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C8CBD800-F4B4-45F3-81EC-49E976C155B6}" xr6:coauthVersionLast="36" xr6:coauthVersionMax="36" xr10:uidLastSave="{00000000-0000-0000-0000-000000000000}"/>
  <bookViews>
    <workbookView xWindow="20370" yWindow="-120" windowWidth="29040" windowHeight="15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7" i="10"/>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U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AM37" i="10" s="1"/>
  <c r="BE32" i="10" s="1"/>
</calcChain>
</file>

<file path=xl/sharedStrings.xml><?xml version="1.0" encoding="utf-8"?>
<sst xmlns="http://schemas.openxmlformats.org/spreadsheetml/2006/main" count="1119" uniqueCount="622">
  <si>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</si>
  <si>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</si>
  <si>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</si>
  <si>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</si>
  <si>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</si>
  <si>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</si>
  <si>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</si>
  <si>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</si>
  <si>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</si>
  <si>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</si>
  <si>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</si>
  <si>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</si>
  <si>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</si>
  <si>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</si>
  <si>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</si>
  <si>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</si>
  <si>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</si>
  <si>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</si>
  <si>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</si>
  <si>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</si>
  <si>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</si>
  <si>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</si>
  <si>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</si>
  <si>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</si>
  <si>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</si>
  <si>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</si>
  <si>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</si>
  <si>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</si>
  <si>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</si>
  <si>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</si>
  <si>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</si>
  <si>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</si>
  <si>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</si>
  <si>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</si>
  <si>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</si>
  <si>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</si>
  <si>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</si>
  <si>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</si>
  <si>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</si>
  <si>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</si>
  <si>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</si>
  <si>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</si>
  <si>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</si>
  <si>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</si>
  <si>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</si>
  <si>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</si>
  <si>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</si>
  <si>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</si>
  <si>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</si>
  <si>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</si>
  <si>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</si>
  <si>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</si>
  <si>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</si>
  <si>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</si>
  <si>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</si>
  <si>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</si>
  <si>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</si>
  <si>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</si>
  <si>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</si>
  <si>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</si>
  <si>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</si>
  <si>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</si>
  <si>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</si>
  <si>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</si>
  <si>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</si>
  <si>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</si>
  <si>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</si>
  <si>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</si>
  <si>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</si>
  <si>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</si>
  <si>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</si>
  <si>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</si>
  <si>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</si>
  <si>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</si>
  <si>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</si>
  <si>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</si>
  <si>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</si>
  <si>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</si>
  <si>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</si>
  <si>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</si>
  <si>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</si>
  <si>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</si>
  <si>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</si>
  <si>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福井県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</si>
  <si>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</si>
  <si>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</si>
  <si>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</si>
  <si>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</si>
  <si>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</si>
  <si>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</si>
  <si>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</si>
  <si>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</si>
  <si>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</si>
  <si>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</si>
  <si>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</si>
  <si>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</si>
  <si>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</si>
  <si>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</si>
  <si>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</si>
  <si>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</si>
  <si>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</si>
  <si>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</si>
  <si>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</si>
  <si>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</si>
  <si>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</si>
  <si>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</si>
  <si>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</si>
  <si>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</si>
  <si>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</si>
  <si>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</si>
  <si>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</si>
  <si>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</si>
  <si>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</si>
  <si>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</si>
  <si>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</si>
  <si>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</si>
  <si>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</si>
  <si>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</si>
  <si>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</si>
  <si>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</si>
  <si>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</si>
  <si>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</si>
  <si>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</si>
  <si>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</si>
  <si>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</si>
  <si>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</si>
  <si>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</si>
  <si>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</si>
  <si>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</si>
  <si>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</si>
  <si>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</si>
  <si>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</si>
  <si>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</si>
  <si>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</si>
  <si>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</si>
  <si>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</si>
  <si>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</si>
  <si>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</si>
  <si>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</si>
  <si>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</si>
  <si>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</si>
  <si>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</si>
  <si>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</si>
  <si>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</si>
  <si>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</si>
  <si>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</si>
  <si>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</si>
  <si>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</si>
  <si>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</si>
  <si>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</si>
  <si>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</si>
  <si>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</si>
  <si>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</si>
  <si>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</si>
  <si>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</si>
  <si>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</si>
  <si>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</si>
  <si>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</si>
  <si>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</si>
  <si>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</si>
  <si>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</si>
  <si>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</si>
  <si>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</si>
  <si>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</si>
  <si>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</si>
  <si>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</si>
  <si>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</si>
  <si>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</si>
  <si>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</si>
  <si>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</si>
  <si>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</si>
  <si>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</si>
  <si>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</si>
  <si>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</si>
  <si>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</si>
  <si>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</si>
  <si>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</si>
  <si>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</si>
  <si>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</si>
  <si>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</si>
  <si>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</si>
  <si>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</si>
  <si>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</si>
  <si>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</si>
  <si>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</si>
  <si>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</si>
  <si>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</si>
  <si>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</si>
  <si>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</si>
  <si>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福井県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</si>
  <si>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</si>
  <si>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</si>
  <si>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</si>
  <si>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</si>
  <si>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</si>
  <si>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</si>
  <si>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</si>
  <si>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</si>
  <si>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</si>
  <si>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</si>
  <si>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</si>
  <si>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</si>
  <si>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</si>
  <si>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</si>
  <si>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</si>
  <si>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</si>
  <si>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</si>
  <si>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</si>
  <si>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</si>
  <si>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</si>
  <si>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</si>
  <si>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</si>
  <si>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</si>
  <si>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</si>
  <si>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</si>
  <si>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</si>
  <si>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</si>
  <si>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</si>
  <si>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</si>
  <si>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</si>
  <si>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</si>
  <si>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</si>
  <si>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</si>
  <si>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</si>
  <si>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</si>
  <si>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</si>
  <si>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</si>
  <si>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</si>
  <si>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</si>
  <si>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</si>
  <si>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</si>
  <si>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</si>
  <si>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</si>
  <si>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</si>
  <si>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</si>
  <si>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</si>
  <si>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</si>
  <si>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</si>
  <si>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</si>
  <si>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</si>
  <si>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</si>
  <si>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</si>
  <si>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</si>
  <si>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</si>
  <si>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</si>
  <si>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</si>
  <si>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</si>
  <si>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</si>
  <si>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</si>
  <si>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</si>
  <si>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</si>
  <si>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</si>
  <si>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</si>
  <si>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</si>
  <si>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</si>
  <si>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</si>
  <si>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</si>
  <si>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</si>
  <si>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</si>
  <si>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</si>
  <si>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</si>
  <si>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</si>
  <si>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</si>
  <si>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</si>
  <si>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</si>
  <si>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</si>
  <si>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</si>
  <si>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</si>
  <si>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</si>
  <si>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</si>
  <si>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</si>
  <si>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</si>
  <si>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</si>
  <si>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</si>
  <si>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</si>
  <si>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</si>
  <si>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</si>
  <si>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</si>
  <si>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</si>
  <si>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</si>
  <si>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</si>
  <si>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</si>
  <si>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</si>
  <si>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</si>
  <si>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</si>
  <si>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</si>
  <si>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</si>
  <si>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</si>
  <si>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</si>
  <si>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</si>
  <si>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</si>
  <si>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</si>
  <si>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</si>
  <si>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</si>
  <si>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</si>
  <si>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</si>
  <si>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</si>
  <si>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</si>
  <si>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</si>
  <si>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</si>
  <si>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</si>
  <si>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</si>
  <si>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</si>
  <si>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</si>
  <si>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</si>
  <si>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</si>
  <si>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</si>
  <si>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</si>
  <si>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</si>
  <si>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</si>
  <si>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</si>
  <si>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</si>
  <si>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</si>
  <si>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</si>
  <si>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</si>
  <si>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</si>
  <si>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</si>
  <si>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</si>
  <si>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</si>
  <si>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</si>
  <si>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t>
    <phoneticPr fontId="22"/>
  </si>
  <si>
    <t>-</t>
    <phoneticPr fontId="2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</si>
  <si>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</si>
  <si>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</si>
  <si>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</si>
  <si>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</si>
  <si>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</si>
  <si>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</si>
  <si>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</si>
  <si>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</si>
  <si>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</si>
  <si>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</si>
  <si>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</si>
  <si>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</si>
  <si>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</si>
  <si>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</si>
  <si>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</si>
  <si>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</si>
  <si>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</si>
  <si>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</si>
  <si>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</si>
  <si>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</si>
  <si>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</si>
  <si>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</si>
  <si>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</si>
  <si>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</si>
  <si>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福井県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</si>
  <si>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</si>
  <si>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</si>
  <si>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</si>
  <si>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</si>
  <si>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</si>
  <si>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</si>
  <si>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</si>
  <si>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</si>
  <si>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</si>
  <si>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</si>
  <si>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</si>
  <si>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</si>
  <si>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</si>
  <si>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</si>
  <si>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</si>
  <si>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</si>
  <si>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</si>
  <si>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</si>
  <si>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</si>
  <si>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</si>
  <si>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</si>
  <si>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</si>
  <si>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用品等集中管理事業特別会計</t>
    <phoneticPr fontId="3"/>
  </si>
  <si>
    <t>災害救助基金特別会計</t>
    <phoneticPr fontId="3"/>
  </si>
  <si>
    <t>母子父子寡婦福祉資金貸付金特別会計</t>
    <phoneticPr fontId="3"/>
  </si>
  <si>
    <t>中小企業支援資金貸付金特別会計</t>
    <phoneticPr fontId="3"/>
  </si>
  <si>
    <t>沿岸漁業改善資金貸付金特別会計</t>
    <phoneticPr fontId="3"/>
  </si>
  <si>
    <t>林業改善資金貸付金特別会計</t>
    <phoneticPr fontId="3"/>
  </si>
  <si>
    <t>県有林事業特別会計</t>
    <phoneticPr fontId="3"/>
  </si>
  <si>
    <t>用地先行取得事業特別会計</t>
    <phoneticPr fontId="3"/>
  </si>
  <si>
    <t>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</si>
  <si>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</si>
  <si>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</si>
  <si>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</si>
  <si>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</si>
  <si>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</si>
  <si>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</si>
  <si>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</si>
  <si>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</si>
  <si>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</si>
  <si>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</si>
  <si>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</si>
  <si>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</si>
  <si>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</si>
  <si>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</si>
  <si>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</si>
  <si>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駐車場整備事業特別会計</t>
    <phoneticPr fontId="3"/>
  </si>
  <si>
    <t>病院事業会計</t>
    <phoneticPr fontId="3"/>
  </si>
  <si>
    <t>法適用企業</t>
    <phoneticPr fontId="3"/>
  </si>
  <si>
    <t>工業用水道事業会計</t>
    <phoneticPr fontId="3"/>
  </si>
  <si>
    <t>法適用企業</t>
    <phoneticPr fontId="3"/>
  </si>
  <si>
    <t>水道用水供給事業会計</t>
    <phoneticPr fontId="3"/>
  </si>
  <si>
    <t>法適用企業</t>
    <phoneticPr fontId="3"/>
  </si>
  <si>
    <t>臨海下水道事業会計</t>
    <phoneticPr fontId="3"/>
  </si>
  <si>
    <t>法適用企業</t>
    <phoneticPr fontId="3"/>
  </si>
  <si>
    <t>流域下水道事業会計</t>
    <phoneticPr fontId="3"/>
  </si>
  <si>
    <t>臨海工業用地等造成事業会計</t>
    <phoneticPr fontId="3"/>
  </si>
  <si>
    <t>港湾整備事業特別会計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</si>
  <si>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</si>
  <si>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</si>
  <si>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</si>
  <si>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</si>
  <si>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</si>
  <si>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</si>
  <si>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</si>
  <si>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</si>
  <si>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</si>
  <si>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</si>
  <si>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</si>
  <si>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</si>
  <si>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</si>
  <si>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</si>
  <si>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</si>
  <si>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</si>
  <si>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</si>
  <si>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</si>
  <si>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</si>
  <si>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</si>
  <si>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</si>
  <si>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</si>
  <si>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</si>
  <si>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</si>
  <si>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</si>
  <si>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</si>
  <si>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</si>
  <si>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</si>
  <si>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</si>
  <si>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</si>
  <si>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</si>
  <si>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</si>
  <si>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</si>
  <si>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</si>
  <si>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</si>
  <si>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</si>
  <si>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</si>
  <si>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</si>
  <si>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</si>
  <si>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</si>
  <si>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</si>
  <si>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</si>
  <si>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</si>
  <si>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</si>
  <si>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</si>
  <si>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</si>
  <si>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</si>
  <si>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</si>
  <si>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</si>
  <si>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</si>
  <si>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</si>
  <si>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</si>
  <si>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</si>
  <si>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</si>
  <si>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</si>
  <si>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</si>
  <si>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</si>
  <si>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</si>
  <si>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</si>
  <si>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</si>
  <si>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</si>
  <si>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</si>
  <si>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</si>
  <si>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</si>
  <si>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駐車場整備事業特別会計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</si>
  <si>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</si>
  <si>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</si>
  <si>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</si>
  <si>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</si>
  <si>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</si>
  <si>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</si>
  <si>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</si>
  <si>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</si>
  <si>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</si>
  <si>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</si>
  <si>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</si>
  <si>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</si>
  <si>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</si>
  <si>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</si>
  <si>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</si>
  <si>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</si>
  <si>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</si>
  <si>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</si>
  <si>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</si>
  <si>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</si>
  <si>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</si>
  <si>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</si>
  <si>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</si>
  <si>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</si>
  <si>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</si>
  <si>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</si>
  <si>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</si>
  <si>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</si>
  <si>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</si>
  <si>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</si>
  <si>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</si>
  <si>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</si>
  <si>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</si>
  <si>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</si>
  <si>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</si>
  <si>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</si>
  <si>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</si>
  <si>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</si>
  <si>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</si>
  <si>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</si>
  <si>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</si>
  <si>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</si>
  <si>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</si>
  <si>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</si>
  <si>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</si>
  <si>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</si>
  <si>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</si>
  <si>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</si>
  <si>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</si>
  <si>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</si>
  <si>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</si>
  <si>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</si>
  <si>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</si>
  <si>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</si>
  <si>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</si>
  <si>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</si>
  <si>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</si>
  <si>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</si>
  <si>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</si>
  <si>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</si>
  <si>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</si>
  <si>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</si>
  <si>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</si>
  <si>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</si>
  <si>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</si>
  <si>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</si>
  <si>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</si>
  <si>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</si>
  <si>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</si>
  <si>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</si>
  <si>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</si>
  <si>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</si>
  <si>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</si>
  <si>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</si>
  <si>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</si>
  <si>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</si>
  <si>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</si>
  <si>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</si>
  <si>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</si>
  <si>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</si>
  <si>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</si>
  <si>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0.03</t>
  </si>
  <si>
    <t>▲ 0.40</t>
  </si>
  <si>
    <t>病院事業会計</t>
  </si>
  <si>
    <t>水道用水供給事業会計</t>
  </si>
  <si>
    <t>一般会計</t>
  </si>
  <si>
    <t>臨海工業用地等造成事業会計</t>
  </si>
  <si>
    <t>工業用水道事業会計</t>
  </si>
  <si>
    <t>臨海下水道事業会計</t>
  </si>
  <si>
    <t>国民健康保険特別会計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</si>
  <si>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</si>
  <si>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</si>
  <si>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</si>
  <si>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</si>
  <si>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</si>
  <si>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</si>
  <si>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</si>
  <si>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</si>
  <si>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</si>
  <si>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</si>
  <si>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若狭湾エネルギー研究センター</t>
  </si>
  <si>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3"/>
  </si>
  <si>
    <t>福井県下水道公社</t>
    <rPh sb="0" eb="8">
      <t>フクイケンゲスイドウコウシャ</t>
    </rPh>
    <phoneticPr fontId="3"/>
  </si>
  <si>
    <t>足羽川水源地域対策基金</t>
    <rPh sb="0" eb="11">
      <t>アスワガワスイゲンチイキタイサクキキン</t>
    </rPh>
    <phoneticPr fontId="3"/>
  </si>
  <si>
    <t>ふくい産業支援センター</t>
  </si>
  <si>
    <t>福井県暴力追放センター</t>
    <rPh sb="0" eb="7">
      <t>フクイケンボウリョクツイホウ</t>
    </rPh>
    <phoneticPr fontId="3"/>
  </si>
  <si>
    <t>福井県林業従事者確保育成基金</t>
  </si>
  <si>
    <t>青少年育成福井県民会議</t>
  </si>
  <si>
    <t>福井原子力センター</t>
    <rPh sb="0" eb="2">
      <t>フクイ</t>
    </rPh>
    <rPh sb="2" eb="5">
      <t>ゲンシリョク</t>
    </rPh>
    <phoneticPr fontId="3"/>
  </si>
  <si>
    <t>福井埠頭</t>
    <rPh sb="0" eb="2">
      <t>フクイ</t>
    </rPh>
    <rPh sb="2" eb="4">
      <t>フトウ</t>
    </rPh>
    <phoneticPr fontId="3"/>
  </si>
  <si>
    <t>福井空港</t>
    <rPh sb="0" eb="2">
      <t>フクイ</t>
    </rPh>
    <rPh sb="2" eb="4">
      <t>クウコウ</t>
    </rPh>
    <phoneticPr fontId="3"/>
  </si>
  <si>
    <t>敦賀港国際ターミナル</t>
    <rPh sb="0" eb="2">
      <t>ツルガ</t>
    </rPh>
    <rPh sb="2" eb="3">
      <t>コウ</t>
    </rPh>
    <rPh sb="3" eb="5">
      <t>コクサイ</t>
    </rPh>
    <phoneticPr fontId="3"/>
  </si>
  <si>
    <t>福井県国際交流協会</t>
  </si>
  <si>
    <t>フクイボウ</t>
    <phoneticPr fontId="3"/>
  </si>
  <si>
    <t>福井県繊協ビル同業会</t>
    <rPh sb="0" eb="3">
      <t>フクイケン</t>
    </rPh>
    <rPh sb="3" eb="5">
      <t>センキョウ</t>
    </rPh>
    <rPh sb="7" eb="10">
      <t>ドウギョウカイ</t>
    </rPh>
    <phoneticPr fontId="3"/>
  </si>
  <si>
    <t>福井県産業廃棄物処理公社</t>
  </si>
  <si>
    <t>ふくい女性財団</t>
    <rPh sb="3" eb="5">
      <t>ジョセイ</t>
    </rPh>
    <rPh sb="5" eb="7">
      <t>ザイダン</t>
    </rPh>
    <phoneticPr fontId="36"/>
  </si>
  <si>
    <t>福井県内水面漁業振興会</t>
  </si>
  <si>
    <t>福井県漁業振興事業団</t>
  </si>
  <si>
    <t>日下部・グリフィス学術・文化交流基金</t>
    <rPh sb="0" eb="3">
      <t>クサカベ</t>
    </rPh>
    <rPh sb="9" eb="11">
      <t>ガクジュツ</t>
    </rPh>
    <rPh sb="12" eb="14">
      <t>ブンカ</t>
    </rPh>
    <rPh sb="14" eb="16">
      <t>コウリュウ</t>
    </rPh>
    <rPh sb="16" eb="18">
      <t>キキン</t>
    </rPh>
    <phoneticPr fontId="3"/>
  </si>
  <si>
    <t>福井県グローバル人材基金</t>
    <rPh sb="0" eb="3">
      <t>フクイケン</t>
    </rPh>
    <rPh sb="8" eb="10">
      <t>ジンザイ</t>
    </rPh>
    <rPh sb="10" eb="12">
      <t>キキン</t>
    </rPh>
    <phoneticPr fontId="3"/>
  </si>
  <si>
    <t>公立大学法人福井県立大学</t>
    <rPh sb="0" eb="2">
      <t>コウリツ</t>
    </rPh>
    <rPh sb="2" eb="4">
      <t>ダイガク</t>
    </rPh>
    <rPh sb="4" eb="6">
      <t>ホウジン</t>
    </rPh>
    <rPh sb="6" eb="8">
      <t>フクイ</t>
    </rPh>
    <rPh sb="8" eb="10">
      <t>ケンリツ</t>
    </rPh>
    <rPh sb="10" eb="12">
      <t>ダイガク</t>
    </rPh>
    <phoneticPr fontId="3"/>
  </si>
  <si>
    <t>ハピラインふくい</t>
  </si>
  <si>
    <t>ふくい農林水産支援センター</t>
    <rPh sb="3" eb="9">
      <t>ノウリンスイサンシエン</t>
    </rPh>
    <phoneticPr fontId="3"/>
  </si>
  <si>
    <t>認知症高齢者医療介護教育センター</t>
    <phoneticPr fontId="3"/>
  </si>
  <si>
    <t>福井県建設技術公社</t>
    <phoneticPr fontId="3"/>
  </si>
  <si>
    <t>福井県文化振興事業団</t>
    <rPh sb="0" eb="10">
      <t>フクイケンブンカシンコウジギョウダン</t>
    </rPh>
    <phoneticPr fontId="3"/>
  </si>
  <si>
    <t>福井県アイバンク</t>
    <rPh sb="0" eb="3">
      <t>フクイケン</t>
    </rPh>
    <phoneticPr fontId="3"/>
  </si>
  <si>
    <t>福井県臓器移植推進財団</t>
    <rPh sb="0" eb="11">
      <t>フクイケンゾウキイショクスイシンザイダン</t>
    </rPh>
    <phoneticPr fontId="3"/>
  </si>
  <si>
    <t>福井県防犯協会</t>
    <rPh sb="0" eb="7">
      <t>フクイケンボウハンキョウカイ</t>
    </rPh>
    <phoneticPr fontId="3"/>
  </si>
  <si>
    <t>福井県産業会館</t>
    <rPh sb="0" eb="5">
      <t>フクイケンサンギョウ</t>
    </rPh>
    <rPh sb="5" eb="7">
      <t>カイカン</t>
    </rPh>
    <phoneticPr fontId="3"/>
  </si>
  <si>
    <t>生活衛生営業指導センター</t>
    <rPh sb="0" eb="4">
      <t>セイカツエイセイ</t>
    </rPh>
    <rPh sb="4" eb="8">
      <t>エイギョウシドウ</t>
    </rPh>
    <phoneticPr fontId="3"/>
  </si>
  <si>
    <t>福井県労働者信用基金協会</t>
    <rPh sb="0" eb="3">
      <t>フクイケン</t>
    </rPh>
    <rPh sb="3" eb="6">
      <t>ロウドウシャ</t>
    </rPh>
    <rPh sb="6" eb="8">
      <t>シンヨウ</t>
    </rPh>
    <rPh sb="8" eb="10">
      <t>キキン</t>
    </rPh>
    <rPh sb="10" eb="12">
      <t>キョウカイ</t>
    </rPh>
    <phoneticPr fontId="3"/>
  </si>
  <si>
    <t>福井県労働者福祉基金協会</t>
    <rPh sb="0" eb="3">
      <t>フクイケン</t>
    </rPh>
    <rPh sb="3" eb="6">
      <t>ロウドウシャ</t>
    </rPh>
    <rPh sb="6" eb="8">
      <t>フクシ</t>
    </rPh>
    <rPh sb="8" eb="10">
      <t>キキン</t>
    </rPh>
    <rPh sb="10" eb="12">
      <t>キョウカイ</t>
    </rPh>
    <phoneticPr fontId="3"/>
  </si>
  <si>
    <t>福井県消防協会</t>
    <rPh sb="0" eb="3">
      <t>フクイケン</t>
    </rPh>
    <rPh sb="3" eb="7">
      <t>ショウボウキョウカイ</t>
    </rPh>
    <phoneticPr fontId="3"/>
  </si>
  <si>
    <t>福井県繊維協会</t>
    <rPh sb="0" eb="3">
      <t>フクイケン</t>
    </rPh>
    <rPh sb="3" eb="5">
      <t>センイ</t>
    </rPh>
    <rPh sb="5" eb="7">
      <t>キョウカイ</t>
    </rPh>
    <phoneticPr fontId="2"/>
  </si>
  <si>
    <t>地域振興基金</t>
    <rPh sb="0" eb="2">
      <t>チイキ</t>
    </rPh>
    <rPh sb="2" eb="4">
      <t>シンコウ</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</si>
  <si>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</si>
  <si>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</si>
  <si>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地域活性化基金</t>
    <rPh sb="0" eb="2">
      <t>チイキ</t>
    </rPh>
    <rPh sb="2" eb="5">
      <t>カッセイカ</t>
    </rPh>
    <rPh sb="5" eb="7">
      <t>キキン</t>
    </rPh>
    <phoneticPr fontId="3"/>
  </si>
  <si>
    <t>介護保険財政安定化基金</t>
    <rPh sb="0" eb="2">
      <t>カイゴ</t>
    </rPh>
    <rPh sb="2" eb="4">
      <t>ホケン</t>
    </rPh>
    <rPh sb="4" eb="6">
      <t>ザイセイ</t>
    </rPh>
    <rPh sb="6" eb="9">
      <t>アンテイカ</t>
    </rPh>
    <rPh sb="9" eb="11">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</si>
  <si>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</si>
  <si>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</si>
  <si>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</si>
  <si>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</si>
  <si>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</si>
  <si>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および実質公債費比率は類似団体と比較して低い水準にある。当県では、実質公債費比率は０．３ポイント減少し、将来負担比率については１．８ポイント増加している。将来負担比率については、２００％未満を維持していく。</t>
    <rPh sb="43" eb="44">
      <t>ヒ</t>
    </rPh>
    <rPh sb="44" eb="45">
      <t>ヒ</t>
    </rPh>
    <rPh sb="54" eb="56">
      <t>ゲンショウ</t>
    </rPh>
    <rPh sb="76" eb="78">
      <t>ゾウカ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</si>
  <si>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</si>
  <si>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</si>
  <si>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</si>
  <si>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県債残高が増加したことなどにより、将来負担比率は１．８ポイント増加したが、類似団体より低い状況。一方で、有形固定資産減価償却率については前年度と比較して、１．２ポイント増加しているとともに、類似団体より高くなっている。令和元年度末に策定した個別施設計画に基づき、施設の適切な維持管理を進めていく。</t>
    <rPh sb="5" eb="7">
      <t>ゾウカ</t>
    </rPh>
    <rPh sb="31" eb="33">
      <t>ゾウカ</t>
    </rPh>
    <rPh sb="43" eb="44">
      <t>ヒク</t>
    </rPh>
    <rPh sb="45" eb="47">
      <t>ジョウキョウ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</si>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</sst>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6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7" fillId="0" borderId="40" xfId="16" applyFont="1" applyBorder="1" applyAlignment="1" applyProtection="1">
      <alignment horizontal="left" vertical="top" wrapText="1"/>
      <protection locked="0"/>
    </xf>
    <xf numFmtId="0" fontId="37" fillId="0" borderId="56"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67" xfId="16" applyFont="1" applyBorder="1" applyAlignment="1" applyProtection="1">
      <alignment horizontal="left" vertical="top" wrapText="1"/>
      <protection locked="0"/>
    </xf>
    <xf numFmtId="0" fontId="37" fillId="0" borderId="5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203223-30D0-49F7-B341-8C0A5359E8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9E54-4566-BEDD-559060F34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136132</c:v>
                </c:pt>
                <c:pt idx="1">
                  <c:v>141298</c:v>
                </c:pt>
                <c:pt idx="2">
                  <c:v>149592</c:v>
                </c:pt>
                <c:pt idx="3">
                  <c:v>156073</c:v>
                </c:pt>
                <c:pt idx="4">
                  <c:v>159047</c:v>
                </c:pt>
              </c:numCache>
            </c:numRef>
          </c:val>
          <c:smooth val="0"/>
          <c:extLst>
            <c:ext xmlns:c16="http://schemas.microsoft.com/office/drawing/2014/chart" uri="{C3380CC4-5D6E-409C-BE32-E72D297353CC}">
              <c16:uniqueId val="{00000001-9E54-4566-BEDD-559060F3406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c:v>
                </c:pt>
                <c:pt idx="1">
                  <c:v>2.6</c:v>
                </c:pt>
                <c:pt idx="2">
                  <c:v>3.15</c:v>
                </c:pt>
                <c:pt idx="3">
                  <c:v>2.59</c:v>
                </c:pt>
                <c:pt idx="4">
                  <c:v>3.49</c:v>
                </c:pt>
              </c:numCache>
            </c:numRef>
          </c:val>
          <c:extLst>
            <c:ext xmlns:c16="http://schemas.microsoft.com/office/drawing/2014/chart" uri="{C3380CC4-5D6E-409C-BE32-E72D297353CC}">
              <c16:uniqueId val="{00000000-69E5-404B-9811-6F987DC1EB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3.62</c:v>
                </c:pt>
                <c:pt idx="1">
                  <c:v>4</c:v>
                </c:pt>
                <c:pt idx="2">
                  <c:v>3.32</c:v>
                </c:pt>
                <c:pt idx="3">
                  <c:v>3.16</c:v>
                </c:pt>
                <c:pt idx="4">
                  <c:v>3.6</c:v>
                </c:pt>
              </c:numCache>
            </c:numRef>
          </c:val>
          <c:extLst>
            <c:ext xmlns:c16="http://schemas.microsoft.com/office/drawing/2014/chart" uri="{C3380CC4-5D6E-409C-BE32-E72D297353CC}">
              <c16:uniqueId val="{00000001-69E5-404B-9811-6F987DC1EBC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0.36</c:v>
                </c:pt>
                <c:pt idx="1">
                  <c:v>1.43</c:v>
                </c:pt>
                <c:pt idx="2">
                  <c:v>-0.03</c:v>
                </c:pt>
                <c:pt idx="3">
                  <c:v>-0.4</c:v>
                </c:pt>
                <c:pt idx="4">
                  <c:v>1.17</c:v>
                </c:pt>
              </c:numCache>
            </c:numRef>
          </c:val>
          <c:smooth val="0"/>
          <c:extLst>
            <c:ext xmlns:c16="http://schemas.microsoft.com/office/drawing/2014/chart" uri="{C3380CC4-5D6E-409C-BE32-E72D297353CC}">
              <c16:uniqueId val="{00000002-69E5-404B-9811-6F987DC1EBC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0.62</c:v>
                </c:pt>
                <c:pt idx="2">
                  <c:v>#N/A</c:v>
                </c:pt>
                <c:pt idx="3">
                  <c:v>0.59</c:v>
                </c:pt>
                <c:pt idx="4">
                  <c:v>#N/A</c:v>
                </c:pt>
                <c:pt idx="5">
                  <c:v>0.21</c:v>
                </c:pt>
                <c:pt idx="6">
                  <c:v>#N/A</c:v>
                </c:pt>
                <c:pt idx="7">
                  <c:v>0.19</c:v>
                </c:pt>
                <c:pt idx="8">
                  <c:v>#N/A</c:v>
                </c:pt>
                <c:pt idx="9">
                  <c:v>0.17</c:v>
                </c:pt>
              </c:numCache>
            </c:numRef>
          </c:val>
          <c:extLst>
            <c:ext xmlns:c16="http://schemas.microsoft.com/office/drawing/2014/chart" uri="{C3380CC4-5D6E-409C-BE32-E72D297353CC}">
              <c16:uniqueId val="{00000000-EAC2-4B2F-8E4C-08317ADFCD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C2-4B2F-8E4C-08317ADFCD39}"/>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0.38</c:v>
                </c:pt>
                <c:pt idx="6">
                  <c:v>#N/A</c:v>
                </c:pt>
                <c:pt idx="7">
                  <c:v>0.35</c:v>
                </c:pt>
                <c:pt idx="8">
                  <c:v>#N/A</c:v>
                </c:pt>
                <c:pt idx="9">
                  <c:v>0.34</c:v>
                </c:pt>
              </c:numCache>
            </c:numRef>
          </c:val>
          <c:extLst>
            <c:ext xmlns:c16="http://schemas.microsoft.com/office/drawing/2014/chart" uri="{C3380CC4-5D6E-409C-BE32-E72D297353CC}">
              <c16:uniqueId val="{00000002-EAC2-4B2F-8E4C-08317ADFCD3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0.56999999999999995</c:v>
                </c:pt>
                <c:pt idx="4">
                  <c:v>#N/A</c:v>
                </c:pt>
                <c:pt idx="5">
                  <c:v>1.68</c:v>
                </c:pt>
                <c:pt idx="6">
                  <c:v>#N/A</c:v>
                </c:pt>
                <c:pt idx="7">
                  <c:v>1.47</c:v>
                </c:pt>
                <c:pt idx="8">
                  <c:v>#N/A</c:v>
                </c:pt>
                <c:pt idx="9">
                  <c:v>0.34</c:v>
                </c:pt>
              </c:numCache>
            </c:numRef>
          </c:val>
          <c:extLst>
            <c:ext xmlns:c16="http://schemas.microsoft.com/office/drawing/2014/chart" uri="{C3380CC4-5D6E-409C-BE32-E72D297353CC}">
              <c16:uniqueId val="{00000003-EAC2-4B2F-8E4C-08317ADFCD39}"/>
            </c:ext>
          </c:extLst>
        </c:ser>
        <c:ser>
          <c:idx val="4"/>
          <c:order val="4"/>
          <c:tx>
            <c:strRef>
              <c:f>データシート!$A$31</c:f>
              <c:strCache>
                <c:ptCount val="1"/>
                <c:pt idx="0">
                  <c:v>臨海下水道事業会計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0.85</c:v>
                </c:pt>
                <c:pt idx="4">
                  <c:v>#N/A</c:v>
                </c:pt>
                <c:pt idx="5">
                  <c:v>0.74</c:v>
                </c:pt>
                <c:pt idx="6">
                  <c:v>#N/A</c:v>
                </c:pt>
                <c:pt idx="7">
                  <c:v>0.43</c:v>
                </c:pt>
                <c:pt idx="8">
                  <c:v>#N/A</c:v>
                </c:pt>
                <c:pt idx="9">
                  <c:v>0.53</c:v>
                </c:pt>
              </c:numCache>
            </c:numRef>
          </c:val>
          <c:extLst>
            <c:ext xmlns:c16="http://schemas.microsoft.com/office/drawing/2014/chart" uri="{C3380CC4-5D6E-409C-BE32-E72D297353CC}">
              <c16:uniqueId val="{00000004-EAC2-4B2F-8E4C-08317ADFCD3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0.74</c:v>
                </c:pt>
                <c:pt idx="2">
                  <c:v>#N/A</c:v>
                </c:pt>
                <c:pt idx="3">
                  <c:v>0.73</c:v>
                </c:pt>
                <c:pt idx="4">
                  <c:v>#N/A</c:v>
                </c:pt>
                <c:pt idx="5">
                  <c:v>0.82</c:v>
                </c:pt>
                <c:pt idx="6">
                  <c:v>#N/A</c:v>
                </c:pt>
                <c:pt idx="7">
                  <c:v>0.91</c:v>
                </c:pt>
                <c:pt idx="8">
                  <c:v>#N/A</c:v>
                </c:pt>
                <c:pt idx="9">
                  <c:v>1.06</c:v>
                </c:pt>
              </c:numCache>
            </c:numRef>
          </c:val>
          <c:extLst>
            <c:ext xmlns:c16="http://schemas.microsoft.com/office/drawing/2014/chart" uri="{C3380CC4-5D6E-409C-BE32-E72D297353CC}">
              <c16:uniqueId val="{00000005-EAC2-4B2F-8E4C-08317ADFCD39}"/>
            </c:ext>
          </c:extLst>
        </c:ser>
        <c:ser>
          <c:idx val="6"/>
          <c:order val="6"/>
          <c:tx>
            <c:strRef>
              <c:f>データシート!$A$33</c:f>
              <c:strCache>
                <c:ptCount val="1"/>
                <c:pt idx="0">
                  <c:v>臨海工業用地等造成事業会計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c:v>
                </c:pt>
                <c:pt idx="2">
                  <c:v>#N/A</c:v>
                </c:pt>
                <c:pt idx="3">
                  <c:v>2.82</c:v>
                </c:pt>
                <c:pt idx="4">
                  <c:v>#N/A</c:v>
                </c:pt>
                <c:pt idx="5">
                  <c:v>2.87</c:v>
                </c:pt>
                <c:pt idx="6">
                  <c:v>#N/A</c:v>
                </c:pt>
                <c:pt idx="7">
                  <c:v>2.85</c:v>
                </c:pt>
                <c:pt idx="8">
                  <c:v>#N/A</c:v>
                </c:pt>
                <c:pt idx="9">
                  <c:v>3.22</c:v>
                </c:pt>
              </c:numCache>
            </c:numRef>
          </c:val>
          <c:extLst>
            <c:ext xmlns:c16="http://schemas.microsoft.com/office/drawing/2014/chart" uri="{C3380CC4-5D6E-409C-BE32-E72D297353CC}">
              <c16:uniqueId val="{00000006-EAC2-4B2F-8E4C-08317ADFCD3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1.32</c:v>
                </c:pt>
                <c:pt idx="2">
                  <c:v>#N/A</c:v>
                </c:pt>
                <c:pt idx="3">
                  <c:v>2.4</c:v>
                </c:pt>
                <c:pt idx="4">
                  <c:v>#N/A</c:v>
                </c:pt>
                <c:pt idx="5">
                  <c:v>2.94</c:v>
                </c:pt>
                <c:pt idx="6">
                  <c:v>#N/A</c:v>
                </c:pt>
                <c:pt idx="7">
                  <c:v>2.41</c:v>
                </c:pt>
                <c:pt idx="8">
                  <c:v>#N/A</c:v>
                </c:pt>
                <c:pt idx="9">
                  <c:v>3.31</c:v>
                </c:pt>
              </c:numCache>
            </c:numRef>
          </c:val>
          <c:extLst>
            <c:ext xmlns:c16="http://schemas.microsoft.com/office/drawing/2014/chart" uri="{C3380CC4-5D6E-409C-BE32-E72D297353CC}">
              <c16:uniqueId val="{00000007-EAC2-4B2F-8E4C-08317ADFCD3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4.58</c:v>
                </c:pt>
                <c:pt idx="2">
                  <c:v>#N/A</c:v>
                </c:pt>
                <c:pt idx="3">
                  <c:v>4.7300000000000004</c:v>
                </c:pt>
                <c:pt idx="4">
                  <c:v>#N/A</c:v>
                </c:pt>
                <c:pt idx="5">
                  <c:v>4.28</c:v>
                </c:pt>
                <c:pt idx="6">
                  <c:v>#N/A</c:v>
                </c:pt>
                <c:pt idx="7">
                  <c:v>4.2300000000000004</c:v>
                </c:pt>
                <c:pt idx="8">
                  <c:v>#N/A</c:v>
                </c:pt>
                <c:pt idx="9">
                  <c:v>4.54</c:v>
                </c:pt>
              </c:numCache>
            </c:numRef>
          </c:val>
          <c:extLst>
            <c:ext xmlns:c16="http://schemas.microsoft.com/office/drawing/2014/chart" uri="{C3380CC4-5D6E-409C-BE32-E72D297353CC}">
              <c16:uniqueId val="{00000008-EAC2-4B2F-8E4C-08317ADFCD3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3.94</c:v>
                </c:pt>
                <c:pt idx="2">
                  <c:v>#N/A</c:v>
                </c:pt>
                <c:pt idx="3">
                  <c:v>4.1100000000000003</c:v>
                </c:pt>
                <c:pt idx="4">
                  <c:v>#N/A</c:v>
                </c:pt>
                <c:pt idx="5">
                  <c:v>4.46</c:v>
                </c:pt>
                <c:pt idx="6">
                  <c:v>#N/A</c:v>
                </c:pt>
                <c:pt idx="7">
                  <c:v>4.63</c:v>
                </c:pt>
                <c:pt idx="8">
                  <c:v>#N/A</c:v>
                </c:pt>
                <c:pt idx="9">
                  <c:v>4.93</c:v>
                </c:pt>
              </c:numCache>
            </c:numRef>
          </c:val>
          <c:extLst>
            <c:ext xmlns:c16="http://schemas.microsoft.com/office/drawing/2014/chart" uri="{C3380CC4-5D6E-409C-BE32-E72D297353CC}">
              <c16:uniqueId val="{00000009-EAC2-4B2F-8E4C-08317ADFCD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51435</c:v>
                </c:pt>
                <c:pt idx="5">
                  <c:v>51825</c:v>
                </c:pt>
                <c:pt idx="8">
                  <c:v>49052</c:v>
                </c:pt>
                <c:pt idx="11">
                  <c:v>57032</c:v>
                </c:pt>
                <c:pt idx="14">
                  <c:v>45287</c:v>
                </c:pt>
              </c:numCache>
            </c:numRef>
          </c:val>
          <c:extLst>
            <c:ext xmlns:c16="http://schemas.microsoft.com/office/drawing/2014/chart" uri="{C3380CC4-5D6E-409C-BE32-E72D297353CC}">
              <c16:uniqueId val="{00000000-A96E-4784-87D7-E3BA2728DD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6E-4784-87D7-E3BA2728DD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844</c:v>
                </c:pt>
                <c:pt idx="3">
                  <c:v>669</c:v>
                </c:pt>
                <c:pt idx="6">
                  <c:v>705</c:v>
                </c:pt>
                <c:pt idx="9">
                  <c:v>673</c:v>
                </c:pt>
                <c:pt idx="12">
                  <c:v>662</c:v>
                </c:pt>
              </c:numCache>
            </c:numRef>
          </c:val>
          <c:extLst>
            <c:ext xmlns:c16="http://schemas.microsoft.com/office/drawing/2014/chart" uri="{C3380CC4-5D6E-409C-BE32-E72D297353CC}">
              <c16:uniqueId val="{00000002-A96E-4784-87D7-E3BA2728DD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6E-4784-87D7-E3BA2728DD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3508</c:v>
                </c:pt>
                <c:pt idx="3">
                  <c:v>3281</c:v>
                </c:pt>
                <c:pt idx="6">
                  <c:v>3233</c:v>
                </c:pt>
                <c:pt idx="9">
                  <c:v>3192</c:v>
                </c:pt>
                <c:pt idx="12">
                  <c:v>2827</c:v>
                </c:pt>
              </c:numCache>
            </c:numRef>
          </c:val>
          <c:extLst>
            <c:ext xmlns:c16="http://schemas.microsoft.com/office/drawing/2014/chart" uri="{C3380CC4-5D6E-409C-BE32-E72D297353CC}">
              <c16:uniqueId val="{00000004-A96E-4784-87D7-E3BA2728DD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11267</c:v>
                </c:pt>
                <c:pt idx="3">
                  <c:v>12333</c:v>
                </c:pt>
                <c:pt idx="6">
                  <c:v>12689</c:v>
                </c:pt>
                <c:pt idx="9">
                  <c:v>12751</c:v>
                </c:pt>
                <c:pt idx="12">
                  <c:v>12824</c:v>
                </c:pt>
              </c:numCache>
            </c:numRef>
          </c:val>
          <c:extLst>
            <c:ext xmlns:c16="http://schemas.microsoft.com/office/drawing/2014/chart" uri="{C3380CC4-5D6E-409C-BE32-E72D297353CC}">
              <c16:uniqueId val="{00000005-A96E-4784-87D7-E3BA2728DD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6E-4784-87D7-E3BA2728DD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63907</c:v>
                </c:pt>
                <c:pt idx="3">
                  <c:v>60663</c:v>
                </c:pt>
                <c:pt idx="6">
                  <c:v>56144</c:v>
                </c:pt>
                <c:pt idx="9">
                  <c:v>68563</c:v>
                </c:pt>
                <c:pt idx="12">
                  <c:v>54645</c:v>
                </c:pt>
              </c:numCache>
            </c:numRef>
          </c:val>
          <c:extLst>
            <c:ext xmlns:c16="http://schemas.microsoft.com/office/drawing/2014/chart" uri="{C3380CC4-5D6E-409C-BE32-E72D297353CC}">
              <c16:uniqueId val="{00000007-A96E-4784-87D7-E3BA2728DDC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28091</c:v>
                </c:pt>
                <c:pt idx="2">
                  <c:v>#N/A</c:v>
                </c:pt>
                <c:pt idx="3">
                  <c:v>#N/A</c:v>
                </c:pt>
                <c:pt idx="4">
                  <c:v>25121</c:v>
                </c:pt>
                <c:pt idx="5">
                  <c:v>#N/A</c:v>
                </c:pt>
                <c:pt idx="6">
                  <c:v>#N/A</c:v>
                </c:pt>
                <c:pt idx="7">
                  <c:v>23719</c:v>
                </c:pt>
                <c:pt idx="8">
                  <c:v>#N/A</c:v>
                </c:pt>
                <c:pt idx="9">
                  <c:v>#N/A</c:v>
                </c:pt>
                <c:pt idx="10">
                  <c:v>28147</c:v>
                </c:pt>
                <c:pt idx="11">
                  <c:v>#N/A</c:v>
                </c:pt>
                <c:pt idx="12">
                  <c:v>#N/A</c:v>
                </c:pt>
                <c:pt idx="13">
                  <c:v>25671</c:v>
                </c:pt>
                <c:pt idx="14">
                  <c:v>#N/A</c:v>
                </c:pt>
              </c:numCache>
            </c:numRef>
          </c:val>
          <c:smooth val="0"/>
          <c:extLst>
            <c:ext xmlns:c16="http://schemas.microsoft.com/office/drawing/2014/chart" uri="{C3380CC4-5D6E-409C-BE32-E72D297353CC}">
              <c16:uniqueId val="{00000008-A96E-4784-87D7-E3BA2728DDC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568320</c:v>
                </c:pt>
                <c:pt idx="5">
                  <c:v>557401</c:v>
                </c:pt>
                <c:pt idx="8">
                  <c:v>558313</c:v>
                </c:pt>
                <c:pt idx="11">
                  <c:v>562177</c:v>
                </c:pt>
                <c:pt idx="14">
                  <c:v>557389</c:v>
                </c:pt>
              </c:numCache>
            </c:numRef>
          </c:val>
          <c:extLst>
            <c:ext xmlns:c16="http://schemas.microsoft.com/office/drawing/2014/chart" uri="{C3380CC4-5D6E-409C-BE32-E72D297353CC}">
              <c16:uniqueId val="{00000000-52DC-4C57-BA94-5A72BEF19F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21016</c:v>
                </c:pt>
                <c:pt idx="5">
                  <c:v>20327</c:v>
                </c:pt>
                <c:pt idx="8">
                  <c:v>19170</c:v>
                </c:pt>
                <c:pt idx="11">
                  <c:v>16816</c:v>
                </c:pt>
                <c:pt idx="14">
                  <c:v>16422</c:v>
                </c:pt>
              </c:numCache>
            </c:numRef>
          </c:val>
          <c:extLst>
            <c:ext xmlns:c16="http://schemas.microsoft.com/office/drawing/2014/chart" uri="{C3380CC4-5D6E-409C-BE32-E72D297353CC}">
              <c16:uniqueId val="{00000001-52DC-4C57-BA94-5A72BEF19F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82277</c:v>
                </c:pt>
                <c:pt idx="5">
                  <c:v>91875</c:v>
                </c:pt>
                <c:pt idx="8">
                  <c:v>107507</c:v>
                </c:pt>
                <c:pt idx="11">
                  <c:v>119048</c:v>
                </c:pt>
                <c:pt idx="14">
                  <c:v>127238</c:v>
                </c:pt>
              </c:numCache>
            </c:numRef>
          </c:val>
          <c:extLst>
            <c:ext xmlns:c16="http://schemas.microsoft.com/office/drawing/2014/chart" uri="{C3380CC4-5D6E-409C-BE32-E72D297353CC}">
              <c16:uniqueId val="{00000002-52DC-4C57-BA94-5A72BEF19F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C-4C57-BA94-5A72BEF19F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C-4C57-BA94-5A72BEF19F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2217</c:v>
                </c:pt>
                <c:pt idx="3">
                  <c:v>2258</c:v>
                </c:pt>
                <c:pt idx="6">
                  <c:v>2108</c:v>
                </c:pt>
                <c:pt idx="9">
                  <c:v>35</c:v>
                </c:pt>
                <c:pt idx="12">
                  <c:v>7</c:v>
                </c:pt>
              </c:numCache>
            </c:numRef>
          </c:val>
          <c:extLst>
            <c:ext xmlns:c16="http://schemas.microsoft.com/office/drawing/2014/chart" uri="{C3380CC4-5D6E-409C-BE32-E72D297353CC}">
              <c16:uniqueId val="{00000005-52DC-4C57-BA94-5A72BEF19F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105349</c:v>
                </c:pt>
                <c:pt idx="3">
                  <c:v>104069</c:v>
                </c:pt>
                <c:pt idx="6">
                  <c:v>101116</c:v>
                </c:pt>
                <c:pt idx="9">
                  <c:v>95529</c:v>
                </c:pt>
                <c:pt idx="12">
                  <c:v>94581</c:v>
                </c:pt>
              </c:numCache>
            </c:numRef>
          </c:val>
          <c:extLst>
            <c:ext xmlns:c16="http://schemas.microsoft.com/office/drawing/2014/chart" uri="{C3380CC4-5D6E-409C-BE32-E72D297353CC}">
              <c16:uniqueId val="{00000006-52DC-4C57-BA94-5A72BEF19F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2DC-4C57-BA94-5A72BEF19F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34426</c:v>
                </c:pt>
                <c:pt idx="3">
                  <c:v>32399</c:v>
                </c:pt>
                <c:pt idx="6">
                  <c:v>29089</c:v>
                </c:pt>
                <c:pt idx="9">
                  <c:v>26054</c:v>
                </c:pt>
                <c:pt idx="12">
                  <c:v>25986</c:v>
                </c:pt>
              </c:numCache>
            </c:numRef>
          </c:val>
          <c:extLst>
            <c:ext xmlns:c16="http://schemas.microsoft.com/office/drawing/2014/chart" uri="{C3380CC4-5D6E-409C-BE32-E72D297353CC}">
              <c16:uniqueId val="{00000008-52DC-4C57-BA94-5A72BEF19F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8755</c:v>
                </c:pt>
                <c:pt idx="3">
                  <c:v>8250</c:v>
                </c:pt>
                <c:pt idx="6">
                  <c:v>7720</c:v>
                </c:pt>
                <c:pt idx="9">
                  <c:v>7188</c:v>
                </c:pt>
                <c:pt idx="12">
                  <c:v>6630</c:v>
                </c:pt>
              </c:numCache>
            </c:numRef>
          </c:val>
          <c:extLst>
            <c:ext xmlns:c16="http://schemas.microsoft.com/office/drawing/2014/chart" uri="{C3380CC4-5D6E-409C-BE32-E72D297353CC}">
              <c16:uniqueId val="{00000009-52DC-4C57-BA94-5A72BEF19F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866136</c:v>
                </c:pt>
                <c:pt idx="3">
                  <c:v>871695</c:v>
                </c:pt>
                <c:pt idx="6">
                  <c:v>892605</c:v>
                </c:pt>
                <c:pt idx="9">
                  <c:v>899261</c:v>
                </c:pt>
                <c:pt idx="12">
                  <c:v>899415</c:v>
                </c:pt>
              </c:numCache>
            </c:numRef>
          </c:val>
          <c:extLst>
            <c:ext xmlns:c16="http://schemas.microsoft.com/office/drawing/2014/chart" uri="{C3380CC4-5D6E-409C-BE32-E72D297353CC}">
              <c16:uniqueId val="{0000000A-52DC-4C57-BA94-5A72BEF19F0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345269</c:v>
                </c:pt>
                <c:pt idx="2">
                  <c:v>#N/A</c:v>
                </c:pt>
                <c:pt idx="3">
                  <c:v>#N/A</c:v>
                </c:pt>
                <c:pt idx="4">
                  <c:v>349067</c:v>
                </c:pt>
                <c:pt idx="5">
                  <c:v>#N/A</c:v>
                </c:pt>
                <c:pt idx="6">
                  <c:v>#N/A</c:v>
                </c:pt>
                <c:pt idx="7">
                  <c:v>347646</c:v>
                </c:pt>
                <c:pt idx="8">
                  <c:v>#N/A</c:v>
                </c:pt>
                <c:pt idx="9">
                  <c:v>#N/A</c:v>
                </c:pt>
                <c:pt idx="10">
                  <c:v>330025</c:v>
                </c:pt>
                <c:pt idx="11">
                  <c:v>#N/A</c:v>
                </c:pt>
                <c:pt idx="12">
                  <c:v>#N/A</c:v>
                </c:pt>
                <c:pt idx="13">
                  <c:v>325571</c:v>
                </c:pt>
                <c:pt idx="14">
                  <c:v>#N/A</c:v>
                </c:pt>
              </c:numCache>
            </c:numRef>
          </c:val>
          <c:smooth val="0"/>
          <c:extLst>
            <c:ext xmlns:c16="http://schemas.microsoft.com/office/drawing/2014/chart" uri="{C3380CC4-5D6E-409C-BE32-E72D297353CC}">
              <c16:uniqueId val="{0000000B-52DC-4C57-BA94-5A72BEF19F0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8526</c:v>
                </c:pt>
                <c:pt idx="1">
                  <c:v>8527</c:v>
                </c:pt>
                <c:pt idx="2">
                  <c:v>9427</c:v>
                </c:pt>
              </c:numCache>
            </c:numRef>
          </c:val>
          <c:extLst>
            <c:ext xmlns:c16="http://schemas.microsoft.com/office/drawing/2014/chart" uri="{C3380CC4-5D6E-409C-BE32-E72D297353CC}">
              <c16:uniqueId val="{00000000-C31A-4E3C-8CF3-E59B9AC758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3128</c:v>
                </c:pt>
                <c:pt idx="1">
                  <c:v>3212</c:v>
                </c:pt>
                <c:pt idx="2">
                  <c:v>3316</c:v>
                </c:pt>
              </c:numCache>
            </c:numRef>
          </c:val>
          <c:extLst>
            <c:ext xmlns:c16="http://schemas.microsoft.com/office/drawing/2014/chart" uri="{C3380CC4-5D6E-409C-BE32-E72D297353CC}">
              <c16:uniqueId val="{00000001-C31A-4E3C-8CF3-E59B9AC758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20996</c:v>
                </c:pt>
                <c:pt idx="1">
                  <c:v>21940</c:v>
                </c:pt>
                <c:pt idx="2">
                  <c:v>23818</c:v>
                </c:pt>
              </c:numCache>
            </c:numRef>
          </c:val>
          <c:extLst>
            <c:ext xmlns:c16="http://schemas.microsoft.com/office/drawing/2014/chart" uri="{C3380CC4-5D6E-409C-BE32-E72D297353CC}">
              <c16:uniqueId val="{00000002-C31A-4E3C-8CF3-E59B9AC758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{65D4111C-3A2F-4065-9BC6-BD2B2B731AC0}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BF-49B3-9141-418D468959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{7DA85E6A-57A0-41AC-8BC1-FF376F1816F3}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BF-49B3-9141-418D468959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{0A741F43-46CB-42A9-B0D1-2E5F69BFD607}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BF-49B3-9141-418D468959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{45A2B6E7-45B0-4E81-A67F-89287683C48E}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BF-49B3-9141-418D468959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{53FE09BC-290A-449F-B66A-732C1BC17FE4}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BF-49B3-9141-418D4689597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{8FA0B212-3370-48BA-93A0-E5CBE70664A0}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BF-49B3-9141-418D4689597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{FCFCCC33-2EDC-4C76-BCD1-41986D4A9D8B}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BF-49B3-9141-418D4689597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{314F477A-0C16-47B2-98F4-91FC772B567F}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BF-49B3-9141-418D468959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{C432FF33-CA06-4DDB-9564-B9DD8E27A0D5}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BF-49B3-9141-418D468959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61.2</c:v>
                </c:pt>
                <c:pt idx="16">
                  <c:v>62.6</c:v>
                </c:pt>
                <c:pt idx="24">
                  <c:v>64.2</c:v>
                </c:pt>
                <c:pt idx="32">
                  <c:v>65.400000000000006</c:v>
                </c:pt>
              </c:numCache>
            </c:numRef>
          </c:xVal>
          <c:yVal>
            <c:numRef>
              <c:f>公会計指標分析・財政指標組合せ分析表!$BP$51:$DC$51</c:f>
              <c:numCache>
                <c:formatCode>#,##0.0;"▲ "#,##0.0</c:formatCode>
                <c:ptCount val="40"/>
                <c:pt idx="0">
                  <c:v>169.7</c:v>
                </c:pt>
                <c:pt idx="8">
                  <c:v>172.4</c:v>
                </c:pt>
                <c:pt idx="16">
                  <c:v>166.3</c:v>
                </c:pt>
                <c:pt idx="24">
                  <c:v>147.30000000000001</c:v>
                </c:pt>
                <c:pt idx="32">
                  <c:v>149.1</c:v>
                </c:pt>
              </c:numCache>
            </c:numRef>
          </c:yVal>
          <c:smooth val="0"/>
          <c:extLst>
            <c:ext xmlns:c16="http://schemas.microsoft.com/office/drawing/2014/chart" uri="{C3380CC4-5D6E-409C-BE32-E72D297353CC}">
              <c16:uniqueId val="{00000009-40BF-49B3-9141-418D4689597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{DE17A2DC-8793-451B-9424-6AB4C0D3D558}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BF-49B3-9141-418D468959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{12CE1F9D-6803-4505-964C-E2046A98C341}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BF-49B3-9141-418D468959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{4DF79E10-353C-4CAD-B990-EF27524641DA}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BF-49B3-9141-418D468959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{DF13B68A-D122-4880-A4C5-76F14849C435}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BF-49B3-9141-418D468959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{9A811AB0-83AA-4228-B19B-086740D90E54}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BF-49B3-9141-418D4689597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{86297DB1-29BB-4D54-965E-B293640C2B92}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BF-49B3-9141-418D4689597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{44144B63-2FD3-46D3-8C0E-FF9F802ED967}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BF-49B3-9141-418D4689597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{D292F009-7355-44AE-ADA9-45B3CB2291E2}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BF-49B3-9141-418D468959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{FC4D6EDF-2876-4EFD-BE09-33FB78AFF01C}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BF-49B3-9141-418D468959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59.6</c:v>
                </c:pt>
                <c:pt idx="32">
                  <c:v>61</c:v>
                </c:pt>
              </c:numCache>
            </c:numRef>
          </c:xVal>
          <c:yVal>
            <c:numRef>
              <c:f>公会計指標分析・財政指標組合せ分析表!$BP$55:$DC$55</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40BF-49B3-9141-418D4689597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{D2995D76-66E8-48B9-8704-E541E960341F}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BF6-4CC7-8A50-8C35B2690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{796279A8-4BAC-4489-A8E9-6989666A4E0A}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F6-4CC7-8A50-8C35B2690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{40782AEE-6567-4EBA-82B4-F8938AF39B77}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F6-4CC7-8A50-8C35B2690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{C5B14A1D-238D-4F9A-B7DB-C2626530BE0E}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F6-4CC7-8A50-8C35B2690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{907B84F0-4BA5-44B8-88B4-51CC23C48296}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F6-4CC7-8A50-8C35B26905D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{61531133-C01D-4005-8938-5C2D88E9E235}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BF6-4CC7-8A50-8C35B26905D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{E620FE62-5826-4775-B0D5-8AE3B0631367}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BF6-4CC7-8A50-8C35B26905D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{D41C0657-5D29-4A6C-A689-698997D9078E}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BF6-4CC7-8A50-8C35B26905D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{3D1F1FEA-73E1-42CF-AD8F-DA9E2B8FB234}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BF6-4CC7-8A50-8C35B2690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c:v>
                </c:pt>
                <c:pt idx="16">
                  <c:v>12.5</c:v>
                </c:pt>
                <c:pt idx="24">
                  <c:v>12.1</c:v>
                </c:pt>
                <c:pt idx="32">
                  <c:v>11.8</c:v>
                </c:pt>
              </c:numCache>
            </c:numRef>
          </c:xVal>
          <c:yVal>
            <c:numRef>
              <c:f>公会計指標分析・財政指標組合せ分析表!$BP$73:$DC$73</c:f>
              <c:numCache>
                <c:formatCode>#,##0.0;"▲ "#,##0.0</c:formatCode>
                <c:ptCount val="40"/>
                <c:pt idx="0">
                  <c:v>169.7</c:v>
                </c:pt>
                <c:pt idx="8">
                  <c:v>172.4</c:v>
                </c:pt>
                <c:pt idx="16">
                  <c:v>166.3</c:v>
                </c:pt>
                <c:pt idx="24">
                  <c:v>147.30000000000001</c:v>
                </c:pt>
                <c:pt idx="32">
                  <c:v>149.1</c:v>
                </c:pt>
              </c:numCache>
            </c:numRef>
          </c:yVal>
          <c:smooth val="0"/>
          <c:extLst>
            <c:ext xmlns:c16="http://schemas.microsoft.com/office/drawing/2014/chart" uri="{C3380CC4-5D6E-409C-BE32-E72D297353CC}">
              <c16:uniqueId val="{00000009-2BF6-4CC7-8A50-8C35B26905D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{1CA63EB3-F1F7-48A0-806E-46CCC3C4C7A9}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BF6-4CC7-8A50-8C35B26905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{5514F8CB-5F58-4F23-92F6-40F34D36AA9F}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F6-4CC7-8A50-8C35B2690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{49F8270F-2809-49A4-B0C8-DDA23E6559BA}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F6-4CC7-8A50-8C35B2690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{8510721E-BB4F-430A-9EE0-463E3C62B7B8}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F6-4CC7-8A50-8C35B2690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{C90CC2AA-2D7E-4CE1-92B3-E54AEDAC29CB}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F6-4CC7-8A50-8C35B26905D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{C8701F25-F5FB-4B35-9E14-5C308BAEBB48}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BF6-4CC7-8A50-8C35B26905D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{54134854-95B0-4B8C-A807-0D994C2C5C4A}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BF6-4CC7-8A50-8C35B26905D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{CD9010A5-9E1A-492B-B2C1-D891329D1BC9}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BF6-4CC7-8A50-8C35B26905D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{4D0708D6-508B-4411-BC56-9BA035C68823}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BF6-4CC7-8A50-8C35B2690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14.5</c:v>
                </c:pt>
              </c:numCache>
            </c:numRef>
          </c:xVal>
          <c:yVal>
            <c:numRef>
              <c:f>公会計指標分析・財政指標組合せ分析表!$BP$77:$DC$77</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2BF6-4CC7-8A50-8C35B26905DE}"/>
            </c:ext>
          </c:extLst>
        </c:ser>
        <c:dLbls>
          <c:showLegendKey val="0"/>
          <c:showVal val="1"/>
          <c:showCatName val="0"/>
          <c:showSerName val="0"/>
          <c:showPercent val="0"/>
          <c:showBubbleSize val="0"/>
        </c:dLbls>
        <c:axId val="84219776"/>
        <c:axId val="84234240"/>
      </c:scatterChart>
      <c:valAx>
        <c:axId val="84219776"/>
        <c:scaling>
          <c:orientation val="maxMin"/>
          <c:max val="16"/>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A99BA60-60D5-4365-A304-147E5C872B6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3C2E628-BD16-4478-A8A3-FF8CABE39449}"/>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EFFE34C-FB2B-49A8-8329-AA45E447ECF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A0214B-E8BF-4CF8-B68B-72F562BD4E5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CCF59B6-459B-49CB-81DD-02DA5931F30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3B6CF5C-2863-4065-89FE-4F6213C2C8B7}"/>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0C80123-FEE4-43AA-BC76-3FB352456366}"/>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BDF02B-1810-4150-8C61-8DCA5EF1DB9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E524E6B-FD60-42B6-8D23-CF905F1C7977}"/>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55E94EB-98A3-42D0-918B-A26A29A7001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148E4F1-3FC3-447F-B165-9938E16C7BF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27787C4-975D-4B8E-B39A-91A3DD4A6AB5}"/>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250EC77-4D32-4237-B76D-5F7BBD46B4F7}"/>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BE6579B-60E6-4340-AD0F-85EF5E383FB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33DA4CD-4D91-46FF-AB99-50DA157F8B8C}"/>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72A1D2F-8B29-4877-8400-B06452CAAB9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16998F9-C5C4-45CF-BEB3-4FA42DA418C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DDBCA19-E43A-4780-A86B-5E118916FFB7}"/>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26EEFCA-D6EB-46F2-AAB4-31C026B2BB35}"/>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3C72330-8778-44B5-BB45-161FD62183E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4E1CEFB-CBE5-448A-8870-ABB9F67C9C1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6CDD301-037B-4567-B1F2-99A02293E16F}"/>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76ECC0A-F4A4-4778-A8EB-1C258B48520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2E9D570-A8FC-4BAE-BDE7-EA3E9CA23EB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E1869F4-CE2C-486C-9CBC-C27949E28A6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0D2321D-531B-40E8-8982-1828F3AFC408}"/>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E128DE6-8261-4631-A193-86AB3E85E46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C87FAE30-F150-4240-A835-1EE196D6EFE1}"/>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44AD50A-3F2F-49FB-8DFE-EC6143D3F14C}"/>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15FE206B-B219-43DD-AE14-4FCFAA24BF73}"/>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05A4686-085F-4722-871A-96D118722C22}"/>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E16453AA-2A22-4CAB-8222-C246A957C290}"/>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504FB1F9-896E-4426-AEC4-A106A28CEBAF}"/>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D0C77F1-511D-4C92-8D4B-8DE85EB08831}"/>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EA65A96-A22D-44FD-A738-FDAF86F02ACC}"/>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5D587B94-07C0-4E48-B8FF-869E635D3D86}"/>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70D9C29E-E5CA-461F-A5DA-63D4B5B398C9}"/>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8F799D9-6FD3-4F1D-9A18-E16F088908C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FD5E00A-6AA3-45AA-A6DB-27B3C28FFFC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546547-2F99-4B8A-B4CB-8B4D6F3F9F75}"/>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3F69E2D-7F3A-44EA-8051-9854E517D321}"/>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4701EA32-15C0-4C73-9767-A76D0071769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FEC0A6F0-A8C4-47E9-B20D-6C5BB4EF1954}"/>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568E4079-E6F1-432A-9972-5F05D418C86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DCC08B43-7785-4A73-B5D0-091C74189FC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令和４年度は全国平均を下回っているが、例年同程度の水準を維持し健全財政を保っている。</a:t>
          </a:r>
        </a:p>
        <a:p>
          <a:r>
            <a:rPr kumimoji="1" lang="ja-JP" altLang="en-US" sz="1300">
              <a:latin typeface="ＭＳ Ｐゴシック" panose="020B0600070205080204" pitchFamily="50" charset="-128"/>
              <a:ea typeface="ＭＳ Ｐゴシック" panose="020B0600070205080204" pitchFamily="50" charset="-128"/>
            </a:rPr>
            <a:t>　引き続き、公共事業個所の重点化、医療費の適正化、介護予防等による社会保障費の抑制など歳出の合理化・重点化を実現するとともに、地方税の徴収率の向上や県有財産の有効活用により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6CD72A25-7EE5-4DB5-AF74-92565F564101}"/>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F4A278C4-BC16-4FBD-995D-6F5933E0AB8F}"/>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43D0B14F-22F8-4CAD-B246-CC2A1C1FFD22}"/>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3EA5B652-5E7D-4DB7-A462-2A520929C1F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9F1900A1-A9C5-4F70-9B17-74D8F994D1E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43F27646-3596-4215-89A9-80F76EBCF85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936CCC0E-D6FC-472D-A7D3-C3E9A93B0714}"/>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62FC5FA2-0819-4F0E-8EF9-C9D813EE3A87}"/>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2E2C2880-E3B9-448E-A47A-13C2CA006B55}"/>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8D110065-0AF8-4863-8B78-0CDC8CF57D6D}"/>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EB6DAC52-C725-4861-B48A-4DF09F238681}"/>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304017E9-DBAB-497C-8F61-177653FABFDA}"/>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768085B-DFE4-459C-A10A-DA1CD5B5440E}"/>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CBCCA0F-CECE-412C-9565-DBE916450DA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EC9D7AE-7560-471D-8355-D648D321A75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E0EBC789-C615-4202-898A-095D277679F6}"/>
            </a:ext>
          </a:extLst>
        </xdr:cNvPr>
        <xdr:cNvCxnSpPr/>
      </xdr:nvCxnSpPr>
      <xdr:spPr>
        <a:xfrm flipV="1">
          <a:off x="4514850" y="5952067"/>
          <a:ext cx="0" cy="1551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C62CFCDB-0A6A-4FDF-A194-85C5AA9C7122}"/>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B32C6F6B-87D8-4837-8CC7-7835BBCB2DE8}"/>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A23B7D53-B7D8-4440-A354-140BDACEEBEF}"/>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E6AB67B1-A784-4786-856E-320B8BFF310A}"/>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45</xdr:row>
      <xdr:rowOff>74083</xdr:rowOff>
    </xdr:to>
    <xdr:cxnSp macro="">
      <xdr:nvCxnSpPr>
        <xdr:cNvPr id="67" name="直線コネクタ 66">
          <a:extLst>
            <a:ext uri="{FF2B5EF4-FFF2-40B4-BE49-F238E27FC236}">
              <a16:creationId xmlns:a16="http://schemas.microsoft.com/office/drawing/2014/main" id="{38C3F64B-E1F8-4240-89BD-5DFC8604BEA5}"/>
            </a:ext>
          </a:extLst>
        </xdr:cNvPr>
        <xdr:cNvCxnSpPr/>
      </xdr:nvCxnSpPr>
      <xdr:spPr>
        <a:xfrm>
          <a:off x="3752850" y="7308850"/>
          <a:ext cx="7620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C477C81B-4B1A-4996-AD5C-C405C4507AF1}"/>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499DE0E9-C255-4E6C-AEED-ECA36B112257}"/>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59401B6D-B7BA-4BBD-997C-D00ECF50A231}"/>
            </a:ext>
          </a:extLst>
        </xdr:cNvPr>
        <xdr:cNvCxnSpPr/>
      </xdr:nvCxnSpPr>
      <xdr:spPr>
        <a:xfrm>
          <a:off x="2940050" y="7114117"/>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2D8E1F49-4995-4C49-8E97-69B70F6E5960}"/>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A2BCA9BD-F1B0-42C5-8443-BAEB3F920189}"/>
            </a:ext>
          </a:extLst>
        </xdr:cNvPr>
        <xdr:cNvSpPr txBox="1"/>
      </xdr:nvSpPr>
      <xdr:spPr>
        <a:xfrm>
          <a:off x="34099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EC8B924A-6CE6-400C-ACC0-6982271EFA37}"/>
            </a:ext>
          </a:extLst>
        </xdr:cNvPr>
        <xdr:cNvCxnSpPr/>
      </xdr:nvCxnSpPr>
      <xdr:spPr>
        <a:xfrm flipV="1">
          <a:off x="2127250" y="7114117"/>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E537A54B-AB6F-43E6-9771-04C20807F30B}"/>
            </a:ext>
          </a:extLst>
        </xdr:cNvPr>
        <xdr:cNvSpPr/>
      </xdr:nvSpPr>
      <xdr:spPr>
        <a:xfrm>
          <a:off x="2889250" y="6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C729FDD2-DCDD-4FEE-9EFA-CB001E1EB364}"/>
            </a:ext>
          </a:extLst>
        </xdr:cNvPr>
        <xdr:cNvSpPr txBox="1"/>
      </xdr:nvSpPr>
      <xdr:spPr>
        <a:xfrm>
          <a:off x="25971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D4E7C0A3-45A4-45A3-A6B2-B267521437B0}"/>
            </a:ext>
          </a:extLst>
        </xdr:cNvPr>
        <xdr:cNvCxnSpPr/>
      </xdr:nvCxnSpPr>
      <xdr:spPr>
        <a:xfrm>
          <a:off x="1333500" y="7308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110D9DD4-579B-4C5B-9DEE-80AE04EBE847}"/>
            </a:ext>
          </a:extLst>
        </xdr:cNvPr>
        <xdr:cNvSpPr/>
      </xdr:nvSpPr>
      <xdr:spPr>
        <a:xfrm>
          <a:off x="2095500" y="64854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1DD000A5-6C11-4CC8-9E5E-EACBD6571A3E}"/>
            </a:ext>
          </a:extLst>
        </xdr:cNvPr>
        <xdr:cNvSpPr txBox="1"/>
      </xdr:nvSpPr>
      <xdr:spPr>
        <a:xfrm>
          <a:off x="17843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A35DFA8F-3287-4D59-9981-E84630A41963}"/>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2C7DEE23-AF42-4848-A6DD-AC0874DEB95B}"/>
            </a:ext>
          </a:extLst>
        </xdr:cNvPr>
        <xdr:cNvSpPr txBox="1"/>
      </xdr:nvSpPr>
      <xdr:spPr>
        <a:xfrm>
          <a:off x="9715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25213D6C-FF75-43BF-A52D-50A8F5D78BA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632A876-60CC-4410-AC37-33D0E8BB8B5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BC89D8B-2BFA-477A-AF49-A530BB1364CA}"/>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15392F7-7C57-416D-BC3A-591C461F0D3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977992F-9B73-49CC-8B38-B2730FCE017C}"/>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6" name="楕円 85">
          <a:extLst>
            <a:ext uri="{FF2B5EF4-FFF2-40B4-BE49-F238E27FC236}">
              <a16:creationId xmlns:a16="http://schemas.microsoft.com/office/drawing/2014/main" id="{13B57DA5-DD46-4F0C-AFAA-478684CF3C81}"/>
            </a:ext>
          </a:extLst>
        </xdr:cNvPr>
        <xdr:cNvSpPr/>
      </xdr:nvSpPr>
      <xdr:spPr>
        <a:xfrm>
          <a:off x="4464050" y="7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7" name="財政力該当値テキスト">
          <a:extLst>
            <a:ext uri="{FF2B5EF4-FFF2-40B4-BE49-F238E27FC236}">
              <a16:creationId xmlns:a16="http://schemas.microsoft.com/office/drawing/2014/main" id="{ACDB9CEF-8114-4AD0-A480-4FAAE3EE9EFF}"/>
            </a:ext>
          </a:extLst>
        </xdr:cNvPr>
        <xdr:cNvSpPr txBox="1"/>
      </xdr:nvSpPr>
      <xdr:spPr>
        <a:xfrm>
          <a:off x="4584700" y="73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D4AB6E0F-1D78-4B37-BA68-A94EA999AD4E}"/>
            </a:ext>
          </a:extLst>
        </xdr:cNvPr>
        <xdr:cNvSpPr/>
      </xdr:nvSpPr>
      <xdr:spPr>
        <a:xfrm>
          <a:off x="3702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F78DC942-140F-4E60-BD53-CC7F3B6F6FBF}"/>
            </a:ext>
          </a:extLst>
        </xdr:cNvPr>
        <xdr:cNvSpPr txBox="1"/>
      </xdr:nvSpPr>
      <xdr:spPr>
        <a:xfrm>
          <a:off x="3409950" y="734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AC1930A7-2199-4E21-BE87-54E7A5738739}"/>
            </a:ext>
          </a:extLst>
        </xdr:cNvPr>
        <xdr:cNvSpPr/>
      </xdr:nvSpPr>
      <xdr:spPr>
        <a:xfrm>
          <a:off x="28892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B8DC37EC-853F-483C-827C-0CF394D817AE}"/>
            </a:ext>
          </a:extLst>
        </xdr:cNvPr>
        <xdr:cNvSpPr txBox="1"/>
      </xdr:nvSpPr>
      <xdr:spPr>
        <a:xfrm>
          <a:off x="259715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5EA5B172-172D-46AF-BE0F-1DB4FB1FFF4B}"/>
            </a:ext>
          </a:extLst>
        </xdr:cNvPr>
        <xdr:cNvSpPr/>
      </xdr:nvSpPr>
      <xdr:spPr>
        <a:xfrm>
          <a:off x="20955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AF70A7DA-EE21-4060-B835-72DAFD26F3B1}"/>
            </a:ext>
          </a:extLst>
        </xdr:cNvPr>
        <xdr:cNvSpPr txBox="1"/>
      </xdr:nvSpPr>
      <xdr:spPr>
        <a:xfrm>
          <a:off x="1784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49B30B81-5020-4903-99B2-643925FA7D2D}"/>
            </a:ext>
          </a:extLst>
        </xdr:cNvPr>
        <xdr:cNvSpPr/>
      </xdr:nvSpPr>
      <xdr:spPr>
        <a:xfrm>
          <a:off x="12827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C9968F45-07B2-4909-AC38-DC9FF15109C2}"/>
            </a:ext>
          </a:extLst>
        </xdr:cNvPr>
        <xdr:cNvSpPr txBox="1"/>
      </xdr:nvSpPr>
      <xdr:spPr>
        <a:xfrm>
          <a:off x="971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C47245C-CF72-4B77-84CB-C05DD9D6DB2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78D49F15-727B-45C4-8B92-D46837115129}"/>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1797F7BE-AD98-4135-9BD2-1B62711DC4B4}"/>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971C12F0-B17A-4278-A353-0DA8D440C6D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2F0B5D3-DE60-4764-87D9-557EFB5E4583}"/>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9234D736-8185-4E2F-93D9-3D522F47ED58}"/>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4D3A66F-78D9-47E0-BE74-460F16450D88}"/>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1C09575E-A222-484A-8FC7-BBCFC3DDAC9C}"/>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51BE225C-274B-4A19-A768-B10E5D822337}"/>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F3F987BD-98A3-49D4-B1B2-38EE1D287095}"/>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2F08782A-0C90-443D-AE4D-321CA1740AB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令和４年度は全国平均を下回っているが、例年並みである。</a:t>
          </a:r>
        </a:p>
        <a:p>
          <a:r>
            <a:rPr kumimoji="1" lang="ja-JP" altLang="en-US" sz="1300">
              <a:latin typeface="ＭＳ Ｐゴシック" panose="020B0600070205080204" pitchFamily="50" charset="-128"/>
              <a:ea typeface="ＭＳ Ｐゴシック" panose="020B0600070205080204" pitchFamily="50" charset="-128"/>
            </a:rPr>
            <a:t>　今後社会保障費の増加に伴う扶助費の増加や足羽川ダム等による公債費の増加が予想されるが、事務事業の見直し等により、義務的経費の抑制に努める。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F9EDA040-82D9-4335-A4D8-C7BBF44E6CC2}"/>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BA4C47F5-DA33-4C6A-BE10-D64FA30BD8F9}"/>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F02931EE-76D3-493D-B649-FFE68CDE7381}"/>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F4FA5F3D-8D55-4432-8A5E-D8EF66D7A75D}"/>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D2A3111B-002F-43B5-A788-801C5D100875}"/>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C3649B75-00B9-4076-A49C-B4269DDB6769}"/>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BEF0C4E2-FF5A-4ABE-A27C-C33199CA22AB}"/>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78FF18F2-15A7-456C-8A97-3D0749B1EC05}"/>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41360F72-1ECF-4723-855A-3AB27F94C6DF}"/>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CB097619-DA10-43D8-9344-37A2F7428F4A}"/>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C75BF93-2069-4F47-B51C-B9210F03C73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F7C5389-E686-4338-B0B8-F90D2F53BD45}"/>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7DCAC2F-41EB-4EED-99A1-9401A1B51A5D}"/>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3C87C81D-5E35-46B4-9F91-965443789C6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F8CD8D34-64DD-4D99-9EF3-CC6AE3965304}"/>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5505C3F-9A0D-46F6-BE45-67A28159CA9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53B482AE-4C89-4C26-878E-849E61ABDECD}"/>
            </a:ext>
          </a:extLst>
        </xdr:cNvPr>
        <xdr:cNvCxnSpPr/>
      </xdr:nvCxnSpPr>
      <xdr:spPr>
        <a:xfrm flipV="1">
          <a:off x="4514850" y="9702800"/>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37650D46-031C-43FA-8502-4E83A87A7B26}"/>
            </a:ext>
          </a:extLst>
        </xdr:cNvPr>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875C0AF1-C484-42D7-A4D1-0CE42165C289}"/>
            </a:ext>
          </a:extLst>
        </xdr:cNvPr>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38AB1B95-6C91-4B39-B0AD-ACCFC274D331}"/>
            </a:ext>
          </a:extLst>
        </xdr:cNvPr>
        <xdr:cNvSpPr txBox="1"/>
      </xdr:nvSpPr>
      <xdr:spPr>
        <a:xfrm>
          <a:off x="45847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13F58461-A4AE-4287-B4ED-BB60D743DC60}"/>
            </a:ext>
          </a:extLst>
        </xdr:cNvPr>
        <xdr:cNvCxnSpPr/>
      </xdr:nvCxnSpPr>
      <xdr:spPr>
        <a:xfrm>
          <a:off x="442595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81845</xdr:rowOff>
    </xdr:from>
    <xdr:to>
      <xdr:col>23</xdr:col>
      <xdr:colOff>133350</xdr:colOff>
      <xdr:row>64</xdr:row>
      <xdr:rowOff>76905</xdr:rowOff>
    </xdr:to>
    <xdr:cxnSp macro="">
      <xdr:nvCxnSpPr>
        <xdr:cNvPr id="128" name="直線コネクタ 127">
          <a:extLst>
            <a:ext uri="{FF2B5EF4-FFF2-40B4-BE49-F238E27FC236}">
              <a16:creationId xmlns:a16="http://schemas.microsoft.com/office/drawing/2014/main" id="{31073DAF-8F39-4BBB-9B88-45F01EC712A8}"/>
            </a:ext>
          </a:extLst>
        </xdr:cNvPr>
        <xdr:cNvCxnSpPr/>
      </xdr:nvCxnSpPr>
      <xdr:spPr>
        <a:xfrm>
          <a:off x="3752850" y="10152945"/>
          <a:ext cx="762000" cy="4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29" name="財政構造の弾力性平均値テキスト">
          <a:extLst>
            <a:ext uri="{FF2B5EF4-FFF2-40B4-BE49-F238E27FC236}">
              <a16:creationId xmlns:a16="http://schemas.microsoft.com/office/drawing/2014/main" id="{C7044D3F-6FF4-49AA-8A5D-6A69AA7C3DF2}"/>
            </a:ext>
          </a:extLst>
        </xdr:cNvPr>
        <xdr:cNvSpPr txBox="1"/>
      </xdr:nvSpPr>
      <xdr:spPr>
        <a:xfrm>
          <a:off x="4584700" y="1028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651752E2-F484-4E30-8E2C-3554481FC7D3}"/>
            </a:ext>
          </a:extLst>
        </xdr:cNvPr>
        <xdr:cNvSpPr/>
      </xdr:nvSpPr>
      <xdr:spPr>
        <a:xfrm>
          <a:off x="4464050" y="104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81845</xdr:rowOff>
    </xdr:from>
    <xdr:to>
      <xdr:col>19</xdr:col>
      <xdr:colOff>133350</xdr:colOff>
      <xdr:row>65</xdr:row>
      <xdr:rowOff>52917</xdr:rowOff>
    </xdr:to>
    <xdr:cxnSp macro="">
      <xdr:nvCxnSpPr>
        <xdr:cNvPr id="131" name="直線コネクタ 130">
          <a:extLst>
            <a:ext uri="{FF2B5EF4-FFF2-40B4-BE49-F238E27FC236}">
              <a16:creationId xmlns:a16="http://schemas.microsoft.com/office/drawing/2014/main" id="{87C7642D-1782-4802-9853-3280B2AFC3FE}"/>
            </a:ext>
          </a:extLst>
        </xdr:cNvPr>
        <xdr:cNvCxnSpPr/>
      </xdr:nvCxnSpPr>
      <xdr:spPr>
        <a:xfrm flipV="1">
          <a:off x="2940050" y="10152945"/>
          <a:ext cx="812800" cy="6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4B89749A-1F1A-4F9F-A38E-D0C21C984A43}"/>
            </a:ext>
          </a:extLst>
        </xdr:cNvPr>
        <xdr:cNvSpPr/>
      </xdr:nvSpPr>
      <xdr:spPr>
        <a:xfrm>
          <a:off x="3702050" y="983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32755</xdr:rowOff>
    </xdr:from>
    <xdr:ext cx="736600" cy="259045"/>
    <xdr:sp macro="" textlink="">
      <xdr:nvSpPr>
        <xdr:cNvPr id="133" name="テキスト ボックス 132">
          <a:extLst>
            <a:ext uri="{FF2B5EF4-FFF2-40B4-BE49-F238E27FC236}">
              <a16:creationId xmlns:a16="http://schemas.microsoft.com/office/drawing/2014/main" id="{22ABB298-B270-4072-A605-8C4F886041F4}"/>
            </a:ext>
          </a:extLst>
        </xdr:cNvPr>
        <xdr:cNvSpPr txBox="1"/>
      </xdr:nvSpPr>
      <xdr:spPr>
        <a:xfrm>
          <a:off x="3409950" y="960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52917</xdr:rowOff>
    </xdr:to>
    <xdr:cxnSp macro="">
      <xdr:nvCxnSpPr>
        <xdr:cNvPr id="134" name="直線コネクタ 133">
          <a:extLst>
            <a:ext uri="{FF2B5EF4-FFF2-40B4-BE49-F238E27FC236}">
              <a16:creationId xmlns:a16="http://schemas.microsoft.com/office/drawing/2014/main" id="{062EB404-2E90-4AFB-82BD-0F2D98FA30BD}"/>
            </a:ext>
          </a:extLst>
        </xdr:cNvPr>
        <xdr:cNvCxnSpPr/>
      </xdr:nvCxnSpPr>
      <xdr:spPr>
        <a:xfrm>
          <a:off x="2127250" y="107844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5E2E1BE6-BEB2-4026-87AF-084B352895F4}"/>
            </a:ext>
          </a:extLst>
        </xdr:cNvPr>
        <xdr:cNvSpPr/>
      </xdr:nvSpPr>
      <xdr:spPr>
        <a:xfrm>
          <a:off x="28892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36" name="テキスト ボックス 135">
          <a:extLst>
            <a:ext uri="{FF2B5EF4-FFF2-40B4-BE49-F238E27FC236}">
              <a16:creationId xmlns:a16="http://schemas.microsoft.com/office/drawing/2014/main" id="{0656D97C-6854-4A94-AFA4-C4720E33A4AA}"/>
            </a:ext>
          </a:extLst>
        </xdr:cNvPr>
        <xdr:cNvSpPr txBox="1"/>
      </xdr:nvSpPr>
      <xdr:spPr>
        <a:xfrm>
          <a:off x="259715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141111</xdr:rowOff>
    </xdr:from>
    <xdr:to>
      <xdr:col>11</xdr:col>
      <xdr:colOff>31750</xdr:colOff>
      <xdr:row>65</xdr:row>
      <xdr:rowOff>52917</xdr:rowOff>
    </xdr:to>
    <xdr:cxnSp macro="">
      <xdr:nvCxnSpPr>
        <xdr:cNvPr id="137" name="直線コネクタ 136">
          <a:extLst>
            <a:ext uri="{FF2B5EF4-FFF2-40B4-BE49-F238E27FC236}">
              <a16:creationId xmlns:a16="http://schemas.microsoft.com/office/drawing/2014/main" id="{587196B8-F7C5-4A2A-ADC9-79C960887CB8}"/>
            </a:ext>
          </a:extLst>
        </xdr:cNvPr>
        <xdr:cNvCxnSpPr/>
      </xdr:nvCxnSpPr>
      <xdr:spPr>
        <a:xfrm>
          <a:off x="1333500" y="10542411"/>
          <a:ext cx="793750" cy="2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D59AFE30-A54B-4A6C-AE4A-D31855E68AE8}"/>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39" name="テキスト ボックス 138">
          <a:extLst>
            <a:ext uri="{FF2B5EF4-FFF2-40B4-BE49-F238E27FC236}">
              <a16:creationId xmlns:a16="http://schemas.microsoft.com/office/drawing/2014/main" id="{102C5FA2-850A-49C8-8C4A-A5D1F0949E66}"/>
            </a:ext>
          </a:extLst>
        </xdr:cNvPr>
        <xdr:cNvSpPr txBox="1"/>
      </xdr:nvSpPr>
      <xdr:spPr>
        <a:xfrm>
          <a:off x="1784350" y="1048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46C48B29-CD8B-4C4F-AFE5-EC53FC7CD90D}"/>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1" name="テキスト ボックス 140">
          <a:extLst>
            <a:ext uri="{FF2B5EF4-FFF2-40B4-BE49-F238E27FC236}">
              <a16:creationId xmlns:a16="http://schemas.microsoft.com/office/drawing/2014/main" id="{07F69276-D76B-4E43-877D-10441AFB8DCB}"/>
            </a:ext>
          </a:extLst>
        </xdr:cNvPr>
        <xdr:cNvSpPr txBox="1"/>
      </xdr:nvSpPr>
      <xdr:spPr>
        <a:xfrm>
          <a:off x="9715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B1C4526-C27A-4414-BE3D-D5938B5AB5A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F2B8530-CFAB-48B0-AC0A-EF71909790C5}"/>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D0B5FA6-0BCF-42E5-A115-9F68C96133B9}"/>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EB977C8-513E-4D09-B49D-9AAED1D9E646}"/>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3B1DC76-1743-4A32-8335-2B4EF9C9A23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47" name="楕円 146">
          <a:extLst>
            <a:ext uri="{FF2B5EF4-FFF2-40B4-BE49-F238E27FC236}">
              <a16:creationId xmlns:a16="http://schemas.microsoft.com/office/drawing/2014/main" id="{07594536-80DA-4A85-8928-1F413050FE48}"/>
            </a:ext>
          </a:extLst>
        </xdr:cNvPr>
        <xdr:cNvSpPr/>
      </xdr:nvSpPr>
      <xdr:spPr>
        <a:xfrm>
          <a:off x="4464050" y="105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48" name="財政構造の弾力性該当値テキスト">
          <a:extLst>
            <a:ext uri="{FF2B5EF4-FFF2-40B4-BE49-F238E27FC236}">
              <a16:creationId xmlns:a16="http://schemas.microsoft.com/office/drawing/2014/main" id="{4A54C18D-EB39-4C01-800B-3B6D81AA3045}"/>
            </a:ext>
          </a:extLst>
        </xdr:cNvPr>
        <xdr:cNvSpPr txBox="1"/>
      </xdr:nvSpPr>
      <xdr:spPr>
        <a:xfrm>
          <a:off x="4584700" y="105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31045</xdr:rowOff>
    </xdr:from>
    <xdr:to>
      <xdr:col>19</xdr:col>
      <xdr:colOff>184150</xdr:colOff>
      <xdr:row>61</xdr:row>
      <xdr:rowOff>132645</xdr:rowOff>
    </xdr:to>
    <xdr:sp macro="" textlink="">
      <xdr:nvSpPr>
        <xdr:cNvPr id="149" name="楕円 148">
          <a:extLst>
            <a:ext uri="{FF2B5EF4-FFF2-40B4-BE49-F238E27FC236}">
              <a16:creationId xmlns:a16="http://schemas.microsoft.com/office/drawing/2014/main" id="{6E14665F-9094-4BDF-81BB-19D1EA23D3BA}"/>
            </a:ext>
          </a:extLst>
        </xdr:cNvPr>
        <xdr:cNvSpPr/>
      </xdr:nvSpPr>
      <xdr:spPr>
        <a:xfrm>
          <a:off x="3702050" y="101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117422</xdr:rowOff>
    </xdr:from>
    <xdr:ext cx="736600" cy="259045"/>
    <xdr:sp macro="" textlink="">
      <xdr:nvSpPr>
        <xdr:cNvPr id="150" name="テキスト ボックス 149">
          <a:extLst>
            <a:ext uri="{FF2B5EF4-FFF2-40B4-BE49-F238E27FC236}">
              <a16:creationId xmlns:a16="http://schemas.microsoft.com/office/drawing/2014/main" id="{49815570-7F60-4094-96F1-CF15FD87F326}"/>
            </a:ext>
          </a:extLst>
        </xdr:cNvPr>
        <xdr:cNvSpPr txBox="1"/>
      </xdr:nvSpPr>
      <xdr:spPr>
        <a:xfrm>
          <a:off x="3409950" y="1018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1" name="楕円 150">
          <a:extLst>
            <a:ext uri="{FF2B5EF4-FFF2-40B4-BE49-F238E27FC236}">
              <a16:creationId xmlns:a16="http://schemas.microsoft.com/office/drawing/2014/main" id="{D85053B6-3BB4-488D-B390-5C7EBF9FC083}"/>
            </a:ext>
          </a:extLst>
        </xdr:cNvPr>
        <xdr:cNvSpPr/>
      </xdr:nvSpPr>
      <xdr:spPr>
        <a:xfrm>
          <a:off x="2889250" y="107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2" name="テキスト ボックス 151">
          <a:extLst>
            <a:ext uri="{FF2B5EF4-FFF2-40B4-BE49-F238E27FC236}">
              <a16:creationId xmlns:a16="http://schemas.microsoft.com/office/drawing/2014/main" id="{55E08FF3-084A-473B-8574-F8ADB0A45DD8}"/>
            </a:ext>
          </a:extLst>
        </xdr:cNvPr>
        <xdr:cNvSpPr txBox="1"/>
      </xdr:nvSpPr>
      <xdr:spPr>
        <a:xfrm>
          <a:off x="2597150" y="1081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3" name="楕円 152">
          <a:extLst>
            <a:ext uri="{FF2B5EF4-FFF2-40B4-BE49-F238E27FC236}">
              <a16:creationId xmlns:a16="http://schemas.microsoft.com/office/drawing/2014/main" id="{AC688D87-5F7E-4A3B-835B-AFDFC27A4440}"/>
            </a:ext>
          </a:extLst>
        </xdr:cNvPr>
        <xdr:cNvSpPr/>
      </xdr:nvSpPr>
      <xdr:spPr>
        <a:xfrm>
          <a:off x="2095500" y="10733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4" name="テキスト ボックス 153">
          <a:extLst>
            <a:ext uri="{FF2B5EF4-FFF2-40B4-BE49-F238E27FC236}">
              <a16:creationId xmlns:a16="http://schemas.microsoft.com/office/drawing/2014/main" id="{C24A74C3-BCFF-4BDC-804D-880EF07C74D0}"/>
            </a:ext>
          </a:extLst>
        </xdr:cNvPr>
        <xdr:cNvSpPr txBox="1"/>
      </xdr:nvSpPr>
      <xdr:spPr>
        <a:xfrm>
          <a:off x="1784350" y="1081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90311</xdr:rowOff>
    </xdr:from>
    <xdr:to>
      <xdr:col>7</xdr:col>
      <xdr:colOff>31750</xdr:colOff>
      <xdr:row>64</xdr:row>
      <xdr:rowOff>20461</xdr:rowOff>
    </xdr:to>
    <xdr:sp macro="" textlink="">
      <xdr:nvSpPr>
        <xdr:cNvPr id="155" name="楕円 154">
          <a:extLst>
            <a:ext uri="{FF2B5EF4-FFF2-40B4-BE49-F238E27FC236}">
              <a16:creationId xmlns:a16="http://schemas.microsoft.com/office/drawing/2014/main" id="{19AEB5A5-AB8A-40C4-B166-515EC468C450}"/>
            </a:ext>
          </a:extLst>
        </xdr:cNvPr>
        <xdr:cNvSpPr/>
      </xdr:nvSpPr>
      <xdr:spPr>
        <a:xfrm>
          <a:off x="1282700" y="10491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30638</xdr:rowOff>
    </xdr:from>
    <xdr:ext cx="762000" cy="259045"/>
    <xdr:sp macro="" textlink="">
      <xdr:nvSpPr>
        <xdr:cNvPr id="156" name="テキスト ボックス 155">
          <a:extLst>
            <a:ext uri="{FF2B5EF4-FFF2-40B4-BE49-F238E27FC236}">
              <a16:creationId xmlns:a16="http://schemas.microsoft.com/office/drawing/2014/main" id="{48448186-9097-47D4-B409-55BDE05D8870}"/>
            </a:ext>
          </a:extLst>
        </xdr:cNvPr>
        <xdr:cNvSpPr txBox="1"/>
      </xdr:nvSpPr>
      <xdr:spPr>
        <a:xfrm>
          <a:off x="971550" y="102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FA6BCB3D-0D3C-42E2-BDB3-F06241825A48}"/>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A12A9BA5-3740-4BFB-B3BC-C6EF71D7995E}"/>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11105E0F-9BF9-4CD9-8EAD-3A9B3867873A}"/>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34E1C363-EA11-435D-AD50-3C197C849AA5}"/>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41888761-8C79-444B-86A5-B1039818814E}"/>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74B9C145-6876-4E03-906D-37844739F65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95AFA13B-21FB-4C0D-BB88-FA3815D41B1B}"/>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1A6C0CFA-66E1-4159-9E9F-6B58A5A38A3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6C78274A-3411-4480-86C5-0CBE142BA97F}"/>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CBCC9A5-7901-4F52-9E9D-C2EA7E588D7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30D17DEB-1244-46E7-A385-986EFFDCDD7B}"/>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人当たりの決算額が高くなる傾向にある。また、令和元年度に策定した行財政改革アクションプランに基づき、出先機関の再編や効率的な働き方の推進などにより、人件費の削減努力を進めている。</a:t>
          </a:r>
        </a:p>
        <a:p>
          <a:r>
            <a:rPr kumimoji="1" lang="ja-JP" altLang="en-US" sz="1300">
              <a:latin typeface="ＭＳ Ｐゴシック" panose="020B0600070205080204" pitchFamily="50" charset="-128"/>
              <a:ea typeface="ＭＳ Ｐゴシック" panose="020B0600070205080204" pitchFamily="50" charset="-128"/>
            </a:rPr>
            <a:t>　引き続き、全国最小水準の職員数を維持するとともに、一括発注など執行方法の工夫により、人件費・物件費等の抑制に努める。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764A2835-21CD-4381-BC09-D39097335361}"/>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970D587-273E-462D-B5DC-424BB10B8D3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172959E-3ACA-46CF-A980-F0FE28CB7E6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AA937CAE-BF60-4D0B-B9E8-C463787C585E}"/>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2EB89F8E-1B64-4442-800F-2B1D87D93340}"/>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BF5049F7-1CA8-4067-B945-E6DDD50FE1B7}"/>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DEC1A7FC-4033-4A7B-9534-8F790E8C52F9}"/>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6768C2D0-3D60-48A0-BA74-F68E872884FF}"/>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341BBEE-8656-40E2-8A87-0153707E6CA4}"/>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1F44452F-7925-422D-BDB4-0B25B2F7C222}"/>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6ED762E-5DAC-4751-AC3C-31CE1F790806}"/>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3A662058-90D8-427B-AD97-BC1505D3B7EC}"/>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78ED8F6A-DA27-401E-A040-AEAE14CDB877}"/>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14213AB5-6142-4FCD-B215-EB3E2277DD9D}"/>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671F86AB-0DDC-44E7-B1CE-1059D0BE611C}"/>
            </a:ext>
          </a:extLst>
        </xdr:cNvPr>
        <xdr:cNvCxnSpPr/>
      </xdr:nvCxnSpPr>
      <xdr:spPr>
        <a:xfrm flipV="1">
          <a:off x="4514850" y="13570862"/>
          <a:ext cx="0" cy="127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860BB6F3-BB32-4AB3-ABB0-C37858780D41}"/>
            </a:ext>
          </a:extLst>
        </xdr:cNvPr>
        <xdr:cNvSpPr txBox="1"/>
      </xdr:nvSpPr>
      <xdr:spPr>
        <a:xfrm>
          <a:off x="4584700" y="148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E6A200F4-7B94-4037-95B8-77B677687AB0}"/>
            </a:ext>
          </a:extLst>
        </xdr:cNvPr>
        <xdr:cNvCxnSpPr/>
      </xdr:nvCxnSpPr>
      <xdr:spPr>
        <a:xfrm>
          <a:off x="4425950" y="14841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FB0DB2DE-CDBC-4BDA-85D1-6B0CEF83360A}"/>
            </a:ext>
          </a:extLst>
        </xdr:cNvPr>
        <xdr:cNvSpPr txBox="1"/>
      </xdr:nvSpPr>
      <xdr:spPr>
        <a:xfrm>
          <a:off x="4584700" y="1332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52546EE3-2F32-4455-9C19-C47AC0C1CAD3}"/>
            </a:ext>
          </a:extLst>
        </xdr:cNvPr>
        <xdr:cNvCxnSpPr/>
      </xdr:nvCxnSpPr>
      <xdr:spPr>
        <a:xfrm>
          <a:off x="4425950" y="13570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158655</xdr:rowOff>
    </xdr:from>
    <xdr:to>
      <xdr:col>23</xdr:col>
      <xdr:colOff>133350</xdr:colOff>
      <xdr:row>89</xdr:row>
      <xdr:rowOff>147910</xdr:rowOff>
    </xdr:to>
    <xdr:cxnSp macro="">
      <xdr:nvCxnSpPr>
        <xdr:cNvPr id="187" name="直線コネクタ 186">
          <a:extLst>
            <a:ext uri="{FF2B5EF4-FFF2-40B4-BE49-F238E27FC236}">
              <a16:creationId xmlns:a16="http://schemas.microsoft.com/office/drawing/2014/main" id="{1777DA1C-B537-4EFE-8ABF-69C042ED05C1}"/>
            </a:ext>
          </a:extLst>
        </xdr:cNvPr>
        <xdr:cNvCxnSpPr/>
      </xdr:nvCxnSpPr>
      <xdr:spPr>
        <a:xfrm>
          <a:off x="3752850" y="14687455"/>
          <a:ext cx="762000" cy="1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153635</xdr:rowOff>
    </xdr:from>
    <xdr:ext cx="762000" cy="259045"/>
    <xdr:sp macro="" textlink="">
      <xdr:nvSpPr>
        <xdr:cNvPr id="188" name="人件費・物件費等の状況平均値テキスト">
          <a:extLst>
            <a:ext uri="{FF2B5EF4-FFF2-40B4-BE49-F238E27FC236}">
              <a16:creationId xmlns:a16="http://schemas.microsoft.com/office/drawing/2014/main" id="{F355FC4D-7171-4945-9957-804C0A69F395}"/>
            </a:ext>
          </a:extLst>
        </xdr:cNvPr>
        <xdr:cNvSpPr txBox="1"/>
      </xdr:nvSpPr>
      <xdr:spPr>
        <a:xfrm>
          <a:off x="4584700" y="1369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967E192C-7F24-4609-9D0D-183058DB960F}"/>
            </a:ext>
          </a:extLst>
        </xdr:cNvPr>
        <xdr:cNvSpPr/>
      </xdr:nvSpPr>
      <xdr:spPr>
        <a:xfrm>
          <a:off x="4464050" y="1384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11630</xdr:rowOff>
    </xdr:from>
    <xdr:to>
      <xdr:col>19</xdr:col>
      <xdr:colOff>133350</xdr:colOff>
      <xdr:row>88</xdr:row>
      <xdr:rowOff>158655</xdr:rowOff>
    </xdr:to>
    <xdr:cxnSp macro="">
      <xdr:nvCxnSpPr>
        <xdr:cNvPr id="190" name="直線コネクタ 189">
          <a:extLst>
            <a:ext uri="{FF2B5EF4-FFF2-40B4-BE49-F238E27FC236}">
              <a16:creationId xmlns:a16="http://schemas.microsoft.com/office/drawing/2014/main" id="{4CCD06E5-CE92-46E6-8253-708A73A97F90}"/>
            </a:ext>
          </a:extLst>
        </xdr:cNvPr>
        <xdr:cNvCxnSpPr/>
      </xdr:nvCxnSpPr>
      <xdr:spPr>
        <a:xfrm>
          <a:off x="2940050" y="14540430"/>
          <a:ext cx="812800" cy="1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5290C55A-CF79-4888-9E07-7B58288E8861}"/>
            </a:ext>
          </a:extLst>
        </xdr:cNvPr>
        <xdr:cNvSpPr/>
      </xdr:nvSpPr>
      <xdr:spPr>
        <a:xfrm>
          <a:off x="3702050" y="13621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23776</xdr:rowOff>
    </xdr:from>
    <xdr:ext cx="736600" cy="259045"/>
    <xdr:sp macro="" textlink="">
      <xdr:nvSpPr>
        <xdr:cNvPr id="192" name="テキスト ボックス 191">
          <a:extLst>
            <a:ext uri="{FF2B5EF4-FFF2-40B4-BE49-F238E27FC236}">
              <a16:creationId xmlns:a16="http://schemas.microsoft.com/office/drawing/2014/main" id="{C902F0B1-1261-4258-9A25-BF30BDADFA9B}"/>
            </a:ext>
          </a:extLst>
        </xdr:cNvPr>
        <xdr:cNvSpPr txBox="1"/>
      </xdr:nvSpPr>
      <xdr:spPr>
        <a:xfrm>
          <a:off x="3409950" y="1339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90035</xdr:rowOff>
    </xdr:from>
    <xdr:to>
      <xdr:col>15</xdr:col>
      <xdr:colOff>82550</xdr:colOff>
      <xdr:row>88</xdr:row>
      <xdr:rowOff>11630</xdr:rowOff>
    </xdr:to>
    <xdr:cxnSp macro="">
      <xdr:nvCxnSpPr>
        <xdr:cNvPr id="193" name="直線コネクタ 192">
          <a:extLst>
            <a:ext uri="{FF2B5EF4-FFF2-40B4-BE49-F238E27FC236}">
              <a16:creationId xmlns:a16="http://schemas.microsoft.com/office/drawing/2014/main" id="{2AEACECF-0C0D-45D9-8353-7A3B095082F6}"/>
            </a:ext>
          </a:extLst>
        </xdr:cNvPr>
        <xdr:cNvCxnSpPr/>
      </xdr:nvCxnSpPr>
      <xdr:spPr>
        <a:xfrm>
          <a:off x="2127250" y="14453735"/>
          <a:ext cx="812800" cy="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AC6CD1D3-F904-4C52-96E4-610D005CA4FB}"/>
            </a:ext>
          </a:extLst>
        </xdr:cNvPr>
        <xdr:cNvSpPr/>
      </xdr:nvSpPr>
      <xdr:spPr>
        <a:xfrm>
          <a:off x="2889250" y="13536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103725</xdr:rowOff>
    </xdr:from>
    <xdr:ext cx="762000" cy="259045"/>
    <xdr:sp macro="" textlink="">
      <xdr:nvSpPr>
        <xdr:cNvPr id="195" name="テキスト ボックス 194">
          <a:extLst>
            <a:ext uri="{FF2B5EF4-FFF2-40B4-BE49-F238E27FC236}">
              <a16:creationId xmlns:a16="http://schemas.microsoft.com/office/drawing/2014/main" id="{2BE3F6CA-61A0-4A33-A74B-C60992767140}"/>
            </a:ext>
          </a:extLst>
        </xdr:cNvPr>
        <xdr:cNvSpPr txBox="1"/>
      </xdr:nvSpPr>
      <xdr:spPr>
        <a:xfrm>
          <a:off x="2597150" y="133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90035</xdr:rowOff>
    </xdr:from>
    <xdr:to>
      <xdr:col>11</xdr:col>
      <xdr:colOff>31750</xdr:colOff>
      <xdr:row>87</xdr:row>
      <xdr:rowOff>113900</xdr:rowOff>
    </xdr:to>
    <xdr:cxnSp macro="">
      <xdr:nvCxnSpPr>
        <xdr:cNvPr id="196" name="直線コネクタ 195">
          <a:extLst>
            <a:ext uri="{FF2B5EF4-FFF2-40B4-BE49-F238E27FC236}">
              <a16:creationId xmlns:a16="http://schemas.microsoft.com/office/drawing/2014/main" id="{2F83B161-D1CD-4F19-80C9-B6E42BE5852E}"/>
            </a:ext>
          </a:extLst>
        </xdr:cNvPr>
        <xdr:cNvCxnSpPr/>
      </xdr:nvCxnSpPr>
      <xdr:spPr>
        <a:xfrm flipV="1">
          <a:off x="1333500" y="14453735"/>
          <a:ext cx="79375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D26D08CE-BF56-45AE-B790-FB57833256AE}"/>
            </a:ext>
          </a:extLst>
        </xdr:cNvPr>
        <xdr:cNvSpPr/>
      </xdr:nvSpPr>
      <xdr:spPr>
        <a:xfrm>
          <a:off x="2095500" y="13446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13817</xdr:rowOff>
    </xdr:from>
    <xdr:ext cx="762000" cy="259045"/>
    <xdr:sp macro="" textlink="">
      <xdr:nvSpPr>
        <xdr:cNvPr id="198" name="テキスト ボックス 197">
          <a:extLst>
            <a:ext uri="{FF2B5EF4-FFF2-40B4-BE49-F238E27FC236}">
              <a16:creationId xmlns:a16="http://schemas.microsoft.com/office/drawing/2014/main" id="{3209A0CE-5FE4-4864-9319-3EF4A7A8C8F3}"/>
            </a:ext>
          </a:extLst>
        </xdr:cNvPr>
        <xdr:cNvSpPr txBox="1"/>
      </xdr:nvSpPr>
      <xdr:spPr>
        <a:xfrm>
          <a:off x="1784350" y="132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494D4BF0-8646-4DDD-8390-511BAE550D05}"/>
            </a:ext>
          </a:extLst>
        </xdr:cNvPr>
        <xdr:cNvSpPr/>
      </xdr:nvSpPr>
      <xdr:spPr>
        <a:xfrm>
          <a:off x="1282700" y="13454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D0BF7CF7-971C-4FB5-8EC8-C31F8BC114B9}"/>
            </a:ext>
          </a:extLst>
        </xdr:cNvPr>
        <xdr:cNvSpPr txBox="1"/>
      </xdr:nvSpPr>
      <xdr:spPr>
        <a:xfrm>
          <a:off x="971550" y="132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C6DB58CF-E230-4672-838D-0CD912DAF43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1092E49E-BB65-4B49-B2A1-9E44FAFCCD8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9D10A1E-A093-4E31-BC1C-AFC60F035DBB}"/>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B8EF97D3-2AEA-4487-9DED-B7F6AA4D082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232C49B-AFCE-4D7F-AB10-EA17B4997BC2}"/>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97110</xdr:rowOff>
    </xdr:from>
    <xdr:to>
      <xdr:col>23</xdr:col>
      <xdr:colOff>184150</xdr:colOff>
      <xdr:row>90</xdr:row>
      <xdr:rowOff>27260</xdr:rowOff>
    </xdr:to>
    <xdr:sp macro="" textlink="">
      <xdr:nvSpPr>
        <xdr:cNvPr id="206" name="楕円 205">
          <a:extLst>
            <a:ext uri="{FF2B5EF4-FFF2-40B4-BE49-F238E27FC236}">
              <a16:creationId xmlns:a16="http://schemas.microsoft.com/office/drawing/2014/main" id="{F5E8DFB7-6516-49DF-9A27-EE0BF049F5C7}"/>
            </a:ext>
          </a:extLst>
        </xdr:cNvPr>
        <xdr:cNvSpPr/>
      </xdr:nvSpPr>
      <xdr:spPr>
        <a:xfrm>
          <a:off x="4464050" y="14791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164437</xdr:rowOff>
    </xdr:from>
    <xdr:ext cx="762000" cy="259045"/>
    <xdr:sp macro="" textlink="">
      <xdr:nvSpPr>
        <xdr:cNvPr id="207" name="人件費・物件費等の状況該当値テキスト">
          <a:extLst>
            <a:ext uri="{FF2B5EF4-FFF2-40B4-BE49-F238E27FC236}">
              <a16:creationId xmlns:a16="http://schemas.microsoft.com/office/drawing/2014/main" id="{CB1D0975-203F-4D53-9D00-E036B32763D3}"/>
            </a:ext>
          </a:extLst>
        </xdr:cNvPr>
        <xdr:cNvSpPr txBox="1"/>
      </xdr:nvSpPr>
      <xdr:spPr>
        <a:xfrm>
          <a:off x="4584700" y="146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107855</xdr:rowOff>
    </xdr:from>
    <xdr:to>
      <xdr:col>19</xdr:col>
      <xdr:colOff>184150</xdr:colOff>
      <xdr:row>89</xdr:row>
      <xdr:rowOff>38005</xdr:rowOff>
    </xdr:to>
    <xdr:sp macro="" textlink="">
      <xdr:nvSpPr>
        <xdr:cNvPr id="208" name="楕円 207">
          <a:extLst>
            <a:ext uri="{FF2B5EF4-FFF2-40B4-BE49-F238E27FC236}">
              <a16:creationId xmlns:a16="http://schemas.microsoft.com/office/drawing/2014/main" id="{ED4BBBB7-CEBE-493F-AB56-FE5C3AA3DA5D}"/>
            </a:ext>
          </a:extLst>
        </xdr:cNvPr>
        <xdr:cNvSpPr/>
      </xdr:nvSpPr>
      <xdr:spPr>
        <a:xfrm>
          <a:off x="3702050" y="1463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22782</xdr:rowOff>
    </xdr:from>
    <xdr:ext cx="736600" cy="259045"/>
    <xdr:sp macro="" textlink="">
      <xdr:nvSpPr>
        <xdr:cNvPr id="209" name="テキスト ボックス 208">
          <a:extLst>
            <a:ext uri="{FF2B5EF4-FFF2-40B4-BE49-F238E27FC236}">
              <a16:creationId xmlns:a16="http://schemas.microsoft.com/office/drawing/2014/main" id="{ACBF0E24-A2E5-47F6-845B-72C4188A7450}"/>
            </a:ext>
          </a:extLst>
        </xdr:cNvPr>
        <xdr:cNvSpPr txBox="1"/>
      </xdr:nvSpPr>
      <xdr:spPr>
        <a:xfrm>
          <a:off x="3409950" y="1471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132280</xdr:rowOff>
    </xdr:from>
    <xdr:to>
      <xdr:col>15</xdr:col>
      <xdr:colOff>133350</xdr:colOff>
      <xdr:row>88</xdr:row>
      <xdr:rowOff>62430</xdr:rowOff>
    </xdr:to>
    <xdr:sp macro="" textlink="">
      <xdr:nvSpPr>
        <xdr:cNvPr id="210" name="楕円 209">
          <a:extLst>
            <a:ext uri="{FF2B5EF4-FFF2-40B4-BE49-F238E27FC236}">
              <a16:creationId xmlns:a16="http://schemas.microsoft.com/office/drawing/2014/main" id="{F2899685-61C2-40F9-B0F6-7F20FF73FD6C}"/>
            </a:ext>
          </a:extLst>
        </xdr:cNvPr>
        <xdr:cNvSpPr/>
      </xdr:nvSpPr>
      <xdr:spPr>
        <a:xfrm>
          <a:off x="2889250" y="1449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47207</xdr:rowOff>
    </xdr:from>
    <xdr:ext cx="762000" cy="259045"/>
    <xdr:sp macro="" textlink="">
      <xdr:nvSpPr>
        <xdr:cNvPr id="211" name="テキスト ボックス 210">
          <a:extLst>
            <a:ext uri="{FF2B5EF4-FFF2-40B4-BE49-F238E27FC236}">
              <a16:creationId xmlns:a16="http://schemas.microsoft.com/office/drawing/2014/main" id="{4D6705B8-96BB-4149-88D2-831E032A3CCD}"/>
            </a:ext>
          </a:extLst>
        </xdr:cNvPr>
        <xdr:cNvSpPr txBox="1"/>
      </xdr:nvSpPr>
      <xdr:spPr>
        <a:xfrm>
          <a:off x="2597150" y="145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39235</xdr:rowOff>
    </xdr:from>
    <xdr:to>
      <xdr:col>11</xdr:col>
      <xdr:colOff>82550</xdr:colOff>
      <xdr:row>87</xdr:row>
      <xdr:rowOff>140835</xdr:rowOff>
    </xdr:to>
    <xdr:sp macro="" textlink="">
      <xdr:nvSpPr>
        <xdr:cNvPr id="212" name="楕円 211">
          <a:extLst>
            <a:ext uri="{FF2B5EF4-FFF2-40B4-BE49-F238E27FC236}">
              <a16:creationId xmlns:a16="http://schemas.microsoft.com/office/drawing/2014/main" id="{EE7F270A-77CA-4B4C-9342-9300F9AC94C1}"/>
            </a:ext>
          </a:extLst>
        </xdr:cNvPr>
        <xdr:cNvSpPr/>
      </xdr:nvSpPr>
      <xdr:spPr>
        <a:xfrm>
          <a:off x="2095500" y="14402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125612</xdr:rowOff>
    </xdr:from>
    <xdr:ext cx="762000" cy="259045"/>
    <xdr:sp macro="" textlink="">
      <xdr:nvSpPr>
        <xdr:cNvPr id="213" name="テキスト ボックス 212">
          <a:extLst>
            <a:ext uri="{FF2B5EF4-FFF2-40B4-BE49-F238E27FC236}">
              <a16:creationId xmlns:a16="http://schemas.microsoft.com/office/drawing/2014/main" id="{3B834A86-00FD-460B-AFC1-CCA1DEAC7256}"/>
            </a:ext>
          </a:extLst>
        </xdr:cNvPr>
        <xdr:cNvSpPr txBox="1"/>
      </xdr:nvSpPr>
      <xdr:spPr>
        <a:xfrm>
          <a:off x="1784350" y="144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63100</xdr:rowOff>
    </xdr:from>
    <xdr:to>
      <xdr:col>7</xdr:col>
      <xdr:colOff>31750</xdr:colOff>
      <xdr:row>87</xdr:row>
      <xdr:rowOff>164700</xdr:rowOff>
    </xdr:to>
    <xdr:sp macro="" textlink="">
      <xdr:nvSpPr>
        <xdr:cNvPr id="214" name="楕円 213">
          <a:extLst>
            <a:ext uri="{FF2B5EF4-FFF2-40B4-BE49-F238E27FC236}">
              <a16:creationId xmlns:a16="http://schemas.microsoft.com/office/drawing/2014/main" id="{A4A8344F-E482-4988-9E33-23CC3137A17F}"/>
            </a:ext>
          </a:extLst>
        </xdr:cNvPr>
        <xdr:cNvSpPr/>
      </xdr:nvSpPr>
      <xdr:spPr>
        <a:xfrm>
          <a:off x="1282700" y="14426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149477</xdr:rowOff>
    </xdr:from>
    <xdr:ext cx="762000" cy="259045"/>
    <xdr:sp macro="" textlink="">
      <xdr:nvSpPr>
        <xdr:cNvPr id="215" name="テキスト ボックス 214">
          <a:extLst>
            <a:ext uri="{FF2B5EF4-FFF2-40B4-BE49-F238E27FC236}">
              <a16:creationId xmlns:a16="http://schemas.microsoft.com/office/drawing/2014/main" id="{279C8D39-D78B-4135-89EC-E85631697EAE}"/>
            </a:ext>
          </a:extLst>
        </xdr:cNvPr>
        <xdr:cNvSpPr txBox="1"/>
      </xdr:nvSpPr>
      <xdr:spPr>
        <a:xfrm>
          <a:off x="971550" y="145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B3D1871B-4E2E-47D8-9940-B7412D4A4B5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B09481C2-117E-4190-883E-ED4795F97941}"/>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58B9AB3D-9D55-4ABF-A67C-651C395251EF}"/>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E649A395-F71D-42EE-9004-A5B9B7E61F3B}"/>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BC59150D-1AD5-43D9-9D4B-B8C96A7D2374}"/>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8E3F3A0D-E3C8-472B-B6CB-8B8FCDCD2EC8}"/>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BF6C551B-1B7D-42A9-ACE0-C00E8A5A8A9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3869AB18-FD76-4131-A15D-9B250577594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A447D313-5271-4653-B553-C57C9771D6C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4D8D25A7-2AFA-4567-AC89-51E33DED972E}"/>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75EB1611-F235-4CB9-9E47-9D18EC04B183}"/>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令和４年度は前年同水準を維持しており、１００．０を下回っている。</a:t>
          </a:r>
        </a:p>
        <a:p>
          <a:r>
            <a:rPr kumimoji="1" lang="ja-JP" altLang="en-US" sz="1300">
              <a:latin typeface="ＭＳ Ｐゴシック" panose="020B0600070205080204" pitchFamily="50" charset="-128"/>
              <a:ea typeface="ＭＳ Ｐゴシック" panose="020B0600070205080204" pitchFamily="50" charset="-128"/>
            </a:rPr>
            <a:t>　今後とも、民間企業の状況や国・他県の動向を踏まえ、適正な給与水準を維持していく。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8E256F4D-48F9-4FDA-B2B0-A5144FAB5DC5}"/>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1C077D2B-56AE-4496-90D0-2406CE6FC81B}"/>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41C8EBB7-0E2B-46CE-A0B7-972ACE14591A}"/>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1A7D69CD-38BE-48B0-811C-09A82C49935D}"/>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117DDE67-3C82-4456-AD27-E4622FB0CF63}"/>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DED7D67C-D694-4FBA-9EE7-7D9D3014F9DF}"/>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CCF05881-67B4-4365-96E8-834ECF75718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8659EEBA-606D-4CDB-931C-AB641C697DC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516F47E-ECF6-4367-896D-552FF494D3B8}"/>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B69D091E-3CD3-47DE-9841-BD35C95CFAA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248B6E38-C6BE-487C-BBF5-09B89B37F7B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CCFACFB5-DF41-4AC3-A42D-F761AFACC3CA}"/>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2EC13DC0-4F0F-42CF-AEB9-5DCE437DC6D7}"/>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8985E985-1BB0-40EA-9402-29D794DA88AB}"/>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AF8B6264-EF01-421C-B0FC-39A951B2A38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3837AD21-165D-466A-88B2-921614108FE8}"/>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7BFA02DC-7820-4CB6-AD74-5C893FD0F4AF}"/>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87</xdr:row>
      <xdr:rowOff>91016</xdr:rowOff>
    </xdr:to>
    <xdr:cxnSp macro="">
      <xdr:nvCxnSpPr>
        <xdr:cNvPr id="244" name="直線コネクタ 243">
          <a:extLst>
            <a:ext uri="{FF2B5EF4-FFF2-40B4-BE49-F238E27FC236}">
              <a16:creationId xmlns:a16="http://schemas.microsoft.com/office/drawing/2014/main" id="{D568C038-2475-4568-8D83-1F2A42BC078A}"/>
            </a:ext>
          </a:extLst>
        </xdr:cNvPr>
        <xdr:cNvCxnSpPr/>
      </xdr:nvCxnSpPr>
      <xdr:spPr>
        <a:xfrm flipV="1">
          <a:off x="15474950" y="13458673"/>
          <a:ext cx="0" cy="996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45" name="給与水準   （国との比較）最小値テキスト">
          <a:extLst>
            <a:ext uri="{FF2B5EF4-FFF2-40B4-BE49-F238E27FC236}">
              <a16:creationId xmlns:a16="http://schemas.microsoft.com/office/drawing/2014/main" id="{BB5E42F9-52A9-4B99-9A0D-B01BDC5C3698}"/>
            </a:ext>
          </a:extLst>
        </xdr:cNvPr>
        <xdr:cNvSpPr txBox="1"/>
      </xdr:nvSpPr>
      <xdr:spPr>
        <a:xfrm>
          <a:off x="15563850" y="1442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46" name="直線コネクタ 245">
          <a:extLst>
            <a:ext uri="{FF2B5EF4-FFF2-40B4-BE49-F238E27FC236}">
              <a16:creationId xmlns:a16="http://schemas.microsoft.com/office/drawing/2014/main" id="{C48BDBA3-26A5-43A2-8E88-42C8B7670855}"/>
            </a:ext>
          </a:extLst>
        </xdr:cNvPr>
        <xdr:cNvCxnSpPr/>
      </xdr:nvCxnSpPr>
      <xdr:spPr>
        <a:xfrm>
          <a:off x="15405100" y="14454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47" name="給与水準   （国との比較）最大値テキスト">
          <a:extLst>
            <a:ext uri="{FF2B5EF4-FFF2-40B4-BE49-F238E27FC236}">
              <a16:creationId xmlns:a16="http://schemas.microsoft.com/office/drawing/2014/main" id="{AF477AA8-8D27-4E5B-A42C-F40DDF746458}"/>
            </a:ext>
          </a:extLst>
        </xdr:cNvPr>
        <xdr:cNvSpPr txBox="1"/>
      </xdr:nvSpPr>
      <xdr:spPr>
        <a:xfrm>
          <a:off x="15563850" y="1320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48" name="直線コネクタ 247">
          <a:extLst>
            <a:ext uri="{FF2B5EF4-FFF2-40B4-BE49-F238E27FC236}">
              <a16:creationId xmlns:a16="http://schemas.microsoft.com/office/drawing/2014/main" id="{22F22DF9-31AB-4F4E-9708-1A4B3CFB4F63}"/>
            </a:ext>
          </a:extLst>
        </xdr:cNvPr>
        <xdr:cNvCxnSpPr/>
      </xdr:nvCxnSpPr>
      <xdr:spPr>
        <a:xfrm>
          <a:off x="15405100" y="13458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147562</xdr:rowOff>
    </xdr:to>
    <xdr:cxnSp macro="">
      <xdr:nvCxnSpPr>
        <xdr:cNvPr id="249" name="直線コネクタ 248">
          <a:extLst>
            <a:ext uri="{FF2B5EF4-FFF2-40B4-BE49-F238E27FC236}">
              <a16:creationId xmlns:a16="http://schemas.microsoft.com/office/drawing/2014/main" id="{8AF81468-C387-407D-B83B-19A1CD2B6896}"/>
            </a:ext>
          </a:extLst>
        </xdr:cNvPr>
        <xdr:cNvCxnSpPr/>
      </xdr:nvCxnSpPr>
      <xdr:spPr>
        <a:xfrm flipV="1">
          <a:off x="14712950" y="14231257"/>
          <a:ext cx="762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111475</xdr:rowOff>
    </xdr:from>
    <xdr:ext cx="762000" cy="259045"/>
    <xdr:sp macro="" textlink="">
      <xdr:nvSpPr>
        <xdr:cNvPr id="250" name="給与水準   （国との比較）平均値テキスト">
          <a:extLst>
            <a:ext uri="{FF2B5EF4-FFF2-40B4-BE49-F238E27FC236}">
              <a16:creationId xmlns:a16="http://schemas.microsoft.com/office/drawing/2014/main" id="{86061C67-039B-457A-8506-477B40350F38}"/>
            </a:ext>
          </a:extLst>
        </xdr:cNvPr>
        <xdr:cNvSpPr txBox="1"/>
      </xdr:nvSpPr>
      <xdr:spPr>
        <a:xfrm>
          <a:off x="15563850" y="13814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51" name="フローチャート: 判断 250">
          <a:extLst>
            <a:ext uri="{FF2B5EF4-FFF2-40B4-BE49-F238E27FC236}">
              <a16:creationId xmlns:a16="http://schemas.microsoft.com/office/drawing/2014/main" id="{D9988161-B4FD-437B-B72F-8ED784B6E579}"/>
            </a:ext>
          </a:extLst>
        </xdr:cNvPr>
        <xdr:cNvSpPr/>
      </xdr:nvSpPr>
      <xdr:spPr>
        <a:xfrm>
          <a:off x="15430500" y="139633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88</xdr:row>
      <xdr:rowOff>34471</xdr:rowOff>
    </xdr:to>
    <xdr:cxnSp macro="">
      <xdr:nvCxnSpPr>
        <xdr:cNvPr id="252" name="直線コネクタ 251">
          <a:extLst>
            <a:ext uri="{FF2B5EF4-FFF2-40B4-BE49-F238E27FC236}">
              <a16:creationId xmlns:a16="http://schemas.microsoft.com/office/drawing/2014/main" id="{A2839552-8E68-42EB-BDB6-37FAB1B1302C}"/>
            </a:ext>
          </a:extLst>
        </xdr:cNvPr>
        <xdr:cNvCxnSpPr/>
      </xdr:nvCxnSpPr>
      <xdr:spPr>
        <a:xfrm flipV="1">
          <a:off x="13906500" y="14346162"/>
          <a:ext cx="806450" cy="2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38402</xdr:rowOff>
    </xdr:from>
    <xdr:to>
      <xdr:col>77</xdr:col>
      <xdr:colOff>95250</xdr:colOff>
      <xdr:row>85</xdr:row>
      <xdr:rowOff>140002</xdr:rowOff>
    </xdr:to>
    <xdr:sp macro="" textlink="">
      <xdr:nvSpPr>
        <xdr:cNvPr id="253" name="フローチャート: 判断 252">
          <a:extLst>
            <a:ext uri="{FF2B5EF4-FFF2-40B4-BE49-F238E27FC236}">
              <a16:creationId xmlns:a16="http://schemas.microsoft.com/office/drawing/2014/main" id="{6F4761E2-9A8B-4F17-816D-23ED2E7D8A49}"/>
            </a:ext>
          </a:extLst>
        </xdr:cNvPr>
        <xdr:cNvSpPr/>
      </xdr:nvSpPr>
      <xdr:spPr>
        <a:xfrm>
          <a:off x="14668500" y="140719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54" name="テキスト ボックス 253">
          <a:extLst>
            <a:ext uri="{FF2B5EF4-FFF2-40B4-BE49-F238E27FC236}">
              <a16:creationId xmlns:a16="http://schemas.microsoft.com/office/drawing/2014/main" id="{219E25E6-F713-41E4-A735-81FE1A148128}"/>
            </a:ext>
          </a:extLst>
        </xdr:cNvPr>
        <xdr:cNvSpPr txBox="1"/>
      </xdr:nvSpPr>
      <xdr:spPr>
        <a:xfrm>
          <a:off x="14370050" y="138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88</xdr:row>
      <xdr:rowOff>34471</xdr:rowOff>
    </xdr:to>
    <xdr:cxnSp macro="">
      <xdr:nvCxnSpPr>
        <xdr:cNvPr id="255" name="直線コネクタ 254">
          <a:extLst>
            <a:ext uri="{FF2B5EF4-FFF2-40B4-BE49-F238E27FC236}">
              <a16:creationId xmlns:a16="http://schemas.microsoft.com/office/drawing/2014/main" id="{79F39836-5245-401B-872E-DAA293A9B29C}"/>
            </a:ext>
          </a:extLst>
        </xdr:cNvPr>
        <xdr:cNvCxnSpPr/>
      </xdr:nvCxnSpPr>
      <xdr:spPr>
        <a:xfrm>
          <a:off x="13106400" y="14346162"/>
          <a:ext cx="800100" cy="2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96762</xdr:rowOff>
    </xdr:from>
    <xdr:to>
      <xdr:col>73</xdr:col>
      <xdr:colOff>44450</xdr:colOff>
      <xdr:row>87</xdr:row>
      <xdr:rowOff>26912</xdr:rowOff>
    </xdr:to>
    <xdr:sp macro="" textlink="">
      <xdr:nvSpPr>
        <xdr:cNvPr id="256" name="フローチャート: 判断 255">
          <a:extLst>
            <a:ext uri="{FF2B5EF4-FFF2-40B4-BE49-F238E27FC236}">
              <a16:creationId xmlns:a16="http://schemas.microsoft.com/office/drawing/2014/main" id="{07B0BDA9-0D16-463E-8476-08A9346D4CB6}"/>
            </a:ext>
          </a:extLst>
        </xdr:cNvPr>
        <xdr:cNvSpPr/>
      </xdr:nvSpPr>
      <xdr:spPr>
        <a:xfrm>
          <a:off x="13868400" y="14295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37089</xdr:rowOff>
    </xdr:from>
    <xdr:ext cx="762000" cy="259045"/>
    <xdr:sp macro="" textlink="">
      <xdr:nvSpPr>
        <xdr:cNvPr id="257" name="テキスト ボックス 256">
          <a:extLst>
            <a:ext uri="{FF2B5EF4-FFF2-40B4-BE49-F238E27FC236}">
              <a16:creationId xmlns:a16="http://schemas.microsoft.com/office/drawing/2014/main" id="{FA515F5C-7D97-47E9-8615-A40E084956A1}"/>
            </a:ext>
          </a:extLst>
        </xdr:cNvPr>
        <xdr:cNvSpPr txBox="1"/>
      </xdr:nvSpPr>
      <xdr:spPr>
        <a:xfrm>
          <a:off x="13557250" y="140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89</xdr:row>
      <xdr:rowOff>92832</xdr:rowOff>
    </xdr:to>
    <xdr:cxnSp macro="">
      <xdr:nvCxnSpPr>
        <xdr:cNvPr id="258" name="直線コネクタ 257">
          <a:extLst>
            <a:ext uri="{FF2B5EF4-FFF2-40B4-BE49-F238E27FC236}">
              <a16:creationId xmlns:a16="http://schemas.microsoft.com/office/drawing/2014/main" id="{41DE0FBB-71C9-4C00-9E92-3AEA5701A801}"/>
            </a:ext>
          </a:extLst>
        </xdr:cNvPr>
        <xdr:cNvCxnSpPr/>
      </xdr:nvCxnSpPr>
      <xdr:spPr>
        <a:xfrm flipV="1">
          <a:off x="12293600" y="14346162"/>
          <a:ext cx="812800" cy="4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82D7DF39-CFD4-4FC0-BF21-B13A36BE7236}"/>
            </a:ext>
          </a:extLst>
        </xdr:cNvPr>
        <xdr:cNvSpPr/>
      </xdr:nvSpPr>
      <xdr:spPr>
        <a:xfrm>
          <a:off x="13055600" y="1440391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2283B902-9A04-466B-97E5-7FCEC677BF51}"/>
            </a:ext>
          </a:extLst>
        </xdr:cNvPr>
        <xdr:cNvSpPr txBox="1"/>
      </xdr:nvSpPr>
      <xdr:spPr>
        <a:xfrm>
          <a:off x="127635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1" name="フローチャート: 判断 260">
          <a:extLst>
            <a:ext uri="{FF2B5EF4-FFF2-40B4-BE49-F238E27FC236}">
              <a16:creationId xmlns:a16="http://schemas.microsoft.com/office/drawing/2014/main" id="{CF077A2A-15BF-4668-A591-BAC9E649B11D}"/>
            </a:ext>
          </a:extLst>
        </xdr:cNvPr>
        <xdr:cNvSpPr/>
      </xdr:nvSpPr>
      <xdr:spPr>
        <a:xfrm>
          <a:off x="12242800" y="1440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2" name="テキスト ボックス 261">
          <a:extLst>
            <a:ext uri="{FF2B5EF4-FFF2-40B4-BE49-F238E27FC236}">
              <a16:creationId xmlns:a16="http://schemas.microsoft.com/office/drawing/2014/main" id="{43A0D468-6BDB-4CFF-A10C-14790660BB52}"/>
            </a:ext>
          </a:extLst>
        </xdr:cNvPr>
        <xdr:cNvSpPr txBox="1"/>
      </xdr:nvSpPr>
      <xdr:spPr>
        <a:xfrm>
          <a:off x="11950700" y="141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D09389E-3320-4C0A-B1A3-57F52DD66134}"/>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E7E26F1C-BAFD-45D5-A5FF-6DC7D0617D7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EB36B90B-0F41-4D19-B625-BFC14B7DAC0B}"/>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7B8D812A-E8CD-434B-A67E-DA631FB24B32}"/>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2D9BBC0-E33D-41A4-9BCD-DDA971FBB7B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8" name="楕円 267">
          <a:extLst>
            <a:ext uri="{FF2B5EF4-FFF2-40B4-BE49-F238E27FC236}">
              <a16:creationId xmlns:a16="http://schemas.microsoft.com/office/drawing/2014/main" id="{03FBFFAE-E864-4B11-89D2-1A598B1B493D}"/>
            </a:ext>
          </a:extLst>
        </xdr:cNvPr>
        <xdr:cNvSpPr/>
      </xdr:nvSpPr>
      <xdr:spPr>
        <a:xfrm>
          <a:off x="15430500" y="14186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69" name="給与水準   （国との比較）該当値テキスト">
          <a:extLst>
            <a:ext uri="{FF2B5EF4-FFF2-40B4-BE49-F238E27FC236}">
              <a16:creationId xmlns:a16="http://schemas.microsoft.com/office/drawing/2014/main" id="{87287F4D-9C54-4425-832F-BE0C42813C48}"/>
            </a:ext>
          </a:extLst>
        </xdr:cNvPr>
        <xdr:cNvSpPr txBox="1"/>
      </xdr:nvSpPr>
      <xdr:spPr>
        <a:xfrm>
          <a:off x="15563850" y="141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0" name="楕円 269">
          <a:extLst>
            <a:ext uri="{FF2B5EF4-FFF2-40B4-BE49-F238E27FC236}">
              <a16:creationId xmlns:a16="http://schemas.microsoft.com/office/drawing/2014/main" id="{4708CC99-1825-4FB3-833B-E50D0DB4A632}"/>
            </a:ext>
          </a:extLst>
        </xdr:cNvPr>
        <xdr:cNvSpPr/>
      </xdr:nvSpPr>
      <xdr:spPr>
        <a:xfrm>
          <a:off x="14668500" y="142953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1" name="テキスト ボックス 270">
          <a:extLst>
            <a:ext uri="{FF2B5EF4-FFF2-40B4-BE49-F238E27FC236}">
              <a16:creationId xmlns:a16="http://schemas.microsoft.com/office/drawing/2014/main" id="{F206482A-0845-46D3-92F7-29E26DC91306}"/>
            </a:ext>
          </a:extLst>
        </xdr:cNvPr>
        <xdr:cNvSpPr txBox="1"/>
      </xdr:nvSpPr>
      <xdr:spPr>
        <a:xfrm>
          <a:off x="14370050" y="143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2" name="楕円 271">
          <a:extLst>
            <a:ext uri="{FF2B5EF4-FFF2-40B4-BE49-F238E27FC236}">
              <a16:creationId xmlns:a16="http://schemas.microsoft.com/office/drawing/2014/main" id="{C88A2E5F-75E9-41BA-A11B-1A6ADB2D3737}"/>
            </a:ext>
          </a:extLst>
        </xdr:cNvPr>
        <xdr:cNvSpPr/>
      </xdr:nvSpPr>
      <xdr:spPr>
        <a:xfrm>
          <a:off x="13868400" y="14518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3" name="テキスト ボックス 272">
          <a:extLst>
            <a:ext uri="{FF2B5EF4-FFF2-40B4-BE49-F238E27FC236}">
              <a16:creationId xmlns:a16="http://schemas.microsoft.com/office/drawing/2014/main" id="{820C6199-8C4D-4D5E-8514-573AB84D305C}"/>
            </a:ext>
          </a:extLst>
        </xdr:cNvPr>
        <xdr:cNvSpPr txBox="1"/>
      </xdr:nvSpPr>
      <xdr:spPr>
        <a:xfrm>
          <a:off x="1355725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74" name="楕円 273">
          <a:extLst>
            <a:ext uri="{FF2B5EF4-FFF2-40B4-BE49-F238E27FC236}">
              <a16:creationId xmlns:a16="http://schemas.microsoft.com/office/drawing/2014/main" id="{1F4EC1D5-FB30-4691-B82E-F77E91CD7533}"/>
            </a:ext>
          </a:extLst>
        </xdr:cNvPr>
        <xdr:cNvSpPr/>
      </xdr:nvSpPr>
      <xdr:spPr>
        <a:xfrm>
          <a:off x="13055600" y="142953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75" name="テキスト ボックス 274">
          <a:extLst>
            <a:ext uri="{FF2B5EF4-FFF2-40B4-BE49-F238E27FC236}">
              <a16:creationId xmlns:a16="http://schemas.microsoft.com/office/drawing/2014/main" id="{321981C8-2AC6-4971-95A4-4A0D10284AF6}"/>
            </a:ext>
          </a:extLst>
        </xdr:cNvPr>
        <xdr:cNvSpPr txBox="1"/>
      </xdr:nvSpPr>
      <xdr:spPr>
        <a:xfrm>
          <a:off x="12763500" y="140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42032</xdr:rowOff>
    </xdr:from>
    <xdr:to>
      <xdr:col>64</xdr:col>
      <xdr:colOff>152400</xdr:colOff>
      <xdr:row>89</xdr:row>
      <xdr:rowOff>143632</xdr:rowOff>
    </xdr:to>
    <xdr:sp macro="" textlink="">
      <xdr:nvSpPr>
        <xdr:cNvPr id="276" name="楕円 275">
          <a:extLst>
            <a:ext uri="{FF2B5EF4-FFF2-40B4-BE49-F238E27FC236}">
              <a16:creationId xmlns:a16="http://schemas.microsoft.com/office/drawing/2014/main" id="{2EA5D8BB-CEA6-4976-B2F4-61B98C01C9AE}"/>
            </a:ext>
          </a:extLst>
        </xdr:cNvPr>
        <xdr:cNvSpPr/>
      </xdr:nvSpPr>
      <xdr:spPr>
        <a:xfrm>
          <a:off x="12242800" y="147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128409</xdr:rowOff>
    </xdr:from>
    <xdr:ext cx="762000" cy="259045"/>
    <xdr:sp macro="" textlink="">
      <xdr:nvSpPr>
        <xdr:cNvPr id="277" name="テキスト ボックス 276">
          <a:extLst>
            <a:ext uri="{FF2B5EF4-FFF2-40B4-BE49-F238E27FC236}">
              <a16:creationId xmlns:a16="http://schemas.microsoft.com/office/drawing/2014/main" id="{8ADE1A1C-E1CB-4B80-8144-4E8667F0F0E6}"/>
            </a:ext>
          </a:extLst>
        </xdr:cNvPr>
        <xdr:cNvSpPr txBox="1"/>
      </xdr:nvSpPr>
      <xdr:spPr>
        <a:xfrm>
          <a:off x="11950700" y="148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3CC028BF-433A-4512-93AB-197E57C7D6B2}"/>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388B6824-86F6-433E-B97E-556D3A169360}"/>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7E162A76-0F9A-4F93-97F7-525A76934A8D}"/>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CE989858-0558-407D-8EAC-DBAFEB3FA17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80D68F9C-DF84-4494-B162-48E3114239DD}"/>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96EC9674-2B2E-46A8-BBBE-03F8750DBF4A}"/>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195AD2D2-8A20-4F0D-876A-2BE4F32464E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D78324ED-38B8-40E0-9BAD-862A0E743C5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7F3DA4FF-B6BE-4212-9905-CF30069E9ED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FD36476E-A360-4C10-A70A-9794B1147988}"/>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D418496A-062A-4B5E-9C1C-0E8B2E6410A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財政力指数が同規模の団体と比較して本県は人口が少ないことから、人口１０万人当たりの指数は高くなる傾向にあるが、行財政改革の実施により、一般行政部門では全国最小水準を維持している。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CA96A962-99EE-4FBB-B82E-1ABF37B268B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7BF4E576-0AA2-4F8F-B578-1830C0ECC2AB}"/>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C5DD39AE-D77D-4BE2-BF37-C33919EC2B66}"/>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80F7EA60-87A2-4F33-8650-33D089386C37}"/>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89D62EF1-376D-4E6A-B137-94EA5E52A6C4}"/>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AF291D1D-9D94-42EA-99C6-019478D79751}"/>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5AD88922-511F-4F43-97CC-86ED388A47A2}"/>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2A3A8281-DBA3-49A7-A8A4-D7168E9EE675}"/>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85899D64-CEFE-4628-B620-90B16A1533F4}"/>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FAC4F7F9-B50B-48C5-8139-C533F44FF265}"/>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3427392B-B4EC-4B91-88FB-D818DE380906}"/>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2CE3CBEB-E3E8-494C-9A20-4D3264C7034B}"/>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DD3B274B-AEC6-41F1-8861-24B2A8AE443E}"/>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A30CEC8D-DC6F-4CB3-B356-D299295EE164}"/>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7A0AC155-53A8-4771-8F18-4B183AADCAD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F910232C-074F-4712-93EA-B64714915E0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5" name="直線コネクタ 304">
          <a:extLst>
            <a:ext uri="{FF2B5EF4-FFF2-40B4-BE49-F238E27FC236}">
              <a16:creationId xmlns:a16="http://schemas.microsoft.com/office/drawing/2014/main" id="{522BD98C-84A6-4FE6-8DAD-2760B8E4D806}"/>
            </a:ext>
          </a:extLst>
        </xdr:cNvPr>
        <xdr:cNvCxnSpPr/>
      </xdr:nvCxnSpPr>
      <xdr:spPr>
        <a:xfrm flipV="1">
          <a:off x="15474950" y="9867753"/>
          <a:ext cx="0" cy="1113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6" name="定員管理の状況最小値テキスト">
          <a:extLst>
            <a:ext uri="{FF2B5EF4-FFF2-40B4-BE49-F238E27FC236}">
              <a16:creationId xmlns:a16="http://schemas.microsoft.com/office/drawing/2014/main" id="{444F954B-110F-4FDA-A279-038311492614}"/>
            </a:ext>
          </a:extLst>
        </xdr:cNvPr>
        <xdr:cNvSpPr txBox="1"/>
      </xdr:nvSpPr>
      <xdr:spPr>
        <a:xfrm>
          <a:off x="15563850" y="109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7" name="直線コネクタ 306">
          <a:extLst>
            <a:ext uri="{FF2B5EF4-FFF2-40B4-BE49-F238E27FC236}">
              <a16:creationId xmlns:a16="http://schemas.microsoft.com/office/drawing/2014/main" id="{3410A0F1-C4AA-4004-8D54-43AB10D91BF6}"/>
            </a:ext>
          </a:extLst>
        </xdr:cNvPr>
        <xdr:cNvCxnSpPr/>
      </xdr:nvCxnSpPr>
      <xdr:spPr>
        <a:xfrm>
          <a:off x="15405100" y="1098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8" name="定員管理の状況最大値テキスト">
          <a:extLst>
            <a:ext uri="{FF2B5EF4-FFF2-40B4-BE49-F238E27FC236}">
              <a16:creationId xmlns:a16="http://schemas.microsoft.com/office/drawing/2014/main" id="{70136832-7E7A-4D4C-904E-8F8A53306489}"/>
            </a:ext>
          </a:extLst>
        </xdr:cNvPr>
        <xdr:cNvSpPr txBox="1"/>
      </xdr:nvSpPr>
      <xdr:spPr>
        <a:xfrm>
          <a:off x="15563850" y="96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9" name="直線コネクタ 308">
          <a:extLst>
            <a:ext uri="{FF2B5EF4-FFF2-40B4-BE49-F238E27FC236}">
              <a16:creationId xmlns:a16="http://schemas.microsoft.com/office/drawing/2014/main" id="{D192EDF7-D36C-4D58-94FB-E5BB155AD67B}"/>
            </a:ext>
          </a:extLst>
        </xdr:cNvPr>
        <xdr:cNvCxnSpPr/>
      </xdr:nvCxnSpPr>
      <xdr:spPr>
        <a:xfrm>
          <a:off x="15405100" y="9867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37608</xdr:rowOff>
    </xdr:from>
    <xdr:to>
      <xdr:col>81</xdr:col>
      <xdr:colOff>44450</xdr:colOff>
      <xdr:row>66</xdr:row>
      <xdr:rowOff>84621</xdr:rowOff>
    </xdr:to>
    <xdr:cxnSp macro="">
      <xdr:nvCxnSpPr>
        <xdr:cNvPr id="310" name="直線コネクタ 309">
          <a:extLst>
            <a:ext uri="{FF2B5EF4-FFF2-40B4-BE49-F238E27FC236}">
              <a16:creationId xmlns:a16="http://schemas.microsoft.com/office/drawing/2014/main" id="{7A2BA297-D79E-4024-8084-DB48470563D6}"/>
            </a:ext>
          </a:extLst>
        </xdr:cNvPr>
        <xdr:cNvCxnSpPr/>
      </xdr:nvCxnSpPr>
      <xdr:spPr>
        <a:xfrm>
          <a:off x="14712950" y="10934208"/>
          <a:ext cx="762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77023</xdr:rowOff>
    </xdr:from>
    <xdr:ext cx="762000" cy="259045"/>
    <xdr:sp macro="" textlink="">
      <xdr:nvSpPr>
        <xdr:cNvPr id="311" name="定員管理の状況平均値テキスト">
          <a:extLst>
            <a:ext uri="{FF2B5EF4-FFF2-40B4-BE49-F238E27FC236}">
              <a16:creationId xmlns:a16="http://schemas.microsoft.com/office/drawing/2014/main" id="{8F6501A6-4023-47B2-9673-86ED690406DE}"/>
            </a:ext>
          </a:extLst>
        </xdr:cNvPr>
        <xdr:cNvSpPr txBox="1"/>
      </xdr:nvSpPr>
      <xdr:spPr>
        <a:xfrm>
          <a:off x="15563850" y="9983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2" name="フローチャート: 判断 311">
          <a:extLst>
            <a:ext uri="{FF2B5EF4-FFF2-40B4-BE49-F238E27FC236}">
              <a16:creationId xmlns:a16="http://schemas.microsoft.com/office/drawing/2014/main" id="{CC13D2F0-949E-4870-8C99-6C5D9D77B572}"/>
            </a:ext>
          </a:extLst>
        </xdr:cNvPr>
        <xdr:cNvSpPr/>
      </xdr:nvSpPr>
      <xdr:spPr>
        <a:xfrm>
          <a:off x="15430500" y="101315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6963</xdr:rowOff>
    </xdr:from>
    <xdr:to>
      <xdr:col>77</xdr:col>
      <xdr:colOff>44450</xdr:colOff>
      <xdr:row>66</xdr:row>
      <xdr:rowOff>37608</xdr:rowOff>
    </xdr:to>
    <xdr:cxnSp macro="">
      <xdr:nvCxnSpPr>
        <xdr:cNvPr id="313" name="直線コネクタ 312">
          <a:extLst>
            <a:ext uri="{FF2B5EF4-FFF2-40B4-BE49-F238E27FC236}">
              <a16:creationId xmlns:a16="http://schemas.microsoft.com/office/drawing/2014/main" id="{E9E66BE7-5E5C-4E1C-A365-E91D34A0FF81}"/>
            </a:ext>
          </a:extLst>
        </xdr:cNvPr>
        <xdr:cNvCxnSpPr/>
      </xdr:nvCxnSpPr>
      <xdr:spPr>
        <a:xfrm>
          <a:off x="13906500" y="10903563"/>
          <a:ext cx="80645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4" name="フローチャート: 判断 313">
          <a:extLst>
            <a:ext uri="{FF2B5EF4-FFF2-40B4-BE49-F238E27FC236}">
              <a16:creationId xmlns:a16="http://schemas.microsoft.com/office/drawing/2014/main" id="{85584BC6-8A2A-4536-A0B8-3DF18031D150}"/>
            </a:ext>
          </a:extLst>
        </xdr:cNvPr>
        <xdr:cNvSpPr/>
      </xdr:nvSpPr>
      <xdr:spPr>
        <a:xfrm>
          <a:off x="14668500" y="10094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134892</xdr:rowOff>
    </xdr:from>
    <xdr:ext cx="736600" cy="259045"/>
    <xdr:sp macro="" textlink="">
      <xdr:nvSpPr>
        <xdr:cNvPr id="315" name="テキスト ボックス 314">
          <a:extLst>
            <a:ext uri="{FF2B5EF4-FFF2-40B4-BE49-F238E27FC236}">
              <a16:creationId xmlns:a16="http://schemas.microsoft.com/office/drawing/2014/main" id="{079EAA07-E72F-463C-BDC2-BF37F18BAFDA}"/>
            </a:ext>
          </a:extLst>
        </xdr:cNvPr>
        <xdr:cNvSpPr txBox="1"/>
      </xdr:nvSpPr>
      <xdr:spPr>
        <a:xfrm>
          <a:off x="14370050" y="987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169752</xdr:rowOff>
    </xdr:from>
    <xdr:to>
      <xdr:col>72</xdr:col>
      <xdr:colOff>203200</xdr:colOff>
      <xdr:row>66</xdr:row>
      <xdr:rowOff>6963</xdr:rowOff>
    </xdr:to>
    <xdr:cxnSp macro="">
      <xdr:nvCxnSpPr>
        <xdr:cNvPr id="316" name="直線コネクタ 315">
          <a:extLst>
            <a:ext uri="{FF2B5EF4-FFF2-40B4-BE49-F238E27FC236}">
              <a16:creationId xmlns:a16="http://schemas.microsoft.com/office/drawing/2014/main" id="{47B20F2C-E103-4A66-9801-BBDAD253BC73}"/>
            </a:ext>
          </a:extLst>
        </xdr:cNvPr>
        <xdr:cNvCxnSpPr/>
      </xdr:nvCxnSpPr>
      <xdr:spPr>
        <a:xfrm>
          <a:off x="13106400" y="10729802"/>
          <a:ext cx="800100" cy="1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7" name="フローチャート: 判断 316">
          <a:extLst>
            <a:ext uri="{FF2B5EF4-FFF2-40B4-BE49-F238E27FC236}">
              <a16:creationId xmlns:a16="http://schemas.microsoft.com/office/drawing/2014/main" id="{81010A75-8C42-4C9A-BF29-63EDC7E5CB9E}"/>
            </a:ext>
          </a:extLst>
        </xdr:cNvPr>
        <xdr:cNvSpPr/>
      </xdr:nvSpPr>
      <xdr:spPr>
        <a:xfrm>
          <a:off x="13868400" y="10089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18" name="テキスト ボックス 317">
          <a:extLst>
            <a:ext uri="{FF2B5EF4-FFF2-40B4-BE49-F238E27FC236}">
              <a16:creationId xmlns:a16="http://schemas.microsoft.com/office/drawing/2014/main" id="{BC64D455-7EEB-452B-8EC1-66F0CDA02359}"/>
            </a:ext>
          </a:extLst>
        </xdr:cNvPr>
        <xdr:cNvSpPr txBox="1"/>
      </xdr:nvSpPr>
      <xdr:spPr>
        <a:xfrm>
          <a:off x="13557250" y="9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156601</xdr:rowOff>
    </xdr:from>
    <xdr:to>
      <xdr:col>68</xdr:col>
      <xdr:colOff>152400</xdr:colOff>
      <xdr:row>64</xdr:row>
      <xdr:rowOff>169752</xdr:rowOff>
    </xdr:to>
    <xdr:cxnSp macro="">
      <xdr:nvCxnSpPr>
        <xdr:cNvPr id="319" name="直線コネクタ 318">
          <a:extLst>
            <a:ext uri="{FF2B5EF4-FFF2-40B4-BE49-F238E27FC236}">
              <a16:creationId xmlns:a16="http://schemas.microsoft.com/office/drawing/2014/main" id="{B6CE2326-AE39-46C6-AAD5-EB4C59B497B7}"/>
            </a:ext>
          </a:extLst>
        </xdr:cNvPr>
        <xdr:cNvCxnSpPr/>
      </xdr:nvCxnSpPr>
      <xdr:spPr>
        <a:xfrm>
          <a:off x="12293600" y="10723001"/>
          <a:ext cx="8128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0" name="フローチャート: 判断 319">
          <a:extLst>
            <a:ext uri="{FF2B5EF4-FFF2-40B4-BE49-F238E27FC236}">
              <a16:creationId xmlns:a16="http://schemas.microsoft.com/office/drawing/2014/main" id="{7F8254C6-1987-4F91-9CA4-454E42C56A4B}"/>
            </a:ext>
          </a:extLst>
        </xdr:cNvPr>
        <xdr:cNvSpPr/>
      </xdr:nvSpPr>
      <xdr:spPr>
        <a:xfrm>
          <a:off x="13055600" y="1003267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21" name="テキスト ボックス 320">
          <a:extLst>
            <a:ext uri="{FF2B5EF4-FFF2-40B4-BE49-F238E27FC236}">
              <a16:creationId xmlns:a16="http://schemas.microsoft.com/office/drawing/2014/main" id="{C55B1F4F-BD41-45A9-BD4C-A0C056D9EDB0}"/>
            </a:ext>
          </a:extLst>
        </xdr:cNvPr>
        <xdr:cNvSpPr txBox="1"/>
      </xdr:nvSpPr>
      <xdr:spPr>
        <a:xfrm>
          <a:off x="12763500" y="98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2" name="フローチャート: 判断 321">
          <a:extLst>
            <a:ext uri="{FF2B5EF4-FFF2-40B4-BE49-F238E27FC236}">
              <a16:creationId xmlns:a16="http://schemas.microsoft.com/office/drawing/2014/main" id="{2CFA73F1-3CEC-43B0-836D-F47B9EA46F87}"/>
            </a:ext>
          </a:extLst>
        </xdr:cNvPr>
        <xdr:cNvSpPr/>
      </xdr:nvSpPr>
      <xdr:spPr>
        <a:xfrm>
          <a:off x="12242800" y="10021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23" name="テキスト ボックス 322">
          <a:extLst>
            <a:ext uri="{FF2B5EF4-FFF2-40B4-BE49-F238E27FC236}">
              <a16:creationId xmlns:a16="http://schemas.microsoft.com/office/drawing/2014/main" id="{9556FDFD-6059-486F-9791-99B9B434B99F}"/>
            </a:ext>
          </a:extLst>
        </xdr:cNvPr>
        <xdr:cNvSpPr txBox="1"/>
      </xdr:nvSpPr>
      <xdr:spPr>
        <a:xfrm>
          <a:off x="11950700" y="979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326878DB-FFAB-4873-8990-DA6E0690379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7EDDE7C8-D45C-4C78-816E-16925FD3F9EC}"/>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45E0927D-24B1-4AB5-B040-7B3D4B3C1EF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61EF254F-4CF9-4209-A36D-40525CE7CD1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BA9857A2-AE70-4F48-A93A-C66A9F4F45F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33821</xdr:rowOff>
    </xdr:from>
    <xdr:to>
      <xdr:col>81</xdr:col>
      <xdr:colOff>95250</xdr:colOff>
      <xdr:row>66</xdr:row>
      <xdr:rowOff>135421</xdr:rowOff>
    </xdr:to>
    <xdr:sp macro="" textlink="">
      <xdr:nvSpPr>
        <xdr:cNvPr id="329" name="楕円 328">
          <a:extLst>
            <a:ext uri="{FF2B5EF4-FFF2-40B4-BE49-F238E27FC236}">
              <a16:creationId xmlns:a16="http://schemas.microsoft.com/office/drawing/2014/main" id="{4FDECE7A-3B5F-4FD9-85F1-FF6BE6A841E2}"/>
            </a:ext>
          </a:extLst>
        </xdr:cNvPr>
        <xdr:cNvSpPr/>
      </xdr:nvSpPr>
      <xdr:spPr>
        <a:xfrm>
          <a:off x="15430500" y="109304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101148</xdr:rowOff>
    </xdr:from>
    <xdr:ext cx="762000" cy="259045"/>
    <xdr:sp macro="" textlink="">
      <xdr:nvSpPr>
        <xdr:cNvPr id="330" name="定員管理の状況該当値テキスト">
          <a:extLst>
            <a:ext uri="{FF2B5EF4-FFF2-40B4-BE49-F238E27FC236}">
              <a16:creationId xmlns:a16="http://schemas.microsoft.com/office/drawing/2014/main" id="{8F6E6A34-46CB-4273-B691-C27AB9F7C832}"/>
            </a:ext>
          </a:extLst>
        </xdr:cNvPr>
        <xdr:cNvSpPr txBox="1"/>
      </xdr:nvSpPr>
      <xdr:spPr>
        <a:xfrm>
          <a:off x="15563850" y="108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158258</xdr:rowOff>
    </xdr:from>
    <xdr:to>
      <xdr:col>77</xdr:col>
      <xdr:colOff>95250</xdr:colOff>
      <xdr:row>66</xdr:row>
      <xdr:rowOff>88408</xdr:rowOff>
    </xdr:to>
    <xdr:sp macro="" textlink="">
      <xdr:nvSpPr>
        <xdr:cNvPr id="331" name="楕円 330">
          <a:extLst>
            <a:ext uri="{FF2B5EF4-FFF2-40B4-BE49-F238E27FC236}">
              <a16:creationId xmlns:a16="http://schemas.microsoft.com/office/drawing/2014/main" id="{8D9A4FC6-CDAE-404D-8D78-FFDE7121C546}"/>
            </a:ext>
          </a:extLst>
        </xdr:cNvPr>
        <xdr:cNvSpPr/>
      </xdr:nvSpPr>
      <xdr:spPr>
        <a:xfrm>
          <a:off x="14668500" y="10889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73185</xdr:rowOff>
    </xdr:from>
    <xdr:ext cx="736600" cy="259045"/>
    <xdr:sp macro="" textlink="">
      <xdr:nvSpPr>
        <xdr:cNvPr id="332" name="テキスト ボックス 331">
          <a:extLst>
            <a:ext uri="{FF2B5EF4-FFF2-40B4-BE49-F238E27FC236}">
              <a16:creationId xmlns:a16="http://schemas.microsoft.com/office/drawing/2014/main" id="{A0D312F6-C082-4BB7-977E-64EE0211AFE8}"/>
            </a:ext>
          </a:extLst>
        </xdr:cNvPr>
        <xdr:cNvSpPr txBox="1"/>
      </xdr:nvSpPr>
      <xdr:spPr>
        <a:xfrm>
          <a:off x="14370050" y="10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127613</xdr:rowOff>
    </xdr:from>
    <xdr:to>
      <xdr:col>73</xdr:col>
      <xdr:colOff>44450</xdr:colOff>
      <xdr:row>66</xdr:row>
      <xdr:rowOff>57763</xdr:rowOff>
    </xdr:to>
    <xdr:sp macro="" textlink="">
      <xdr:nvSpPr>
        <xdr:cNvPr id="333" name="楕円 332">
          <a:extLst>
            <a:ext uri="{FF2B5EF4-FFF2-40B4-BE49-F238E27FC236}">
              <a16:creationId xmlns:a16="http://schemas.microsoft.com/office/drawing/2014/main" id="{F14EE89E-F646-4C53-ADEB-2FF5FB47C0CF}"/>
            </a:ext>
          </a:extLst>
        </xdr:cNvPr>
        <xdr:cNvSpPr/>
      </xdr:nvSpPr>
      <xdr:spPr>
        <a:xfrm>
          <a:off x="13868400" y="10859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42540</xdr:rowOff>
    </xdr:from>
    <xdr:ext cx="762000" cy="259045"/>
    <xdr:sp macro="" textlink="">
      <xdr:nvSpPr>
        <xdr:cNvPr id="334" name="テキスト ボックス 333">
          <a:extLst>
            <a:ext uri="{FF2B5EF4-FFF2-40B4-BE49-F238E27FC236}">
              <a16:creationId xmlns:a16="http://schemas.microsoft.com/office/drawing/2014/main" id="{8DB07062-D030-49ED-AB09-9D35259682C6}"/>
            </a:ext>
          </a:extLst>
        </xdr:cNvPr>
        <xdr:cNvSpPr txBox="1"/>
      </xdr:nvSpPr>
      <xdr:spPr>
        <a:xfrm>
          <a:off x="13557250" y="1093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118952</xdr:rowOff>
    </xdr:from>
    <xdr:to>
      <xdr:col>68</xdr:col>
      <xdr:colOff>203200</xdr:colOff>
      <xdr:row>65</xdr:row>
      <xdr:rowOff>49102</xdr:rowOff>
    </xdr:to>
    <xdr:sp macro="" textlink="">
      <xdr:nvSpPr>
        <xdr:cNvPr id="335" name="楕円 334">
          <a:extLst>
            <a:ext uri="{FF2B5EF4-FFF2-40B4-BE49-F238E27FC236}">
              <a16:creationId xmlns:a16="http://schemas.microsoft.com/office/drawing/2014/main" id="{B57BEB74-E988-4212-AF9D-57968F2C82AE}"/>
            </a:ext>
          </a:extLst>
        </xdr:cNvPr>
        <xdr:cNvSpPr/>
      </xdr:nvSpPr>
      <xdr:spPr>
        <a:xfrm>
          <a:off x="13055600" y="1068535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33879</xdr:rowOff>
    </xdr:from>
    <xdr:ext cx="762000" cy="259045"/>
    <xdr:sp macro="" textlink="">
      <xdr:nvSpPr>
        <xdr:cNvPr id="336" name="テキスト ボックス 335">
          <a:extLst>
            <a:ext uri="{FF2B5EF4-FFF2-40B4-BE49-F238E27FC236}">
              <a16:creationId xmlns:a16="http://schemas.microsoft.com/office/drawing/2014/main" id="{7D2DC905-4CCA-4DFF-B65C-7E2CD79BD74F}"/>
            </a:ext>
          </a:extLst>
        </xdr:cNvPr>
        <xdr:cNvSpPr txBox="1"/>
      </xdr:nvSpPr>
      <xdr:spPr>
        <a:xfrm>
          <a:off x="12763500" y="1076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105801</xdr:rowOff>
    </xdr:from>
    <xdr:to>
      <xdr:col>64</xdr:col>
      <xdr:colOff>152400</xdr:colOff>
      <xdr:row>65</xdr:row>
      <xdr:rowOff>35951</xdr:rowOff>
    </xdr:to>
    <xdr:sp macro="" textlink="">
      <xdr:nvSpPr>
        <xdr:cNvPr id="337" name="楕円 336">
          <a:extLst>
            <a:ext uri="{FF2B5EF4-FFF2-40B4-BE49-F238E27FC236}">
              <a16:creationId xmlns:a16="http://schemas.microsoft.com/office/drawing/2014/main" id="{10C51E02-065A-44D0-A172-524C7D7EB766}"/>
            </a:ext>
          </a:extLst>
        </xdr:cNvPr>
        <xdr:cNvSpPr/>
      </xdr:nvSpPr>
      <xdr:spPr>
        <a:xfrm>
          <a:off x="12242800" y="10672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20728</xdr:rowOff>
    </xdr:from>
    <xdr:ext cx="762000" cy="259045"/>
    <xdr:sp macro="" textlink="">
      <xdr:nvSpPr>
        <xdr:cNvPr id="338" name="テキスト ボックス 337">
          <a:extLst>
            <a:ext uri="{FF2B5EF4-FFF2-40B4-BE49-F238E27FC236}">
              <a16:creationId xmlns:a16="http://schemas.microsoft.com/office/drawing/2014/main" id="{8A2EBED6-2CCF-4907-8D17-9209B8303E50}"/>
            </a:ext>
          </a:extLst>
        </xdr:cNvPr>
        <xdr:cNvSpPr txBox="1"/>
      </xdr:nvSpPr>
      <xdr:spPr>
        <a:xfrm>
          <a:off x="11950700" y="1075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3DFC27A6-FEED-4702-B700-38D9D97A068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19EB48B9-AD72-4ADF-B087-A1EA115B612B}"/>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E073C81-51F8-464E-802D-4B9B44AC4F63}"/>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870007CA-1392-4A9C-B0A0-350D17BFAE3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AF289DD7-024A-4250-9650-8DFA9325FAD7}"/>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BD4434C1-AC9C-4E79-956F-34B2579DB9D3}"/>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2544B187-D6C1-4F0C-B350-EF0AF83239C4}"/>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13526326-C3A4-4350-8022-FC98D576D88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3B593121-1320-427E-825C-50E6F4EE558E}"/>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70A6F55B-EA21-4038-AE0F-BFE5F54FDFFE}"/>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F3EDBA27-B4F5-4086-889B-541B4D78F1EC}"/>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令和４年度は令和元年度に比べ、標準財政規模が増加したため、前年度よりも０．３ポイントの改善となった。</a:t>
          </a:r>
        </a:p>
        <a:p>
          <a:r>
            <a:rPr kumimoji="1" lang="ja-JP" altLang="en-US" sz="1300">
              <a:latin typeface="ＭＳ Ｐゴシック" panose="020B0600070205080204" pitchFamily="50" charset="-128"/>
              <a:ea typeface="ＭＳ Ｐゴシック" panose="020B0600070205080204" pitchFamily="50" charset="-128"/>
            </a:rPr>
            <a:t>　引き続き、事業の選択と集中等により、県債の新規発行の抑制を図る。</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B1F1FD20-150B-4504-8156-5038DA7868A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CD7B60F4-2DA8-4720-A9C5-904E81421308}"/>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587A39EE-4CBB-4764-A48C-06020478711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F6BEB41-13B3-4A90-B5DB-2E16BC14BDD5}"/>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9856948F-9B81-4772-8AD1-DC5B0178A147}"/>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1FB655B2-ECC7-4FB0-BEF5-4CAE90B13C7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5DE5A83A-A5F4-4267-98BE-AECB1409FB07}"/>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F4239F26-1F2F-4A8E-9203-0DD9FAD34ADD}"/>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CC36588E-E335-48BB-84F3-3068EA4CFB0E}"/>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FEF00394-C28B-43AD-9D24-06AB59774D6A}"/>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79FE7B2B-39BB-41DC-827C-F83076DD54DA}"/>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2BD44CDF-4534-48C5-AC44-EEFC352F770F}"/>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6F851439-412F-4639-9E8C-3AFA52A2AD77}"/>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109EA507-B883-4C38-8089-7C37C3DF4DA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866FC6E4-8EBF-4088-8E3B-85B801170DDD}"/>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8B2AC350-E45E-48F1-B9DC-DC03EDEFF0E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6" name="直線コネクタ 365">
          <a:extLst>
            <a:ext uri="{FF2B5EF4-FFF2-40B4-BE49-F238E27FC236}">
              <a16:creationId xmlns:a16="http://schemas.microsoft.com/office/drawing/2014/main" id="{B0B333C6-C546-496F-A93C-AA6E256ADEF5}"/>
            </a:ext>
          </a:extLst>
        </xdr:cNvPr>
        <xdr:cNvCxnSpPr/>
      </xdr:nvCxnSpPr>
      <xdr:spPr>
        <a:xfrm flipV="1">
          <a:off x="15474950" y="5891389"/>
          <a:ext cx="0" cy="1343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7" name="公債費負担の状況最小値テキスト">
          <a:extLst>
            <a:ext uri="{FF2B5EF4-FFF2-40B4-BE49-F238E27FC236}">
              <a16:creationId xmlns:a16="http://schemas.microsoft.com/office/drawing/2014/main" id="{660F491F-A720-4F78-9E11-CFBFA66C183F}"/>
            </a:ext>
          </a:extLst>
        </xdr:cNvPr>
        <xdr:cNvSpPr txBox="1"/>
      </xdr:nvSpPr>
      <xdr:spPr>
        <a:xfrm>
          <a:off x="15563850" y="72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8" name="直線コネクタ 367">
          <a:extLst>
            <a:ext uri="{FF2B5EF4-FFF2-40B4-BE49-F238E27FC236}">
              <a16:creationId xmlns:a16="http://schemas.microsoft.com/office/drawing/2014/main" id="{0B7EC657-92DE-454B-A961-61CCF4429334}"/>
            </a:ext>
          </a:extLst>
        </xdr:cNvPr>
        <xdr:cNvCxnSpPr/>
      </xdr:nvCxnSpPr>
      <xdr:spPr>
        <a:xfrm>
          <a:off x="15405100" y="723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85900629-3672-4B09-9D32-D4BA890F3C69}"/>
            </a:ext>
          </a:extLst>
        </xdr:cNvPr>
        <xdr:cNvSpPr txBox="1"/>
      </xdr:nvSpPr>
      <xdr:spPr>
        <a:xfrm>
          <a:off x="15563850" y="56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60590A77-C60F-40CB-9AE0-40965B75B181}"/>
            </a:ext>
          </a:extLst>
        </xdr:cNvPr>
        <xdr:cNvCxnSpPr/>
      </xdr:nvCxnSpPr>
      <xdr:spPr>
        <a:xfrm>
          <a:off x="15405100" y="5891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40922</xdr:rowOff>
    </xdr:from>
    <xdr:to>
      <xdr:col>81</xdr:col>
      <xdr:colOff>44450</xdr:colOff>
      <xdr:row>38</xdr:row>
      <xdr:rowOff>81139</xdr:rowOff>
    </xdr:to>
    <xdr:cxnSp macro="">
      <xdr:nvCxnSpPr>
        <xdr:cNvPr id="371" name="直線コネクタ 370">
          <a:extLst>
            <a:ext uri="{FF2B5EF4-FFF2-40B4-BE49-F238E27FC236}">
              <a16:creationId xmlns:a16="http://schemas.microsoft.com/office/drawing/2014/main" id="{C2296E09-612B-4081-8DB0-5166051568D6}"/>
            </a:ext>
          </a:extLst>
        </xdr:cNvPr>
        <xdr:cNvCxnSpPr/>
      </xdr:nvCxnSpPr>
      <xdr:spPr>
        <a:xfrm flipV="1">
          <a:off x="14712950" y="6314722"/>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2" name="公債費負担の状況平均値テキスト">
          <a:extLst>
            <a:ext uri="{FF2B5EF4-FFF2-40B4-BE49-F238E27FC236}">
              <a16:creationId xmlns:a16="http://schemas.microsoft.com/office/drawing/2014/main" id="{5CC4063E-FF3F-4287-9F1B-45C64B9AD112}"/>
            </a:ext>
          </a:extLst>
        </xdr:cNvPr>
        <xdr:cNvSpPr txBox="1"/>
      </xdr:nvSpPr>
      <xdr:spPr>
        <a:xfrm>
          <a:off x="15563850" y="6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3" name="フローチャート: 判断 372">
          <a:extLst>
            <a:ext uri="{FF2B5EF4-FFF2-40B4-BE49-F238E27FC236}">
              <a16:creationId xmlns:a16="http://schemas.microsoft.com/office/drawing/2014/main" id="{D27456E5-7218-41A8-B08F-75172B21DCE0}"/>
            </a:ext>
          </a:extLst>
        </xdr:cNvPr>
        <xdr:cNvSpPr/>
      </xdr:nvSpPr>
      <xdr:spPr>
        <a:xfrm>
          <a:off x="15430500" y="66131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81139</xdr:rowOff>
    </xdr:from>
    <xdr:to>
      <xdr:col>77</xdr:col>
      <xdr:colOff>44450</xdr:colOff>
      <xdr:row>38</xdr:row>
      <xdr:rowOff>134761</xdr:rowOff>
    </xdr:to>
    <xdr:cxnSp macro="">
      <xdr:nvCxnSpPr>
        <xdr:cNvPr id="374" name="直線コネクタ 373">
          <a:extLst>
            <a:ext uri="{FF2B5EF4-FFF2-40B4-BE49-F238E27FC236}">
              <a16:creationId xmlns:a16="http://schemas.microsoft.com/office/drawing/2014/main" id="{6C204576-227F-4082-AD85-E9EA7E1D90D9}"/>
            </a:ext>
          </a:extLst>
        </xdr:cNvPr>
        <xdr:cNvCxnSpPr/>
      </xdr:nvCxnSpPr>
      <xdr:spPr>
        <a:xfrm flipV="1">
          <a:off x="13906500" y="6354939"/>
          <a:ext cx="80645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5" name="フローチャート: 判断 374">
          <a:extLst>
            <a:ext uri="{FF2B5EF4-FFF2-40B4-BE49-F238E27FC236}">
              <a16:creationId xmlns:a16="http://schemas.microsoft.com/office/drawing/2014/main" id="{3D1E070F-24A6-4A17-B548-074CB229ADAD}"/>
            </a:ext>
          </a:extLst>
        </xdr:cNvPr>
        <xdr:cNvSpPr/>
      </xdr:nvSpPr>
      <xdr:spPr>
        <a:xfrm>
          <a:off x="14668500" y="6512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6" name="テキスト ボックス 375">
          <a:extLst>
            <a:ext uri="{FF2B5EF4-FFF2-40B4-BE49-F238E27FC236}">
              <a16:creationId xmlns:a16="http://schemas.microsoft.com/office/drawing/2014/main" id="{F9436F0B-FDC9-4CD3-8A01-11C0A552A3D5}"/>
            </a:ext>
          </a:extLst>
        </xdr:cNvPr>
        <xdr:cNvSpPr txBox="1"/>
      </xdr:nvSpPr>
      <xdr:spPr>
        <a:xfrm>
          <a:off x="14370050" y="659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30339</xdr:rowOff>
    </xdr:to>
    <xdr:cxnSp macro="">
      <xdr:nvCxnSpPr>
        <xdr:cNvPr id="377" name="直線コネクタ 376">
          <a:extLst>
            <a:ext uri="{FF2B5EF4-FFF2-40B4-BE49-F238E27FC236}">
              <a16:creationId xmlns:a16="http://schemas.microsoft.com/office/drawing/2014/main" id="{6B12BDFA-A0C4-48F9-81CA-13EE7A46CB77}"/>
            </a:ext>
          </a:extLst>
        </xdr:cNvPr>
        <xdr:cNvCxnSpPr/>
      </xdr:nvCxnSpPr>
      <xdr:spPr>
        <a:xfrm flipV="1">
          <a:off x="13106400" y="6408561"/>
          <a:ext cx="8001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8" name="フローチャート: 判断 377">
          <a:extLst>
            <a:ext uri="{FF2B5EF4-FFF2-40B4-BE49-F238E27FC236}">
              <a16:creationId xmlns:a16="http://schemas.microsoft.com/office/drawing/2014/main" id="{09CCEDF7-25DB-45A9-AA8E-736FF9DDDA30}"/>
            </a:ext>
          </a:extLst>
        </xdr:cNvPr>
        <xdr:cNvSpPr/>
      </xdr:nvSpPr>
      <xdr:spPr>
        <a:xfrm>
          <a:off x="13868400" y="6525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79" name="テキスト ボックス 378">
          <a:extLst>
            <a:ext uri="{FF2B5EF4-FFF2-40B4-BE49-F238E27FC236}">
              <a16:creationId xmlns:a16="http://schemas.microsoft.com/office/drawing/2014/main" id="{13C67145-5AD8-4445-AAC4-A76E8334667F}"/>
            </a:ext>
          </a:extLst>
        </xdr:cNvPr>
        <xdr:cNvSpPr txBox="1"/>
      </xdr:nvSpPr>
      <xdr:spPr>
        <a:xfrm>
          <a:off x="1355725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30339</xdr:rowOff>
    </xdr:from>
    <xdr:to>
      <xdr:col>68</xdr:col>
      <xdr:colOff>152400</xdr:colOff>
      <xdr:row>39</xdr:row>
      <xdr:rowOff>70555</xdr:rowOff>
    </xdr:to>
    <xdr:cxnSp macro="">
      <xdr:nvCxnSpPr>
        <xdr:cNvPr id="380" name="直線コネクタ 379">
          <a:extLst>
            <a:ext uri="{FF2B5EF4-FFF2-40B4-BE49-F238E27FC236}">
              <a16:creationId xmlns:a16="http://schemas.microsoft.com/office/drawing/2014/main" id="{102AD08C-F785-401A-A904-8B9D28781F6A}"/>
            </a:ext>
          </a:extLst>
        </xdr:cNvPr>
        <xdr:cNvCxnSpPr/>
      </xdr:nvCxnSpPr>
      <xdr:spPr>
        <a:xfrm flipV="1">
          <a:off x="12293600" y="6469239"/>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81" name="フローチャート: 判断 380">
          <a:extLst>
            <a:ext uri="{FF2B5EF4-FFF2-40B4-BE49-F238E27FC236}">
              <a16:creationId xmlns:a16="http://schemas.microsoft.com/office/drawing/2014/main" id="{2EB8C4B8-8E25-41C2-B076-E51864A16C92}"/>
            </a:ext>
          </a:extLst>
        </xdr:cNvPr>
        <xdr:cNvSpPr/>
      </xdr:nvSpPr>
      <xdr:spPr>
        <a:xfrm>
          <a:off x="13055600" y="66061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2" name="テキスト ボックス 381">
          <a:extLst>
            <a:ext uri="{FF2B5EF4-FFF2-40B4-BE49-F238E27FC236}">
              <a16:creationId xmlns:a16="http://schemas.microsoft.com/office/drawing/2014/main" id="{21321E5A-1F04-49B7-8E27-6FA4159BFB29}"/>
            </a:ext>
          </a:extLst>
        </xdr:cNvPr>
        <xdr:cNvSpPr txBox="1"/>
      </xdr:nvSpPr>
      <xdr:spPr>
        <a:xfrm>
          <a:off x="127635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EB2809AD-1EDC-4356-AA15-287C46533877}"/>
            </a:ext>
          </a:extLst>
        </xdr:cNvPr>
        <xdr:cNvSpPr/>
      </xdr:nvSpPr>
      <xdr:spPr>
        <a:xfrm>
          <a:off x="1224280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D86A0905-BB43-4329-A5C0-06D8045B3A2B}"/>
            </a:ext>
          </a:extLst>
        </xdr:cNvPr>
        <xdr:cNvSpPr txBox="1"/>
      </xdr:nvSpPr>
      <xdr:spPr>
        <a:xfrm>
          <a:off x="11950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19E70AC4-1C19-4940-8A6F-A92F6866162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75D74178-28D8-4ACD-BFFB-256B72FEF3C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BB0ED512-B18D-4928-84D7-5F702AED50B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F42DCD0D-CEF8-49EE-9E5F-59C64F80247E}"/>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4290837-4392-45C1-9E5A-F9C220ED8F8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390" name="楕円 389">
          <a:extLst>
            <a:ext uri="{FF2B5EF4-FFF2-40B4-BE49-F238E27FC236}">
              <a16:creationId xmlns:a16="http://schemas.microsoft.com/office/drawing/2014/main" id="{93926D0E-EFD6-4BB8-9C44-AE9818DF41CE}"/>
            </a:ext>
          </a:extLst>
        </xdr:cNvPr>
        <xdr:cNvSpPr/>
      </xdr:nvSpPr>
      <xdr:spPr>
        <a:xfrm>
          <a:off x="15430500" y="62702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391" name="公債費負担の状況該当値テキスト">
          <a:extLst>
            <a:ext uri="{FF2B5EF4-FFF2-40B4-BE49-F238E27FC236}">
              <a16:creationId xmlns:a16="http://schemas.microsoft.com/office/drawing/2014/main" id="{532F2F37-BCB6-4B49-92F2-897D8C3D938D}"/>
            </a:ext>
          </a:extLst>
        </xdr:cNvPr>
        <xdr:cNvSpPr txBox="1"/>
      </xdr:nvSpPr>
      <xdr:spPr>
        <a:xfrm>
          <a:off x="15563850" y="61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30339</xdr:rowOff>
    </xdr:from>
    <xdr:to>
      <xdr:col>77</xdr:col>
      <xdr:colOff>95250</xdr:colOff>
      <xdr:row>38</xdr:row>
      <xdr:rowOff>131939</xdr:rowOff>
    </xdr:to>
    <xdr:sp macro="" textlink="">
      <xdr:nvSpPr>
        <xdr:cNvPr id="392" name="楕円 391">
          <a:extLst>
            <a:ext uri="{FF2B5EF4-FFF2-40B4-BE49-F238E27FC236}">
              <a16:creationId xmlns:a16="http://schemas.microsoft.com/office/drawing/2014/main" id="{A0565A8C-8243-4EEC-9B7D-ED7A15F12CC4}"/>
            </a:ext>
          </a:extLst>
        </xdr:cNvPr>
        <xdr:cNvSpPr/>
      </xdr:nvSpPr>
      <xdr:spPr>
        <a:xfrm>
          <a:off x="14668500" y="63041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142116</xdr:rowOff>
    </xdr:from>
    <xdr:ext cx="736600" cy="259045"/>
    <xdr:sp macro="" textlink="">
      <xdr:nvSpPr>
        <xdr:cNvPr id="393" name="テキスト ボックス 392">
          <a:extLst>
            <a:ext uri="{FF2B5EF4-FFF2-40B4-BE49-F238E27FC236}">
              <a16:creationId xmlns:a16="http://schemas.microsoft.com/office/drawing/2014/main" id="{33CC9B2D-3E03-402E-A1FE-393DEFDDEF45}"/>
            </a:ext>
          </a:extLst>
        </xdr:cNvPr>
        <xdr:cNvSpPr txBox="1"/>
      </xdr:nvSpPr>
      <xdr:spPr>
        <a:xfrm>
          <a:off x="14370050" y="608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394" name="楕円 393">
          <a:extLst>
            <a:ext uri="{FF2B5EF4-FFF2-40B4-BE49-F238E27FC236}">
              <a16:creationId xmlns:a16="http://schemas.microsoft.com/office/drawing/2014/main" id="{3794169F-5582-4776-B927-C8CCC4D072E1}"/>
            </a:ext>
          </a:extLst>
        </xdr:cNvPr>
        <xdr:cNvSpPr/>
      </xdr:nvSpPr>
      <xdr:spPr>
        <a:xfrm>
          <a:off x="13868400" y="6357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395" name="テキスト ボックス 394">
          <a:extLst>
            <a:ext uri="{FF2B5EF4-FFF2-40B4-BE49-F238E27FC236}">
              <a16:creationId xmlns:a16="http://schemas.microsoft.com/office/drawing/2014/main" id="{C1615665-F63B-4FA6-8716-EDCACB7219AF}"/>
            </a:ext>
          </a:extLst>
        </xdr:cNvPr>
        <xdr:cNvSpPr txBox="1"/>
      </xdr:nvSpPr>
      <xdr:spPr>
        <a:xfrm>
          <a:off x="13557250" y="613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150989</xdr:rowOff>
    </xdr:from>
    <xdr:to>
      <xdr:col>68</xdr:col>
      <xdr:colOff>203200</xdr:colOff>
      <xdr:row>39</xdr:row>
      <xdr:rowOff>81139</xdr:rowOff>
    </xdr:to>
    <xdr:sp macro="" textlink="">
      <xdr:nvSpPr>
        <xdr:cNvPr id="396" name="楕円 395">
          <a:extLst>
            <a:ext uri="{FF2B5EF4-FFF2-40B4-BE49-F238E27FC236}">
              <a16:creationId xmlns:a16="http://schemas.microsoft.com/office/drawing/2014/main" id="{3BEF0049-709A-48C2-AC78-797A7BDEF6E1}"/>
            </a:ext>
          </a:extLst>
        </xdr:cNvPr>
        <xdr:cNvSpPr/>
      </xdr:nvSpPr>
      <xdr:spPr>
        <a:xfrm>
          <a:off x="13055600" y="642478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91316</xdr:rowOff>
    </xdr:from>
    <xdr:ext cx="762000" cy="259045"/>
    <xdr:sp macro="" textlink="">
      <xdr:nvSpPr>
        <xdr:cNvPr id="397" name="テキスト ボックス 396">
          <a:extLst>
            <a:ext uri="{FF2B5EF4-FFF2-40B4-BE49-F238E27FC236}">
              <a16:creationId xmlns:a16="http://schemas.microsoft.com/office/drawing/2014/main" id="{260E91CA-99DC-4539-B03C-97DE3A7C29A6}"/>
            </a:ext>
          </a:extLst>
        </xdr:cNvPr>
        <xdr:cNvSpPr txBox="1"/>
      </xdr:nvSpPr>
      <xdr:spPr>
        <a:xfrm>
          <a:off x="12763500" y="62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19755</xdr:rowOff>
    </xdr:from>
    <xdr:to>
      <xdr:col>64</xdr:col>
      <xdr:colOff>152400</xdr:colOff>
      <xdr:row>39</xdr:row>
      <xdr:rowOff>121355</xdr:rowOff>
    </xdr:to>
    <xdr:sp macro="" textlink="">
      <xdr:nvSpPr>
        <xdr:cNvPr id="398" name="楕円 397">
          <a:extLst>
            <a:ext uri="{FF2B5EF4-FFF2-40B4-BE49-F238E27FC236}">
              <a16:creationId xmlns:a16="http://schemas.microsoft.com/office/drawing/2014/main" id="{8A0C1FA6-E837-46F6-9478-8E47C3ABFBEC}"/>
            </a:ext>
          </a:extLst>
        </xdr:cNvPr>
        <xdr:cNvSpPr/>
      </xdr:nvSpPr>
      <xdr:spPr>
        <a:xfrm>
          <a:off x="12242800" y="64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131532</xdr:rowOff>
    </xdr:from>
    <xdr:ext cx="762000" cy="259045"/>
    <xdr:sp macro="" textlink="">
      <xdr:nvSpPr>
        <xdr:cNvPr id="399" name="テキスト ボックス 398">
          <a:extLst>
            <a:ext uri="{FF2B5EF4-FFF2-40B4-BE49-F238E27FC236}">
              <a16:creationId xmlns:a16="http://schemas.microsoft.com/office/drawing/2014/main" id="{AB2C7394-6A42-41BD-9373-67423DCA6342}"/>
            </a:ext>
          </a:extLst>
        </xdr:cNvPr>
        <xdr:cNvSpPr txBox="1"/>
      </xdr:nvSpPr>
      <xdr:spPr>
        <a:xfrm>
          <a:off x="11950700" y="624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3E82ACB1-E7D5-4D3F-A97E-33FE85B6057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65B56FE9-BFFE-43E4-B6A4-FD0DC7EBAD7B}"/>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F1F1582B-F19F-40C3-9338-951F5CCBDD85}"/>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5A725095-4B15-4AEA-8F10-E477C6C3BE07}"/>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B819547-0F59-424D-9F97-F1C95B3D16A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9EB593E5-33A6-4394-9FFB-DE973CC6C633}"/>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1D15A408-1840-4883-B5F5-84550BF8341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7C42CD8F-81A0-4F49-BF49-87908B4ACE9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8717B697-500E-4B00-A518-F1443B15969A}"/>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36B7BAF5-DA7B-4F4D-BA2E-9B4613CDA9F1}"/>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ED798756-CD37-44A0-BA12-B12F439B67F7}"/>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残高の減少等により将来負担額が減少した一方、普通交付税や臨時財政対策債発行可能額が大幅に減少した結果、令和４年度は前年度比１．８ポイント上昇したが、行財政改革アクションプランの目標値を達成した。</a:t>
          </a:r>
        </a:p>
        <a:p>
          <a:r>
            <a:rPr kumimoji="1" lang="ja-JP" altLang="en-US" sz="1300">
              <a:latin typeface="ＭＳ Ｐゴシック" panose="020B0600070205080204" pitchFamily="50" charset="-128"/>
              <a:ea typeface="ＭＳ Ｐゴシック" panose="020B0600070205080204" pitchFamily="50" charset="-128"/>
            </a:rPr>
            <a:t>　今後とも将来負担を少しでも軽減できるよう、事業の選択と集中等により、県債の新規発行の抑制を図る。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9D771CD0-F2C2-4C0F-B68B-17BE34585AC6}"/>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E3F96272-0986-4687-BA40-790FBCE5A0E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50194305-940C-420D-98F4-342554CCE21A}"/>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32C02D92-10B1-4715-9BB0-698A397CB75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6330DAD0-EDDD-4E4C-90EF-74A270D9AA69}"/>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8C9A4B5D-77D5-454B-B2B8-A081DBF3A183}"/>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4F063EE9-EF8D-44F9-A0E7-C9C975A90821}"/>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9D7F3F04-C0AC-4659-AC9D-3C4B75FF065B}"/>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881811C1-A59A-4115-AE50-C5B9E1B66201}"/>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D32B59DA-5DAB-47B8-8F7B-F85229A587E9}"/>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9C551DF1-ED2C-4F77-9C79-3E34C3FE94D4}"/>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EDADD4B4-7942-4FE0-ABB4-5FB28B09D164}"/>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8C192633-FB09-4C6F-8026-45BBDF39E868}"/>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4D6F9E68-ECBB-47A5-8481-992571F470F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4716E99B-B425-4C14-99DC-3149AC6CA96F}"/>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DD5C1A22-F472-4E8D-84E3-999056AFA82C}"/>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7" name="直線コネクタ 426">
          <a:extLst>
            <a:ext uri="{FF2B5EF4-FFF2-40B4-BE49-F238E27FC236}">
              <a16:creationId xmlns:a16="http://schemas.microsoft.com/office/drawing/2014/main" id="{77777488-17A4-4AC0-B45F-78E7FEB0BE3C}"/>
            </a:ext>
          </a:extLst>
        </xdr:cNvPr>
        <xdr:cNvCxnSpPr/>
      </xdr:nvCxnSpPr>
      <xdr:spPr>
        <a:xfrm flipV="1">
          <a:off x="15474950" y="2383917"/>
          <a:ext cx="0" cy="1537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8" name="将来負担の状況最小値テキスト">
          <a:extLst>
            <a:ext uri="{FF2B5EF4-FFF2-40B4-BE49-F238E27FC236}">
              <a16:creationId xmlns:a16="http://schemas.microsoft.com/office/drawing/2014/main" id="{96C48C2B-3BC1-4A7A-859D-AE5E26534F52}"/>
            </a:ext>
          </a:extLst>
        </xdr:cNvPr>
        <xdr:cNvSpPr txBox="1"/>
      </xdr:nvSpPr>
      <xdr:spPr>
        <a:xfrm>
          <a:off x="15563850" y="38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9" name="直線コネクタ 428">
          <a:extLst>
            <a:ext uri="{FF2B5EF4-FFF2-40B4-BE49-F238E27FC236}">
              <a16:creationId xmlns:a16="http://schemas.microsoft.com/office/drawing/2014/main" id="{CAF14E67-31BC-4DE2-838C-1D10ABF82CB5}"/>
            </a:ext>
          </a:extLst>
        </xdr:cNvPr>
        <xdr:cNvCxnSpPr/>
      </xdr:nvCxnSpPr>
      <xdr:spPr>
        <a:xfrm>
          <a:off x="15405100" y="3921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30" name="将来負担の状況最大値テキスト">
          <a:extLst>
            <a:ext uri="{FF2B5EF4-FFF2-40B4-BE49-F238E27FC236}">
              <a16:creationId xmlns:a16="http://schemas.microsoft.com/office/drawing/2014/main" id="{B2E7CF52-C609-410C-A47D-D95D79A81040}"/>
            </a:ext>
          </a:extLst>
        </xdr:cNvPr>
        <xdr:cNvSpPr txBox="1"/>
      </xdr:nvSpPr>
      <xdr:spPr>
        <a:xfrm>
          <a:off x="15563850" y="214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31" name="直線コネクタ 430">
          <a:extLst>
            <a:ext uri="{FF2B5EF4-FFF2-40B4-BE49-F238E27FC236}">
              <a16:creationId xmlns:a16="http://schemas.microsoft.com/office/drawing/2014/main" id="{55D274AB-AE4C-44D1-9384-65E8BAFDCBCE}"/>
            </a:ext>
          </a:extLst>
        </xdr:cNvPr>
        <xdr:cNvCxnSpPr/>
      </xdr:nvCxnSpPr>
      <xdr:spPr>
        <a:xfrm>
          <a:off x="15405100" y="2383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7916</xdr:rowOff>
    </xdr:from>
    <xdr:to>
      <xdr:col>81</xdr:col>
      <xdr:colOff>44450</xdr:colOff>
      <xdr:row>16</xdr:row>
      <xdr:rowOff>22394</xdr:rowOff>
    </xdr:to>
    <xdr:cxnSp macro="">
      <xdr:nvCxnSpPr>
        <xdr:cNvPr id="432" name="直線コネクタ 431">
          <a:extLst>
            <a:ext uri="{FF2B5EF4-FFF2-40B4-BE49-F238E27FC236}">
              <a16:creationId xmlns:a16="http://schemas.microsoft.com/office/drawing/2014/main" id="{7A97AD6C-FB6A-4A78-A776-42E498B76A71}"/>
            </a:ext>
          </a:extLst>
        </xdr:cNvPr>
        <xdr:cNvCxnSpPr/>
      </xdr:nvCxnSpPr>
      <xdr:spPr>
        <a:xfrm>
          <a:off x="14712950" y="2649516"/>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3" name="将来負担の状況平均値テキスト">
          <a:extLst>
            <a:ext uri="{FF2B5EF4-FFF2-40B4-BE49-F238E27FC236}">
              <a16:creationId xmlns:a16="http://schemas.microsoft.com/office/drawing/2014/main" id="{5DDBF280-19A6-46C8-9023-17815645DD57}"/>
            </a:ext>
          </a:extLst>
        </xdr:cNvPr>
        <xdr:cNvSpPr txBox="1"/>
      </xdr:nvSpPr>
      <xdr:spPr>
        <a:xfrm>
          <a:off x="15563850" y="322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4" name="フローチャート: 判断 433">
          <a:extLst>
            <a:ext uri="{FF2B5EF4-FFF2-40B4-BE49-F238E27FC236}">
              <a16:creationId xmlns:a16="http://schemas.microsoft.com/office/drawing/2014/main" id="{A8A93EE7-F2BF-45EA-9F06-3E3259E42E0D}"/>
            </a:ext>
          </a:extLst>
        </xdr:cNvPr>
        <xdr:cNvSpPr/>
      </xdr:nvSpPr>
      <xdr:spPr>
        <a:xfrm>
          <a:off x="15430500" y="3248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7916</xdr:rowOff>
    </xdr:from>
    <xdr:to>
      <xdr:col>77</xdr:col>
      <xdr:colOff>44450</xdr:colOff>
      <xdr:row>16</xdr:row>
      <xdr:rowOff>160740</xdr:rowOff>
    </xdr:to>
    <xdr:cxnSp macro="">
      <xdr:nvCxnSpPr>
        <xdr:cNvPr id="435" name="直線コネクタ 434">
          <a:extLst>
            <a:ext uri="{FF2B5EF4-FFF2-40B4-BE49-F238E27FC236}">
              <a16:creationId xmlns:a16="http://schemas.microsoft.com/office/drawing/2014/main" id="{4F4F66C3-9419-4BAE-8971-E53F4E41FC18}"/>
            </a:ext>
          </a:extLst>
        </xdr:cNvPr>
        <xdr:cNvCxnSpPr/>
      </xdr:nvCxnSpPr>
      <xdr:spPr>
        <a:xfrm flipV="1">
          <a:off x="13906500" y="2649516"/>
          <a:ext cx="80645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6" name="フローチャート: 判断 435">
          <a:extLst>
            <a:ext uri="{FF2B5EF4-FFF2-40B4-BE49-F238E27FC236}">
              <a16:creationId xmlns:a16="http://schemas.microsoft.com/office/drawing/2014/main" id="{0832BADB-D20F-41A9-A2C6-E61195A8D58F}"/>
            </a:ext>
          </a:extLst>
        </xdr:cNvPr>
        <xdr:cNvSpPr/>
      </xdr:nvSpPr>
      <xdr:spPr>
        <a:xfrm>
          <a:off x="14668500" y="32070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7" name="テキスト ボックス 436">
          <a:extLst>
            <a:ext uri="{FF2B5EF4-FFF2-40B4-BE49-F238E27FC236}">
              <a16:creationId xmlns:a16="http://schemas.microsoft.com/office/drawing/2014/main" id="{614FE578-E75F-49EA-B1F0-7E7EA7AEE626}"/>
            </a:ext>
          </a:extLst>
        </xdr:cNvPr>
        <xdr:cNvSpPr txBox="1"/>
      </xdr:nvSpPr>
      <xdr:spPr>
        <a:xfrm>
          <a:off x="14370050" y="32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160740</xdr:rowOff>
    </xdr:from>
    <xdr:to>
      <xdr:col>72</xdr:col>
      <xdr:colOff>203200</xdr:colOff>
      <xdr:row>17</xdr:row>
      <xdr:rowOff>38354</xdr:rowOff>
    </xdr:to>
    <xdr:cxnSp macro="">
      <xdr:nvCxnSpPr>
        <xdr:cNvPr id="438" name="直線コネクタ 437">
          <a:extLst>
            <a:ext uri="{FF2B5EF4-FFF2-40B4-BE49-F238E27FC236}">
              <a16:creationId xmlns:a16="http://schemas.microsoft.com/office/drawing/2014/main" id="{CE3788B7-AE1F-487B-959E-1BBC936D1423}"/>
            </a:ext>
          </a:extLst>
        </xdr:cNvPr>
        <xdr:cNvCxnSpPr/>
      </xdr:nvCxnSpPr>
      <xdr:spPr>
        <a:xfrm flipV="1">
          <a:off x="13106400" y="2802340"/>
          <a:ext cx="800100" cy="4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39" name="フローチャート: 判断 438">
          <a:extLst>
            <a:ext uri="{FF2B5EF4-FFF2-40B4-BE49-F238E27FC236}">
              <a16:creationId xmlns:a16="http://schemas.microsoft.com/office/drawing/2014/main" id="{DDDDBE7E-768F-4BCE-B8A3-749BC0E521D6}"/>
            </a:ext>
          </a:extLst>
        </xdr:cNvPr>
        <xdr:cNvSpPr/>
      </xdr:nvSpPr>
      <xdr:spPr>
        <a:xfrm>
          <a:off x="13868400" y="3369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153983</xdr:rowOff>
    </xdr:from>
    <xdr:ext cx="762000" cy="259045"/>
    <xdr:sp macro="" textlink="">
      <xdr:nvSpPr>
        <xdr:cNvPr id="440" name="テキスト ボックス 439">
          <a:extLst>
            <a:ext uri="{FF2B5EF4-FFF2-40B4-BE49-F238E27FC236}">
              <a16:creationId xmlns:a16="http://schemas.microsoft.com/office/drawing/2014/main" id="{C0A9D50F-FF7D-4C74-B908-4ACBF96E4B11}"/>
            </a:ext>
          </a:extLst>
        </xdr:cNvPr>
        <xdr:cNvSpPr txBox="1"/>
      </xdr:nvSpPr>
      <xdr:spPr>
        <a:xfrm>
          <a:off x="13557250" y="34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16637</xdr:rowOff>
    </xdr:from>
    <xdr:to>
      <xdr:col>68</xdr:col>
      <xdr:colOff>152400</xdr:colOff>
      <xdr:row>17</xdr:row>
      <xdr:rowOff>38354</xdr:rowOff>
    </xdr:to>
    <xdr:cxnSp macro="">
      <xdr:nvCxnSpPr>
        <xdr:cNvPr id="441" name="直線コネクタ 440">
          <a:extLst>
            <a:ext uri="{FF2B5EF4-FFF2-40B4-BE49-F238E27FC236}">
              <a16:creationId xmlns:a16="http://schemas.microsoft.com/office/drawing/2014/main" id="{6AA6AB7A-0E42-4761-B51F-0E0A645E19BE}"/>
            </a:ext>
          </a:extLst>
        </xdr:cNvPr>
        <xdr:cNvCxnSpPr/>
      </xdr:nvCxnSpPr>
      <xdr:spPr>
        <a:xfrm>
          <a:off x="12293600" y="2823337"/>
          <a:ext cx="8128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2" name="フローチャート: 判断 441">
          <a:extLst>
            <a:ext uri="{FF2B5EF4-FFF2-40B4-BE49-F238E27FC236}">
              <a16:creationId xmlns:a16="http://schemas.microsoft.com/office/drawing/2014/main" id="{140DFD86-5931-4F48-9AA1-5C45A4FBDA53}"/>
            </a:ext>
          </a:extLst>
        </xdr:cNvPr>
        <xdr:cNvSpPr/>
      </xdr:nvSpPr>
      <xdr:spPr>
        <a:xfrm>
          <a:off x="13055600" y="340258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15511</xdr:rowOff>
    </xdr:from>
    <xdr:ext cx="762000" cy="259045"/>
    <xdr:sp macro="" textlink="">
      <xdr:nvSpPr>
        <xdr:cNvPr id="443" name="テキスト ボックス 442">
          <a:extLst>
            <a:ext uri="{FF2B5EF4-FFF2-40B4-BE49-F238E27FC236}">
              <a16:creationId xmlns:a16="http://schemas.microsoft.com/office/drawing/2014/main" id="{44000C11-60BC-4F8B-9829-87375121B90E}"/>
            </a:ext>
          </a:extLst>
        </xdr:cNvPr>
        <xdr:cNvSpPr txBox="1"/>
      </xdr:nvSpPr>
      <xdr:spPr>
        <a:xfrm>
          <a:off x="12763500" y="34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4" name="フローチャート: 判断 443">
          <a:extLst>
            <a:ext uri="{FF2B5EF4-FFF2-40B4-BE49-F238E27FC236}">
              <a16:creationId xmlns:a16="http://schemas.microsoft.com/office/drawing/2014/main" id="{7C02692F-83D3-4DAC-863A-C9B972B29702}"/>
            </a:ext>
          </a:extLst>
        </xdr:cNvPr>
        <xdr:cNvSpPr/>
      </xdr:nvSpPr>
      <xdr:spPr>
        <a:xfrm>
          <a:off x="12242800" y="33744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158809</xdr:rowOff>
    </xdr:from>
    <xdr:ext cx="762000" cy="259045"/>
    <xdr:sp macro="" textlink="">
      <xdr:nvSpPr>
        <xdr:cNvPr id="445" name="テキスト ボックス 444">
          <a:extLst>
            <a:ext uri="{FF2B5EF4-FFF2-40B4-BE49-F238E27FC236}">
              <a16:creationId xmlns:a16="http://schemas.microsoft.com/office/drawing/2014/main" id="{0A6A56A6-D065-4FFC-9610-ABAA3DE778A2}"/>
            </a:ext>
          </a:extLst>
        </xdr:cNvPr>
        <xdr:cNvSpPr txBox="1"/>
      </xdr:nvSpPr>
      <xdr:spPr>
        <a:xfrm>
          <a:off x="11950700" y="346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580945BE-E894-4D23-9A6D-C70486FC0B1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8CEC48F2-06E4-4E52-AF69-D6AD6E4BB01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77A4C9F5-BF37-461F-B9ED-CE5C24F85136}"/>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1D448C3-27B3-4E6F-8C7E-130EEDEF7FE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CD1D653F-13FE-4408-854E-DE82AC4B82A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143044</xdr:rowOff>
    </xdr:from>
    <xdr:to>
      <xdr:col>81</xdr:col>
      <xdr:colOff>95250</xdr:colOff>
      <xdr:row>16</xdr:row>
      <xdr:rowOff>73194</xdr:rowOff>
    </xdr:to>
    <xdr:sp macro="" textlink="">
      <xdr:nvSpPr>
        <xdr:cNvPr id="451" name="楕円 450">
          <a:extLst>
            <a:ext uri="{FF2B5EF4-FFF2-40B4-BE49-F238E27FC236}">
              <a16:creationId xmlns:a16="http://schemas.microsoft.com/office/drawing/2014/main" id="{CE44DF82-1B5B-49FB-8CCB-146728808DA0}"/>
            </a:ext>
          </a:extLst>
        </xdr:cNvPr>
        <xdr:cNvSpPr/>
      </xdr:nvSpPr>
      <xdr:spPr>
        <a:xfrm>
          <a:off x="15430500" y="2619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159571</xdr:rowOff>
    </xdr:from>
    <xdr:ext cx="762000" cy="259045"/>
    <xdr:sp macro="" textlink="">
      <xdr:nvSpPr>
        <xdr:cNvPr id="452" name="将来負担の状況該当値テキスト">
          <a:extLst>
            <a:ext uri="{FF2B5EF4-FFF2-40B4-BE49-F238E27FC236}">
              <a16:creationId xmlns:a16="http://schemas.microsoft.com/office/drawing/2014/main" id="{27EB92AE-BC51-4371-B702-1E35DB6CB055}"/>
            </a:ext>
          </a:extLst>
        </xdr:cNvPr>
        <xdr:cNvSpPr txBox="1"/>
      </xdr:nvSpPr>
      <xdr:spPr>
        <a:xfrm>
          <a:off x="15563850" y="24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128566</xdr:rowOff>
    </xdr:from>
    <xdr:to>
      <xdr:col>77</xdr:col>
      <xdr:colOff>95250</xdr:colOff>
      <xdr:row>16</xdr:row>
      <xdr:rowOff>58716</xdr:rowOff>
    </xdr:to>
    <xdr:sp macro="" textlink="">
      <xdr:nvSpPr>
        <xdr:cNvPr id="453" name="楕円 452">
          <a:extLst>
            <a:ext uri="{FF2B5EF4-FFF2-40B4-BE49-F238E27FC236}">
              <a16:creationId xmlns:a16="http://schemas.microsoft.com/office/drawing/2014/main" id="{6EC19197-41A9-4B2C-AF81-B9C223EBC420}"/>
            </a:ext>
          </a:extLst>
        </xdr:cNvPr>
        <xdr:cNvSpPr/>
      </xdr:nvSpPr>
      <xdr:spPr>
        <a:xfrm>
          <a:off x="14668500" y="2605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68893</xdr:rowOff>
    </xdr:from>
    <xdr:ext cx="736600" cy="259045"/>
    <xdr:sp macro="" textlink="">
      <xdr:nvSpPr>
        <xdr:cNvPr id="454" name="テキスト ボックス 453">
          <a:extLst>
            <a:ext uri="{FF2B5EF4-FFF2-40B4-BE49-F238E27FC236}">
              <a16:creationId xmlns:a16="http://schemas.microsoft.com/office/drawing/2014/main" id="{6AA2D3C7-6DA8-42A6-88EC-39F196111F41}"/>
            </a:ext>
          </a:extLst>
        </xdr:cNvPr>
        <xdr:cNvSpPr txBox="1"/>
      </xdr:nvSpPr>
      <xdr:spPr>
        <a:xfrm>
          <a:off x="14370050" y="23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109940</xdr:rowOff>
    </xdr:from>
    <xdr:to>
      <xdr:col>73</xdr:col>
      <xdr:colOff>44450</xdr:colOff>
      <xdr:row>17</xdr:row>
      <xdr:rowOff>40090</xdr:rowOff>
    </xdr:to>
    <xdr:sp macro="" textlink="">
      <xdr:nvSpPr>
        <xdr:cNvPr id="455" name="楕円 454">
          <a:extLst>
            <a:ext uri="{FF2B5EF4-FFF2-40B4-BE49-F238E27FC236}">
              <a16:creationId xmlns:a16="http://schemas.microsoft.com/office/drawing/2014/main" id="{AD9049E5-7EDE-4D8C-AFA6-FF73819C74A7}"/>
            </a:ext>
          </a:extLst>
        </xdr:cNvPr>
        <xdr:cNvSpPr/>
      </xdr:nvSpPr>
      <xdr:spPr>
        <a:xfrm>
          <a:off x="13868400" y="2751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50267</xdr:rowOff>
    </xdr:from>
    <xdr:ext cx="762000" cy="259045"/>
    <xdr:sp macro="" textlink="">
      <xdr:nvSpPr>
        <xdr:cNvPr id="456" name="テキスト ボックス 455">
          <a:extLst>
            <a:ext uri="{FF2B5EF4-FFF2-40B4-BE49-F238E27FC236}">
              <a16:creationId xmlns:a16="http://schemas.microsoft.com/office/drawing/2014/main" id="{A7D0B2EE-BC24-4533-A135-E7B6EF7DE16E}"/>
            </a:ext>
          </a:extLst>
        </xdr:cNvPr>
        <xdr:cNvSpPr txBox="1"/>
      </xdr:nvSpPr>
      <xdr:spPr>
        <a:xfrm>
          <a:off x="13557250" y="25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57" name="楕円 456">
          <a:extLst>
            <a:ext uri="{FF2B5EF4-FFF2-40B4-BE49-F238E27FC236}">
              <a16:creationId xmlns:a16="http://schemas.microsoft.com/office/drawing/2014/main" id="{7F1D6B21-ECFD-406C-9DDB-B962F37F41E2}"/>
            </a:ext>
          </a:extLst>
        </xdr:cNvPr>
        <xdr:cNvSpPr/>
      </xdr:nvSpPr>
      <xdr:spPr>
        <a:xfrm>
          <a:off x="13055600" y="280060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99331</xdr:rowOff>
    </xdr:from>
    <xdr:ext cx="762000" cy="259045"/>
    <xdr:sp macro="" textlink="">
      <xdr:nvSpPr>
        <xdr:cNvPr id="458" name="テキスト ボックス 457">
          <a:extLst>
            <a:ext uri="{FF2B5EF4-FFF2-40B4-BE49-F238E27FC236}">
              <a16:creationId xmlns:a16="http://schemas.microsoft.com/office/drawing/2014/main" id="{A0AD0911-413F-4FEE-B8F6-8AC307F0578C}"/>
            </a:ext>
          </a:extLst>
        </xdr:cNvPr>
        <xdr:cNvSpPr txBox="1"/>
      </xdr:nvSpPr>
      <xdr:spPr>
        <a:xfrm>
          <a:off x="12763500" y="25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59" name="楕円 458">
          <a:extLst>
            <a:ext uri="{FF2B5EF4-FFF2-40B4-BE49-F238E27FC236}">
              <a16:creationId xmlns:a16="http://schemas.microsoft.com/office/drawing/2014/main" id="{0C27F734-B4D7-4172-8464-8936C0DA4274}"/>
            </a:ext>
          </a:extLst>
        </xdr:cNvPr>
        <xdr:cNvSpPr/>
      </xdr:nvSpPr>
      <xdr:spPr>
        <a:xfrm>
          <a:off x="12242800" y="2778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77614</xdr:rowOff>
    </xdr:from>
    <xdr:ext cx="762000" cy="259045"/>
    <xdr:sp macro="" textlink="">
      <xdr:nvSpPr>
        <xdr:cNvPr id="460" name="テキスト ボックス 459">
          <a:extLst>
            <a:ext uri="{FF2B5EF4-FFF2-40B4-BE49-F238E27FC236}">
              <a16:creationId xmlns:a16="http://schemas.microsoft.com/office/drawing/2014/main" id="{16DB0A3D-D9DF-4DFA-B2A0-80246049D4A3}"/>
            </a:ext>
          </a:extLst>
        </xdr:cNvPr>
        <xdr:cNvSpPr txBox="1"/>
      </xdr:nvSpPr>
      <xdr:spPr>
        <a:xfrm>
          <a:off x="11950700" y="25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人件費に係る経常収支比率は２．３ポイント上昇した。</a:t>
          </a:r>
        </a:p>
        <a:p>
          <a:r>
            <a:rPr kumimoji="1" lang="ja-JP" altLang="en-US" sz="1300">
              <a:latin typeface="ＭＳ Ｐゴシック" panose="020B0600070205080204" pitchFamily="50" charset="-128"/>
              <a:ea typeface="ＭＳ Ｐゴシック" panose="020B0600070205080204" pitchFamily="50" charset="-128"/>
            </a:rPr>
            <a:t>　本県は、行財政改革の実施により、一般行政部門の職員数は全国最小水準となっている。</a:t>
          </a:r>
        </a:p>
        <a:p>
          <a:r>
            <a:rPr kumimoji="1" lang="ja-JP" altLang="en-US" sz="1300">
              <a:latin typeface="ＭＳ Ｐゴシック" panose="020B0600070205080204" pitchFamily="50" charset="-128"/>
              <a:ea typeface="ＭＳ Ｐゴシック" panose="020B0600070205080204" pitchFamily="50" charset="-128"/>
            </a:rPr>
            <a:t>　今後も全国最小水準の職員数を維持していくことにより、人件費の増加を抑制する。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61686</xdr:rowOff>
    </xdr:from>
    <xdr:to>
      <xdr:col>24</xdr:col>
      <xdr:colOff>25400</xdr:colOff>
      <xdr:row>42</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909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148063</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61686</xdr:rowOff>
    </xdr:from>
    <xdr:to>
      <xdr:col>24</xdr:col>
      <xdr:colOff>114300</xdr:colOff>
      <xdr:row>34</xdr:row>
      <xdr:rowOff>61686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890986"/>
          <a:ext cx="8382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40</xdr:row>
      <xdr:rowOff>110672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890986"/>
          <a:ext cx="889000" cy="10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125186</xdr:rowOff>
    </xdr:from>
    <xdr:to>
      <xdr:col>20</xdr:col>
      <xdr:colOff>38100</xdr:colOff>
      <xdr:row>33</xdr:row>
      <xdr:rowOff>55336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41</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68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167822</xdr:rowOff>
    </xdr:from>
    <xdr:to>
      <xdr:col>11</xdr:col>
      <xdr:colOff>9525</xdr:colOff>
      <xdr:row>41</xdr:row>
      <xdr:rowOff>167822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1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100693</xdr:rowOff>
    </xdr:from>
    <xdr:to>
      <xdr:col>11</xdr:col>
      <xdr:colOff>60325</xdr:colOff>
      <xdr:row>40</xdr:row>
      <xdr:rowOff>30843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41020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97263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2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117022</xdr:rowOff>
    </xdr:from>
    <xdr:to>
      <xdr:col>11</xdr:col>
      <xdr:colOff>60325</xdr:colOff>
      <xdr:row>42</xdr:row>
      <xdr:rowOff>47172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31949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117022</xdr:rowOff>
    </xdr:from>
    <xdr:to>
      <xdr:col>6</xdr:col>
      <xdr:colOff>171450</xdr:colOff>
      <xdr:row>42</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31949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物件費に係る経常収支比率は、５～６％付近で推移しており、グループ内平均値および都道府県平均値よりも高い水準で推移している。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毎年、事務事業の総点検を行い、委託業務内容の見直し等を実施し、歳出の抑制を図っている。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21</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959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441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156210</xdr:rowOff>
    </xdr:from>
    <xdr:to>
      <xdr:col>74</xdr:col>
      <xdr:colOff>31750</xdr:colOff>
      <xdr:row>14</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41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76200</xdr:rowOff>
    </xdr:from>
    <xdr:to>
      <xdr:col>69</xdr:col>
      <xdr:colOff>142875</xdr:colOff>
      <xdr:row>15</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64770</xdr:rowOff>
    </xdr:from>
    <xdr:to>
      <xdr:col>82</xdr:col>
      <xdr:colOff>158750</xdr:colOff>
      <xdr:row>21</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144797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令和４年度の扶助費に係る経常収支比率は前年並みであるが、高齢化の進展による介護給付費の増加等により、扶助費に係る経常収支率は上昇傾向にある。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今後も社会保障費の増加が見込まれるが、介護予防の推進や歳出全般にかかる見直し等により、社会保障費の抑制に努めていく。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138430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842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098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令和４年度はふくい地域経済循環ファンドの皆減等があったが、全体の経常収支比率が悪化した影響で、前年比０．２ポイント上昇しており、全国水準と同程度となっている。</a:t>
          </a:r>
        </a:p>
        <a:p>
          <a:r>
            <a:rPr kumimoji="1" lang="ja-JP" altLang="en-US" sz="1300">
              <a:latin typeface="ＭＳ Ｐゴシック" panose="020B0600070205080204" pitchFamily="50" charset="-128"/>
              <a:ea typeface="ＭＳ Ｐゴシック" panose="020B0600070205080204" pitchFamily="50" charset="-128"/>
            </a:rPr>
            <a:t>　今後も歳出全般にわたる見直しに努めていく。</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92710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116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59</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33958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004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58437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令和４年度は新型コロナウイルス対策事業等の減少により補助費等は減少したが、全体の経常収支比率が悪化した影響で、公債費に係る経常収支比率は上昇した。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 まれ、県財政を圧迫する厳しい状況が予想されることから、引き続 き、歳出全般にわたる見直しに努めていく。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101600</xdr:rowOff>
    </xdr:from>
    <xdr:to>
      <xdr:col>82</xdr:col>
      <xdr:colOff>107950</xdr:colOff>
      <xdr:row>33</xdr:row>
      <xdr:rowOff>57150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558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101600</xdr:rowOff>
    </xdr:from>
    <xdr:to>
      <xdr:col>78</xdr:col>
      <xdr:colOff>69850</xdr:colOff>
      <xdr:row>32</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55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33</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61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6350</xdr:rowOff>
    </xdr:from>
    <xdr:to>
      <xdr:col>69</xdr:col>
      <xdr:colOff>92075</xdr:colOff>
      <xdr:row>33</xdr:row>
      <xdr:rowOff>120650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6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6350</xdr:rowOff>
    </xdr:from>
    <xdr:to>
      <xdr:col>82</xdr:col>
      <xdr:colOff>158750</xdr:colOff>
      <xdr:row>33</xdr:row>
      <xdr:rowOff>107950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86377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50800</xdr:rowOff>
    </xdr:from>
    <xdr:to>
      <xdr:col>78</xdr:col>
      <xdr:colOff>120650</xdr:colOff>
      <xdr:row>32</xdr:row>
      <xdr:rowOff>152400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162577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69850</xdr:rowOff>
    </xdr:from>
    <xdr:to>
      <xdr:col>69</xdr:col>
      <xdr:colOff>142875</xdr:colOff>
      <xdr:row>34</xdr:row>
      <xdr:rowOff>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令和４年度は元利償還金の減により公債費は減少したが、全体の経常収支比率が悪化した影響で、公債費に係る経常収支比率は上昇した。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今後、足羽川ダム等による公債費の増加が予想されるが、投資的経費の重点化等により県債発行を抑制するとともに、超長期債の発行により単年度公債費の抑制、平準化に努めていく。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78</xdr:row>
      <xdr:rowOff>152400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4206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152400</xdr:rowOff>
    </xdr:from>
    <xdr:to>
      <xdr:col>24</xdr:col>
      <xdr:colOff>114300</xdr:colOff>
      <xdr:row>78</xdr:row>
      <xdr:rowOff>152400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133350</xdr:rowOff>
    </xdr:from>
    <xdr:to>
      <xdr:col>24</xdr:col>
      <xdr:colOff>25400</xdr:colOff>
      <xdr:row>78</xdr:row>
      <xdr:rowOff>50800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335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3827</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158750</xdr:rowOff>
    </xdr:from>
    <xdr:to>
      <xdr:col>24</xdr:col>
      <xdr:colOff>76200</xdr:colOff>
      <xdr:row>76</xdr:row>
      <xdr:rowOff>88900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80</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3423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19050</xdr:rowOff>
    </xdr:from>
    <xdr:to>
      <xdr:col>20</xdr:col>
      <xdr:colOff>38100</xdr:colOff>
      <xdr:row>75</xdr:row>
      <xdr:rowOff>120650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114300</xdr:rowOff>
    </xdr:from>
    <xdr:to>
      <xdr:col>15</xdr:col>
      <xdr:colOff>98425</xdr:colOff>
      <xdr:row>80</xdr:row>
      <xdr:rowOff>76200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2209800" y="13487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25400</xdr:rowOff>
    </xdr:from>
    <xdr:to>
      <xdr:col>15</xdr:col>
      <xdr:colOff>149225</xdr:colOff>
      <xdr:row>76</xdr:row>
      <xdr:rowOff>127000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0</xdr:rowOff>
    </xdr:from>
    <xdr:to>
      <xdr:col>11</xdr:col>
      <xdr:colOff>9525</xdr:colOff>
      <xdr:row>78</xdr:row>
      <xdr:rowOff>114300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1320800" y="1337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101600</xdr:rowOff>
    </xdr:from>
    <xdr:to>
      <xdr:col>11</xdr:col>
      <xdr:colOff>60325</xdr:colOff>
      <xdr:row>77</xdr:row>
      <xdr:rowOff>31750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41927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139700</xdr:rowOff>
    </xdr:from>
    <xdr:to>
      <xdr:col>6</xdr:col>
      <xdr:colOff>171450</xdr:colOff>
      <xdr:row>77</xdr:row>
      <xdr:rowOff>69850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80027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25400</xdr:rowOff>
    </xdr:from>
    <xdr:to>
      <xdr:col>15</xdr:col>
      <xdr:colOff>149225</xdr:colOff>
      <xdr:row>80</xdr:row>
      <xdr:rowOff>127000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63500</xdr:rowOff>
    </xdr:from>
    <xdr:to>
      <xdr:col>11</xdr:col>
      <xdr:colOff>60325</xdr:colOff>
      <xdr:row>78</xdr:row>
      <xdr:rowOff>165100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120650</xdr:rowOff>
    </xdr:from>
    <xdr:to>
      <xdr:col>6</xdr:col>
      <xdr:colOff>171450</xdr:colOff>
      <xdr:row>78</xdr:row>
      <xdr:rowOff>50800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普通交付税や臨時財政対策債発行可能額の減により標準財政規模が減少したため、公債費以外に係る経常収支比率は、前年度よりも上昇した。</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82</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814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86178</xdr:rowOff>
    </xdr:from>
    <xdr:to>
      <xdr:col>82</xdr:col>
      <xdr:colOff>107950</xdr:colOff>
      <xdr:row>77</xdr:row>
      <xdr:rowOff>135164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2602028"/>
          <a:ext cx="8382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31948</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59871</xdr:rowOff>
    </xdr:from>
    <xdr:to>
      <xdr:col>82</xdr:col>
      <xdr:colOff>158750</xdr:colOff>
      <xdr:row>78</xdr:row>
      <xdr:rowOff>161471</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86178</xdr:rowOff>
    </xdr:from>
    <xdr:to>
      <xdr:col>78</xdr:col>
      <xdr:colOff>69850</xdr:colOff>
      <xdr:row>75</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26020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157843</xdr:rowOff>
    </xdr:from>
    <xdr:to>
      <xdr:col>78</xdr:col>
      <xdr:colOff>120650</xdr:colOff>
      <xdr:row>75</xdr:row>
      <xdr:rowOff>87993</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72770</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93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77</xdr:row>
      <xdr:rowOff>118836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29286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118836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1572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84364</xdr:rowOff>
    </xdr:from>
    <xdr:to>
      <xdr:col>69</xdr:col>
      <xdr:colOff>142875</xdr:colOff>
      <xdr:row>80</xdr:row>
      <xdr:rowOff>14514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125186</xdr:rowOff>
    </xdr:from>
    <xdr:to>
      <xdr:col>65</xdr:col>
      <xdr:colOff>53975</xdr:colOff>
      <xdr:row>79</xdr:row>
      <xdr:rowOff>55336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40113</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35378</xdr:rowOff>
    </xdr:from>
    <xdr:to>
      <xdr:col>78</xdr:col>
      <xdr:colOff>120650</xdr:colOff>
      <xdr:row>73</xdr:row>
      <xdr:rowOff>136978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147155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32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68036</xdr:rowOff>
    </xdr:from>
    <xdr:to>
      <xdr:col>69</xdr:col>
      <xdr:colOff>142875</xdr:colOff>
      <xdr:row>77</xdr:row>
      <xdr:rowOff>169636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145789</xdr:rowOff>
    </xdr:from>
    <xdr:to>
      <xdr:col>29</xdr:col>
      <xdr:colOff>127000</xdr:colOff>
      <xdr:row>12</xdr:row>
      <xdr:rowOff>50332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79364"/>
          <a:ext cx="6477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24742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24141</xdr:rowOff>
    </xdr:from>
    <xdr:to>
      <xdr:col>26</xdr:col>
      <xdr:colOff>50800</xdr:colOff>
      <xdr:row>12</xdr:row>
      <xdr:rowOff>50332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29166"/>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20353</xdr:rowOff>
    </xdr:from>
    <xdr:to>
      <xdr:col>22</xdr:col>
      <xdr:colOff>114300</xdr:colOff>
      <xdr:row>12</xdr:row>
      <xdr:rowOff>24141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25378"/>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167049</xdr:rowOff>
    </xdr:from>
    <xdr:to>
      <xdr:col>18</xdr:col>
      <xdr:colOff>177800</xdr:colOff>
      <xdr:row>12</xdr:row>
      <xdr:rowOff>20353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00624"/>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94989</xdr:rowOff>
    </xdr:from>
    <xdr:to>
      <xdr:col>29</xdr:col>
      <xdr:colOff>177800</xdr:colOff>
      <xdr:row>12</xdr:row>
      <xdr:rowOff>25139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2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3566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170982</xdr:rowOff>
    </xdr:from>
    <xdr:to>
      <xdr:col>26</xdr:col>
      <xdr:colOff>101600</xdr:colOff>
      <xdr:row>12</xdr:row>
      <xdr:rowOff>101132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0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111309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7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144791</xdr:rowOff>
    </xdr:from>
    <xdr:to>
      <xdr:col>22</xdr:col>
      <xdr:colOff>165100</xdr:colOff>
      <xdr:row>12</xdr:row>
      <xdr:rowOff>74941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85118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141003</xdr:rowOff>
    </xdr:from>
    <xdr:to>
      <xdr:col>19</xdr:col>
      <xdr:colOff>38100</xdr:colOff>
      <xdr:row>12</xdr:row>
      <xdr:rowOff>71153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7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81330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4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116249</xdr:rowOff>
    </xdr:from>
    <xdr:to>
      <xdr:col>15</xdr:col>
      <xdr:colOff>101600</xdr:colOff>
      <xdr:row>12</xdr:row>
      <xdr:rowOff>46399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56576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1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145917</xdr:rowOff>
    </xdr:from>
    <xdr:to>
      <xdr:col>29</xdr:col>
      <xdr:colOff>127000</xdr:colOff>
      <xdr:row>34</xdr:row>
      <xdr:rowOff>310680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13367"/>
          <a:ext cx="647700" cy="16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99071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366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145917</xdr:rowOff>
    </xdr:from>
    <xdr:to>
      <xdr:col>26</xdr:col>
      <xdr:colOff>50800</xdr:colOff>
      <xdr:row>35</xdr:row>
      <xdr:rowOff>148717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13367"/>
          <a:ext cx="698500" cy="34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99712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58134</xdr:rowOff>
    </xdr:from>
    <xdr:to>
      <xdr:col>22</xdr:col>
      <xdr:colOff>114300</xdr:colOff>
      <xdr:row>35</xdr:row>
      <xdr:rowOff>148717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68484"/>
          <a:ext cx="698500" cy="90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200438</xdr:rowOff>
    </xdr:from>
    <xdr:to>
      <xdr:col>18</xdr:col>
      <xdr:colOff>177800</xdr:colOff>
      <xdr:row>35</xdr:row>
      <xdr:rowOff>58134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67888"/>
          <a:ext cx="698500" cy="20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213326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259880</xdr:rowOff>
    </xdr:from>
    <xdr:to>
      <xdr:col>29</xdr:col>
      <xdr:colOff>177800</xdr:colOff>
      <xdr:row>35</xdr:row>
      <xdr:rowOff>18580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231957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95117</xdr:rowOff>
    </xdr:from>
    <xdr:to>
      <xdr:col>26</xdr:col>
      <xdr:colOff>101600</xdr:colOff>
      <xdr:row>34</xdr:row>
      <xdr:rowOff>196717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206894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3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97917</xdr:rowOff>
    </xdr:from>
    <xdr:to>
      <xdr:col>22</xdr:col>
      <xdr:colOff>165100</xdr:colOff>
      <xdr:row>35</xdr:row>
      <xdr:rowOff>199517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209694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7334</xdr:rowOff>
    </xdr:from>
    <xdr:to>
      <xdr:col>19</xdr:col>
      <xdr:colOff>38100</xdr:colOff>
      <xdr:row>35</xdr:row>
      <xdr:rowOff>108934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1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119111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149638</xdr:rowOff>
    </xdr:from>
    <xdr:to>
      <xdr:col>15</xdr:col>
      <xdr:colOff>101600</xdr:colOff>
      <xdr:row>34</xdr:row>
      <xdr:rowOff>251237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170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261415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90061</xdr:rowOff>
    </xdr:from>
    <xdr:to>
      <xdr:col>24</xdr:col>
      <xdr:colOff>63500</xdr:colOff>
      <xdr:row>31</xdr:row>
      <xdr:rowOff>12958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33561"/>
          <a:ext cx="8382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70299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42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94731</xdr:rowOff>
    </xdr:from>
    <xdr:to>
      <xdr:col>19</xdr:col>
      <xdr:colOff>177800</xdr:colOff>
      <xdr:row>31</xdr:row>
      <xdr:rowOff>12958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8231"/>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86856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4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94731</xdr:rowOff>
    </xdr:from>
    <xdr:to>
      <xdr:col>15</xdr:col>
      <xdr:colOff>50800</xdr:colOff>
      <xdr:row>31</xdr:row>
      <xdr:rowOff>1658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82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106422</xdr:rowOff>
    </xdr:from>
    <xdr:to>
      <xdr:col>10</xdr:col>
      <xdr:colOff>114300</xdr:colOff>
      <xdr:row>31</xdr:row>
      <xdr:rowOff>1658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49922"/>
          <a:ext cx="8890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45610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39261</xdr:rowOff>
    </xdr:from>
    <xdr:to>
      <xdr:col>24</xdr:col>
      <xdr:colOff>114300</xdr:colOff>
      <xdr:row>30</xdr:row>
      <xdr:rowOff>140861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163738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133608</xdr:rowOff>
    </xdr:from>
    <xdr:to>
      <xdr:col>20</xdr:col>
      <xdr:colOff>38100</xdr:colOff>
      <xdr:row>31</xdr:row>
      <xdr:rowOff>63758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80285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05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43931</xdr:rowOff>
    </xdr:from>
    <xdr:to>
      <xdr:col>15</xdr:col>
      <xdr:colOff>101600</xdr:colOff>
      <xdr:row>30</xdr:row>
      <xdr:rowOff>145531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162058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122308</xdr:rowOff>
    </xdr:from>
    <xdr:to>
      <xdr:col>10</xdr:col>
      <xdr:colOff>165100</xdr:colOff>
      <xdr:row>31</xdr:row>
      <xdr:rowOff>52458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68985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4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55622</xdr:rowOff>
    </xdr:from>
    <xdr:to>
      <xdr:col>6</xdr:col>
      <xdr:colOff>38100</xdr:colOff>
      <xdr:row>30</xdr:row>
      <xdr:rowOff>157222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2299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43231</xdr:rowOff>
    </xdr:from>
    <xdr:to>
      <xdr:col>24</xdr:col>
      <xdr:colOff>63500</xdr:colOff>
      <xdr:row>52</xdr:row>
      <xdr:rowOff>54798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87181"/>
          <a:ext cx="8382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49359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3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54798</xdr:rowOff>
    </xdr:from>
    <xdr:to>
      <xdr:col>19</xdr:col>
      <xdr:colOff>177800</xdr:colOff>
      <xdr:row>53</xdr:row>
      <xdr:rowOff>152867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70198"/>
          <a:ext cx="889000" cy="2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152867</xdr:rowOff>
    </xdr:from>
    <xdr:to>
      <xdr:col>15</xdr:col>
      <xdr:colOff>50800</xdr:colOff>
      <xdr:row>54</xdr:row>
      <xdr:rowOff>83190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39717"/>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83190</xdr:rowOff>
    </xdr:from>
    <xdr:to>
      <xdr:col>10</xdr:col>
      <xdr:colOff>114300</xdr:colOff>
      <xdr:row>54</xdr:row>
      <xdr:rowOff>106233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41490"/>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125620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163881</xdr:rowOff>
    </xdr:from>
    <xdr:to>
      <xdr:col>24</xdr:col>
      <xdr:colOff>114300</xdr:colOff>
      <xdr:row>51</xdr:row>
      <xdr:rowOff>94031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116908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3998</xdr:rowOff>
    </xdr:from>
    <xdr:to>
      <xdr:col>20</xdr:col>
      <xdr:colOff>38100</xdr:colOff>
      <xdr:row>52</xdr:row>
      <xdr:rowOff>105598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122125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6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102067</xdr:rowOff>
    </xdr:from>
    <xdr:to>
      <xdr:col>15</xdr:col>
      <xdr:colOff>101600</xdr:colOff>
      <xdr:row>54</xdr:row>
      <xdr:rowOff>32217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32390</xdr:rowOff>
    </xdr:from>
    <xdr:to>
      <xdr:col>10</xdr:col>
      <xdr:colOff>165100</xdr:colOff>
      <xdr:row>54</xdr:row>
      <xdr:rowOff>133990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150517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55433</xdr:rowOff>
    </xdr:from>
    <xdr:to>
      <xdr:col>6</xdr:col>
      <xdr:colOff>38100</xdr:colOff>
      <xdr:row>54</xdr:row>
      <xdr:rowOff>157033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77325</xdr:rowOff>
    </xdr:from>
    <xdr:to>
      <xdr:col>24</xdr:col>
      <xdr:colOff>63500</xdr:colOff>
      <xdr:row>73</xdr:row>
      <xdr:rowOff>116513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59317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58510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5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116513</xdr:rowOff>
    </xdr:from>
    <xdr:to>
      <xdr:col>19</xdr:col>
      <xdr:colOff>177800</xdr:colOff>
      <xdr:row>74</xdr:row>
      <xdr:rowOff>116840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32363"/>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126109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116840</xdr:rowOff>
    </xdr:from>
    <xdr:to>
      <xdr:col>15</xdr:col>
      <xdr:colOff>50800</xdr:colOff>
      <xdr:row>75</xdr:row>
      <xdr:rowOff>135618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804140"/>
          <a:ext cx="8890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22788</xdr:rowOff>
    </xdr:from>
    <xdr:to>
      <xdr:col>10</xdr:col>
      <xdr:colOff>114300</xdr:colOff>
      <xdr:row>75</xdr:row>
      <xdr:rowOff>135618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881538"/>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26525</xdr:rowOff>
    </xdr:from>
    <xdr:to>
      <xdr:col>24</xdr:col>
      <xdr:colOff>114300</xdr:colOff>
      <xdr:row>73</xdr:row>
      <xdr:rowOff>128125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49402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9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65713</xdr:rowOff>
    </xdr:from>
    <xdr:to>
      <xdr:col>20</xdr:col>
      <xdr:colOff>38100</xdr:colOff>
      <xdr:row>73</xdr:row>
      <xdr:rowOff>167313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12390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3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66040</xdr:rowOff>
    </xdr:from>
    <xdr:to>
      <xdr:col>15</xdr:col>
      <xdr:colOff>101600</xdr:colOff>
      <xdr:row>74</xdr:row>
      <xdr:rowOff>167640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12717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52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84818</xdr:rowOff>
    </xdr:from>
    <xdr:to>
      <xdr:col>10</xdr:col>
      <xdr:colOff>165100</xdr:colOff>
      <xdr:row>76</xdr:row>
      <xdr:rowOff>14968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31495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143438</xdr:rowOff>
    </xdr:from>
    <xdr:to>
      <xdr:col>6</xdr:col>
      <xdr:colOff>38100</xdr:colOff>
      <xdr:row>75</xdr:row>
      <xdr:rowOff>73588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90115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6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167742</xdr:rowOff>
    </xdr:from>
    <xdr:to>
      <xdr:col>24</xdr:col>
      <xdr:colOff>63500</xdr:colOff>
      <xdr:row>94</xdr:row>
      <xdr:rowOff>120726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12592"/>
          <a:ext cx="8382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112513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120726</xdr:rowOff>
    </xdr:from>
    <xdr:to>
      <xdr:col>19</xdr:col>
      <xdr:colOff>177800</xdr:colOff>
      <xdr:row>95</xdr:row>
      <xdr:rowOff>29439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37026"/>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91558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29439</xdr:rowOff>
    </xdr:from>
    <xdr:to>
      <xdr:col>15</xdr:col>
      <xdr:colOff>50800</xdr:colOff>
      <xdr:row>95</xdr:row>
      <xdr:rowOff>62281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7189"/>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62281</xdr:rowOff>
    </xdr:from>
    <xdr:to>
      <xdr:col>10</xdr:col>
      <xdr:colOff>114300</xdr:colOff>
      <xdr:row>95</xdr:row>
      <xdr:rowOff>97789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50031"/>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137507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116942</xdr:rowOff>
    </xdr:from>
    <xdr:to>
      <xdr:col>24</xdr:col>
      <xdr:colOff>114300</xdr:colOff>
      <xdr:row>94</xdr:row>
      <xdr:rowOff>47092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139819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69926</xdr:rowOff>
    </xdr:from>
    <xdr:to>
      <xdr:col>20</xdr:col>
      <xdr:colOff>38100</xdr:colOff>
      <xdr:row>95</xdr:row>
      <xdr:rowOff>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16603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96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150089</xdr:rowOff>
    </xdr:from>
    <xdr:to>
      <xdr:col>15</xdr:col>
      <xdr:colOff>101600</xdr:colOff>
      <xdr:row>95</xdr:row>
      <xdr:rowOff>80239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96766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11481</xdr:rowOff>
    </xdr:from>
    <xdr:to>
      <xdr:col>10</xdr:col>
      <xdr:colOff>165100</xdr:colOff>
      <xdr:row>95</xdr:row>
      <xdr:rowOff>113081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129608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46989</xdr:rowOff>
    </xdr:from>
    <xdr:to>
      <xdr:col>6</xdr:col>
      <xdr:colOff>38100</xdr:colOff>
      <xdr:row>95</xdr:row>
      <xdr:rowOff>148589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165116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159131</xdr:rowOff>
    </xdr:from>
    <xdr:to>
      <xdr:col>55</xdr:col>
      <xdr:colOff>0</xdr:colOff>
      <xdr:row>31</xdr:row>
      <xdr:rowOff>109906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02631"/>
          <a:ext cx="8382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132992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4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159131</xdr:rowOff>
    </xdr:from>
    <xdr:to>
      <xdr:col>50</xdr:col>
      <xdr:colOff>114300</xdr:colOff>
      <xdr:row>33</xdr:row>
      <xdr:rowOff>114935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02631"/>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101598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114935</xdr:rowOff>
    </xdr:from>
    <xdr:to>
      <xdr:col>45</xdr:col>
      <xdr:colOff>177800</xdr:colOff>
      <xdr:row>38</xdr:row>
      <xdr:rowOff>55023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772785"/>
          <a:ext cx="889000" cy="7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21247</xdr:rowOff>
    </xdr:from>
    <xdr:to>
      <xdr:col>41</xdr:col>
      <xdr:colOff>50800</xdr:colOff>
      <xdr:row>38</xdr:row>
      <xdr:rowOff>55023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36347"/>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27112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59106</xdr:rowOff>
    </xdr:from>
    <xdr:to>
      <xdr:col>55</xdr:col>
      <xdr:colOff>50800</xdr:colOff>
      <xdr:row>31</xdr:row>
      <xdr:rowOff>160706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3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81983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22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108331</xdr:rowOff>
    </xdr:from>
    <xdr:to>
      <xdr:col>50</xdr:col>
      <xdr:colOff>165100</xdr:colOff>
      <xdr:row>31</xdr:row>
      <xdr:rowOff>38481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55008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64135</xdr:rowOff>
    </xdr:from>
    <xdr:to>
      <xdr:col>46</xdr:col>
      <xdr:colOff>38100</xdr:colOff>
      <xdr:row>33</xdr:row>
      <xdr:rowOff>165735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10812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49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4223</xdr:rowOff>
    </xdr:from>
    <xdr:to>
      <xdr:col>41</xdr:col>
      <xdr:colOff>101600</xdr:colOff>
      <xdr:row>38</xdr:row>
      <xdr:rowOff>105823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122350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141897</xdr:rowOff>
    </xdr:from>
    <xdr:to>
      <xdr:col>36</xdr:col>
      <xdr:colOff>165100</xdr:colOff>
      <xdr:row>38</xdr:row>
      <xdr:rowOff>72047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88574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158153</xdr:rowOff>
    </xdr:from>
    <xdr:to>
      <xdr:col>55</xdr:col>
      <xdr:colOff>0</xdr:colOff>
      <xdr:row>52</xdr:row>
      <xdr:rowOff>24473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902103"/>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24473</xdr:rowOff>
    </xdr:from>
    <xdr:to>
      <xdr:col>50</xdr:col>
      <xdr:colOff>114300</xdr:colOff>
      <xdr:row>52</xdr:row>
      <xdr:rowOff>106782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939873"/>
          <a:ext cx="889000" cy="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3319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106782</xdr:rowOff>
    </xdr:from>
    <xdr:to>
      <xdr:col>45</xdr:col>
      <xdr:colOff>177800</xdr:colOff>
      <xdr:row>53</xdr:row>
      <xdr:rowOff>40666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022182"/>
          <a:ext cx="889000" cy="1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150778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40666</xdr:rowOff>
    </xdr:from>
    <xdr:to>
      <xdr:col>41</xdr:col>
      <xdr:colOff>50800</xdr:colOff>
      <xdr:row>53</xdr:row>
      <xdr:rowOff>106273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127516"/>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107353</xdr:rowOff>
    </xdr:from>
    <xdr:to>
      <xdr:col>55</xdr:col>
      <xdr:colOff>50800</xdr:colOff>
      <xdr:row>52</xdr:row>
      <xdr:rowOff>37503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8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60380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80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145123</xdr:rowOff>
    </xdr:from>
    <xdr:to>
      <xdr:col>50</xdr:col>
      <xdr:colOff>165100</xdr:colOff>
      <xdr:row>52</xdr:row>
      <xdr:rowOff>75273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91800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6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55982</xdr:rowOff>
    </xdr:from>
    <xdr:to>
      <xdr:col>46</xdr:col>
      <xdr:colOff>38100</xdr:colOff>
      <xdr:row>52</xdr:row>
      <xdr:rowOff>157582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9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2659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7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161316</xdr:rowOff>
    </xdr:from>
    <xdr:to>
      <xdr:col>41</xdr:col>
      <xdr:colOff>101600</xdr:colOff>
      <xdr:row>53</xdr:row>
      <xdr:rowOff>91466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0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107993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85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55473</xdr:rowOff>
    </xdr:from>
    <xdr:to>
      <xdr:col>36</xdr:col>
      <xdr:colOff>165100</xdr:colOff>
      <xdr:row>53</xdr:row>
      <xdr:rowOff>157073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2150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1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130861</xdr:rowOff>
    </xdr:from>
    <xdr:to>
      <xdr:col>55</xdr:col>
      <xdr:colOff>0</xdr:colOff>
      <xdr:row>72</xdr:row>
      <xdr:rowOff>117640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1960911"/>
          <a:ext cx="838200" cy="5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12082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69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151244</xdr:rowOff>
    </xdr:from>
    <xdr:to>
      <xdr:col>50</xdr:col>
      <xdr:colOff>114300</xdr:colOff>
      <xdr:row>72</xdr:row>
      <xdr:rowOff>117640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324194"/>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68318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7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123622</xdr:rowOff>
    </xdr:from>
    <xdr:to>
      <xdr:col>45</xdr:col>
      <xdr:colOff>177800</xdr:colOff>
      <xdr:row>71</xdr:row>
      <xdr:rowOff>151244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125122"/>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20997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7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2083</xdr:rowOff>
    </xdr:from>
    <xdr:to>
      <xdr:col>41</xdr:col>
      <xdr:colOff>50800</xdr:colOff>
      <xdr:row>70</xdr:row>
      <xdr:rowOff>123622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003583"/>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39133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66146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80061</xdr:rowOff>
    </xdr:from>
    <xdr:to>
      <xdr:col>55</xdr:col>
      <xdr:colOff>50800</xdr:colOff>
      <xdr:row>70</xdr:row>
      <xdr:rowOff>10211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1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33088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18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66840</xdr:rowOff>
    </xdr:from>
    <xdr:to>
      <xdr:col>50</xdr:col>
      <xdr:colOff>165100</xdr:colOff>
      <xdr:row>72</xdr:row>
      <xdr:rowOff>168440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4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13517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18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100444</xdr:rowOff>
    </xdr:from>
    <xdr:to>
      <xdr:col>46</xdr:col>
      <xdr:colOff>38100</xdr:colOff>
      <xdr:row>72</xdr:row>
      <xdr:rowOff>30594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47121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0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72822</xdr:rowOff>
    </xdr:from>
    <xdr:to>
      <xdr:col>41</xdr:col>
      <xdr:colOff>101600</xdr:colOff>
      <xdr:row>71</xdr:row>
      <xdr:rowOff>2972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0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19499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8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122733</xdr:rowOff>
    </xdr:from>
    <xdr:to>
      <xdr:col>36</xdr:col>
      <xdr:colOff>165100</xdr:colOff>
      <xdr:row>70</xdr:row>
      <xdr:rowOff>52883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19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69410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17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129870</xdr:rowOff>
    </xdr:from>
    <xdr:to>
      <xdr:col>55</xdr:col>
      <xdr:colOff>0</xdr:colOff>
      <xdr:row>92</xdr:row>
      <xdr:rowOff>4711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731820"/>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6405</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2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129870</xdr:rowOff>
    </xdr:from>
    <xdr:to>
      <xdr:col>50</xdr:col>
      <xdr:colOff>114300</xdr:colOff>
      <xdr:row>92</xdr:row>
      <xdr:rowOff>82435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731820"/>
          <a:ext cx="889000" cy="1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82435</xdr:rowOff>
    </xdr:from>
    <xdr:to>
      <xdr:col>45</xdr:col>
      <xdr:colOff>177800</xdr:colOff>
      <xdr:row>93</xdr:row>
      <xdr:rowOff>78093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855835"/>
          <a:ext cx="889000" cy="16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125285</xdr:rowOff>
    </xdr:from>
    <xdr:to>
      <xdr:col>46</xdr:col>
      <xdr:colOff>38100</xdr:colOff>
      <xdr:row>94</xdr:row>
      <xdr:rowOff>55435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46562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1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78093</xdr:rowOff>
    </xdr:from>
    <xdr:to>
      <xdr:col>41</xdr:col>
      <xdr:colOff>50800</xdr:colOff>
      <xdr:row>94</xdr:row>
      <xdr:rowOff>71349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022943"/>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16205</xdr:rowOff>
    </xdr:from>
    <xdr:to>
      <xdr:col>41</xdr:col>
      <xdr:colOff>101600</xdr:colOff>
      <xdr:row>94</xdr:row>
      <xdr:rowOff>117805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53848</xdr:rowOff>
    </xdr:from>
    <xdr:to>
      <xdr:col>36</xdr:col>
      <xdr:colOff>165100</xdr:colOff>
      <xdr:row>95</xdr:row>
      <xdr:rowOff>155448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125361</xdr:rowOff>
    </xdr:from>
    <xdr:to>
      <xdr:col>55</xdr:col>
      <xdr:colOff>50800</xdr:colOff>
      <xdr:row>92</xdr:row>
      <xdr:rowOff>55511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148238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5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79070</xdr:rowOff>
    </xdr:from>
    <xdr:to>
      <xdr:col>50</xdr:col>
      <xdr:colOff>165100</xdr:colOff>
      <xdr:row>92</xdr:row>
      <xdr:rowOff>9220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25747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4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31635</xdr:rowOff>
    </xdr:from>
    <xdr:to>
      <xdr:col>46</xdr:col>
      <xdr:colOff>38100</xdr:colOff>
      <xdr:row>92</xdr:row>
      <xdr:rowOff>133235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149762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5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27293</xdr:rowOff>
    </xdr:from>
    <xdr:to>
      <xdr:col>41</xdr:col>
      <xdr:colOff>101600</xdr:colOff>
      <xdr:row>93</xdr:row>
      <xdr:rowOff>128893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145420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7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20549</xdr:rowOff>
    </xdr:from>
    <xdr:to>
      <xdr:col>36</xdr:col>
      <xdr:colOff>165100</xdr:colOff>
      <xdr:row>94</xdr:row>
      <xdr:rowOff>122149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138676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9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46609</xdr:rowOff>
    </xdr:from>
    <xdr:to>
      <xdr:col>85</xdr:col>
      <xdr:colOff>127000</xdr:colOff>
      <xdr:row>38</xdr:row>
      <xdr:rowOff>25781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5875909"/>
          <a:ext cx="838200" cy="6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166768</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25781</xdr:rowOff>
    </xdr:from>
    <xdr:to>
      <xdr:col>81</xdr:col>
      <xdr:colOff>50800</xdr:colOff>
      <xdr:row>38</xdr:row>
      <xdr:rowOff>87630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40881"/>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92456</xdr:rowOff>
    </xdr:from>
    <xdr:to>
      <xdr:col>76</xdr:col>
      <xdr:colOff>114300</xdr:colOff>
      <xdr:row>38</xdr:row>
      <xdr:rowOff>87630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36106"/>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139954</xdr:rowOff>
    </xdr:from>
    <xdr:to>
      <xdr:col>71</xdr:col>
      <xdr:colOff>177800</xdr:colOff>
      <xdr:row>37</xdr:row>
      <xdr:rowOff>92456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969254"/>
          <a:ext cx="889000" cy="4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167259</xdr:rowOff>
    </xdr:from>
    <xdr:to>
      <xdr:col>85</xdr:col>
      <xdr:colOff>177800</xdr:colOff>
      <xdr:row>34</xdr:row>
      <xdr:rowOff>97409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8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120286</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7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146431</xdr:rowOff>
    </xdr:from>
    <xdr:to>
      <xdr:col>81</xdr:col>
      <xdr:colOff>101600</xdr:colOff>
      <xdr:row>38</xdr:row>
      <xdr:rowOff>76581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67708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36830</xdr:rowOff>
    </xdr:from>
    <xdr:to>
      <xdr:col>76</xdr:col>
      <xdr:colOff>165100</xdr:colOff>
      <xdr:row>38</xdr:row>
      <xdr:rowOff>138430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129557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41656</xdr:rowOff>
    </xdr:from>
    <xdr:to>
      <xdr:col>72</xdr:col>
      <xdr:colOff>38100</xdr:colOff>
      <xdr:row>37</xdr:row>
      <xdr:rowOff>143256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134383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89154</xdr:rowOff>
    </xdr:from>
    <xdr:to>
      <xdr:col>67</xdr:col>
      <xdr:colOff>101600</xdr:colOff>
      <xdr:row>35</xdr:row>
      <xdr:rowOff>19304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9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10431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137437</xdr:rowOff>
    </xdr:from>
    <xdr:to>
      <xdr:col>85</xdr:col>
      <xdr:colOff>126364</xdr:colOff>
      <xdr:row>78</xdr:row>
      <xdr:rowOff>120407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653287"/>
          <a:ext cx="1269" cy="84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124234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120407</xdr:rowOff>
    </xdr:from>
    <xdr:to>
      <xdr:col>86</xdr:col>
      <xdr:colOff>25400</xdr:colOff>
      <xdr:row>78</xdr:row>
      <xdr:rowOff>120407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84114</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4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137437</xdr:rowOff>
    </xdr:from>
    <xdr:to>
      <xdr:col>86</xdr:col>
      <xdr:colOff>25400</xdr:colOff>
      <xdr:row>73</xdr:row>
      <xdr:rowOff>137437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653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29652</xdr:rowOff>
    </xdr:from>
    <xdr:to>
      <xdr:col>85</xdr:col>
      <xdr:colOff>127000</xdr:colOff>
      <xdr:row>73</xdr:row>
      <xdr:rowOff>137437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2202602"/>
          <a:ext cx="838200" cy="4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109549</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39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131122</xdr:rowOff>
    </xdr:from>
    <xdr:to>
      <xdr:col>85</xdr:col>
      <xdr:colOff>177800</xdr:colOff>
      <xdr:row>77</xdr:row>
      <xdr:rowOff>61272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6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29652</xdr:rowOff>
    </xdr:from>
    <xdr:to>
      <xdr:col>81</xdr:col>
      <xdr:colOff>50800</xdr:colOff>
      <xdr:row>72</xdr:row>
      <xdr:rowOff>105708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202602"/>
          <a:ext cx="889000" cy="2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128105</xdr:rowOff>
    </xdr:from>
    <xdr:to>
      <xdr:col>81</xdr:col>
      <xdr:colOff>101600</xdr:colOff>
      <xdr:row>77</xdr:row>
      <xdr:rowOff>58255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49382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2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105708</xdr:rowOff>
    </xdr:from>
    <xdr:to>
      <xdr:col>76</xdr:col>
      <xdr:colOff>114300</xdr:colOff>
      <xdr:row>74</xdr:row>
      <xdr:rowOff>1694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450108"/>
          <a:ext cx="889000" cy="2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158691</xdr:rowOff>
    </xdr:from>
    <xdr:to>
      <xdr:col>76</xdr:col>
      <xdr:colOff>165100</xdr:colOff>
      <xdr:row>77</xdr:row>
      <xdr:rowOff>88841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79968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2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1694</xdr:rowOff>
    </xdr:from>
    <xdr:to>
      <xdr:col>71</xdr:col>
      <xdr:colOff>177800</xdr:colOff>
      <xdr:row>74</xdr:row>
      <xdr:rowOff>73041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688994"/>
          <a:ext cx="889000" cy="7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148520</xdr:rowOff>
    </xdr:from>
    <xdr:to>
      <xdr:col>72</xdr:col>
      <xdr:colOff>38100</xdr:colOff>
      <xdr:row>77</xdr:row>
      <xdr:rowOff>78670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69797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131328</xdr:rowOff>
    </xdr:from>
    <xdr:to>
      <xdr:col>67</xdr:col>
      <xdr:colOff>101600</xdr:colOff>
      <xdr:row>77</xdr:row>
      <xdr:rowOff>61478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52605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86637</xdr:rowOff>
    </xdr:from>
    <xdr:to>
      <xdr:col>85</xdr:col>
      <xdr:colOff>177800</xdr:colOff>
      <xdr:row>74</xdr:row>
      <xdr:rowOff>16787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6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39664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5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150302</xdr:rowOff>
    </xdr:from>
    <xdr:to>
      <xdr:col>81</xdr:col>
      <xdr:colOff>101600</xdr:colOff>
      <xdr:row>71</xdr:row>
      <xdr:rowOff>80452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1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69</xdr:row>
      <xdr:rowOff>96979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69095" y="1192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54908</xdr:rowOff>
    </xdr:from>
    <xdr:to>
      <xdr:col>76</xdr:col>
      <xdr:colOff>165100</xdr:colOff>
      <xdr:row>72</xdr:row>
      <xdr:rowOff>156508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3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1585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17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122344</xdr:rowOff>
    </xdr:from>
    <xdr:to>
      <xdr:col>72</xdr:col>
      <xdr:colOff>38100</xdr:colOff>
      <xdr:row>74</xdr:row>
      <xdr:rowOff>52494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6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22241</xdr:rowOff>
    </xdr:from>
    <xdr:to>
      <xdr:col>67</xdr:col>
      <xdr:colOff>101600</xdr:colOff>
      <xdr:row>74</xdr:row>
      <xdr:rowOff>123841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140368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26696</xdr:rowOff>
    </xdr:from>
    <xdr:to>
      <xdr:col>85</xdr:col>
      <xdr:colOff>127000</xdr:colOff>
      <xdr:row>97</xdr:row>
      <xdr:rowOff>156541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657346"/>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156541</xdr:rowOff>
    </xdr:from>
    <xdr:to>
      <xdr:col>81</xdr:col>
      <xdr:colOff>50800</xdr:colOff>
      <xdr:row>98</xdr:row>
      <xdr:rowOff>99504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787191"/>
          <a:ext cx="889000" cy="1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67005</xdr:rowOff>
    </xdr:from>
    <xdr:to>
      <xdr:col>76</xdr:col>
      <xdr:colOff>114300</xdr:colOff>
      <xdr:row>98</xdr:row>
      <xdr:rowOff>99504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6910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134371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32982</xdr:rowOff>
    </xdr:from>
    <xdr:to>
      <xdr:col>71</xdr:col>
      <xdr:colOff>177800</xdr:colOff>
      <xdr:row>98</xdr:row>
      <xdr:rowOff>67005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83508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41139</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58932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5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147346</xdr:rowOff>
    </xdr:from>
    <xdr:to>
      <xdr:col>85</xdr:col>
      <xdr:colOff>177800</xdr:colOff>
      <xdr:row>97</xdr:row>
      <xdr:rowOff>77496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62273</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105741</xdr:rowOff>
    </xdr:from>
    <xdr:to>
      <xdr:col>81</xdr:col>
      <xdr:colOff>101600</xdr:colOff>
      <xdr:row>98</xdr:row>
      <xdr:rowOff>35891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27018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33728" y="168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48704</xdr:rowOff>
    </xdr:from>
    <xdr:to>
      <xdr:col>76</xdr:col>
      <xdr:colOff>165100</xdr:colOff>
      <xdr:row>98</xdr:row>
      <xdr:rowOff>150304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141431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9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16205</xdr:rowOff>
    </xdr:from>
    <xdr:to>
      <xdr:col>72</xdr:col>
      <xdr:colOff>38100</xdr:colOff>
      <xdr:row>98</xdr:row>
      <xdr:rowOff>117805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108932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91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153632</xdr:rowOff>
    </xdr:from>
    <xdr:to>
      <xdr:col>67</xdr:col>
      <xdr:colOff>101600</xdr:colOff>
      <xdr:row>98</xdr:row>
      <xdr:rowOff>83782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7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74909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112649</xdr:rowOff>
    </xdr:from>
    <xdr:to>
      <xdr:col>116</xdr:col>
      <xdr:colOff>63500</xdr:colOff>
      <xdr:row>33</xdr:row>
      <xdr:rowOff>128270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5256149"/>
          <a:ext cx="838200" cy="5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74566</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418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121031</xdr:rowOff>
    </xdr:from>
    <xdr:to>
      <xdr:col>111</xdr:col>
      <xdr:colOff>177800</xdr:colOff>
      <xdr:row>33</xdr:row>
      <xdr:rowOff>128270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5607431"/>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71899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121031</xdr:rowOff>
    </xdr:from>
    <xdr:to>
      <xdr:col>107</xdr:col>
      <xdr:colOff>50800</xdr:colOff>
      <xdr:row>33</xdr:row>
      <xdr:rowOff>20066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607431"/>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89806</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20066</xdr:rowOff>
    </xdr:from>
    <xdr:to>
      <xdr:col>102</xdr:col>
      <xdr:colOff>114300</xdr:colOff>
      <xdr:row>35</xdr:row>
      <xdr:rowOff>42545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677916"/>
          <a:ext cx="8890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131716</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73423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61849</xdr:rowOff>
    </xdr:from>
    <xdr:to>
      <xdr:col>116</xdr:col>
      <xdr:colOff>114300</xdr:colOff>
      <xdr:row>30</xdr:row>
      <xdr:rowOff>163449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52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14876</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1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77470</xdr:rowOff>
    </xdr:from>
    <xdr:to>
      <xdr:col>112</xdr:col>
      <xdr:colOff>38100</xdr:colOff>
      <xdr:row>34</xdr:row>
      <xdr:rowOff>7620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32</xdr:row>
      <xdr:rowOff>24147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757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70231</xdr:rowOff>
    </xdr:from>
    <xdr:to>
      <xdr:col>107</xdr:col>
      <xdr:colOff>101600</xdr:colOff>
      <xdr:row>33</xdr:row>
      <xdr:rowOff>381</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5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16908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53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140716</xdr:rowOff>
    </xdr:from>
    <xdr:to>
      <xdr:col>102</xdr:col>
      <xdr:colOff>165100</xdr:colOff>
      <xdr:row>33</xdr:row>
      <xdr:rowOff>70866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87393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163195</xdr:rowOff>
    </xdr:from>
    <xdr:to>
      <xdr:col>98</xdr:col>
      <xdr:colOff>38100</xdr:colOff>
      <xdr:row>35</xdr:row>
      <xdr:rowOff>93345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109872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115774</xdr:rowOff>
    </xdr:from>
    <xdr:to>
      <xdr:col>116</xdr:col>
      <xdr:colOff>63500</xdr:colOff>
      <xdr:row>54</xdr:row>
      <xdr:rowOff>91808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9031174"/>
          <a:ext cx="838200" cy="3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1040</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89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115774</xdr:rowOff>
    </xdr:from>
    <xdr:to>
      <xdr:col>111</xdr:col>
      <xdr:colOff>177800</xdr:colOff>
      <xdr:row>54</xdr:row>
      <xdr:rowOff>124708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031174"/>
          <a:ext cx="889000" cy="3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7224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124708</xdr:rowOff>
    </xdr:from>
    <xdr:to>
      <xdr:col>107</xdr:col>
      <xdr:colOff>50800</xdr:colOff>
      <xdr:row>58</xdr:row>
      <xdr:rowOff>73863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383008"/>
          <a:ext cx="889000" cy="6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81712</xdr:rowOff>
    </xdr:from>
    <xdr:to>
      <xdr:col>102</xdr:col>
      <xdr:colOff>114300</xdr:colOff>
      <xdr:row>58</xdr:row>
      <xdr:rowOff>73863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9854362"/>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119130</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41008</xdr:rowOff>
    </xdr:from>
    <xdr:to>
      <xdr:col>116</xdr:col>
      <xdr:colOff>114300</xdr:colOff>
      <xdr:row>54</xdr:row>
      <xdr:rowOff>142608</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92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19435</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2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64974</xdr:rowOff>
    </xdr:from>
    <xdr:to>
      <xdr:col>112</xdr:col>
      <xdr:colOff>38100</xdr:colOff>
      <xdr:row>52</xdr:row>
      <xdr:rowOff>166574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89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11651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875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73908</xdr:rowOff>
    </xdr:from>
    <xdr:to>
      <xdr:col>107</xdr:col>
      <xdr:colOff>101600</xdr:colOff>
      <xdr:row>55</xdr:row>
      <xdr:rowOff>4058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3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166635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4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23063</xdr:rowOff>
    </xdr:from>
    <xdr:to>
      <xdr:col>102</xdr:col>
      <xdr:colOff>165100</xdr:colOff>
      <xdr:row>58</xdr:row>
      <xdr:rowOff>124663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115790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30912</xdr:rowOff>
    </xdr:from>
    <xdr:to>
      <xdr:col>98</xdr:col>
      <xdr:colOff>38100</xdr:colOff>
      <xdr:row>57</xdr:row>
      <xdr:rowOff>132512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8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123639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8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130937</xdr:rowOff>
    </xdr:from>
    <xdr:to>
      <xdr:col>116</xdr:col>
      <xdr:colOff>63500</xdr:colOff>
      <xdr:row>76</xdr:row>
      <xdr:rowOff>20447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2989687"/>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31894</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233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130937</xdr:rowOff>
    </xdr:from>
    <xdr:to>
      <xdr:col>111</xdr:col>
      <xdr:colOff>177800</xdr:colOff>
      <xdr:row>76</xdr:row>
      <xdr:rowOff>33782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298968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139716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140081</xdr:rowOff>
    </xdr:from>
    <xdr:to>
      <xdr:col>107</xdr:col>
      <xdr:colOff>50800</xdr:colOff>
      <xdr:row>76</xdr:row>
      <xdr:rowOff>33782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2655931"/>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96665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140081</xdr:rowOff>
    </xdr:from>
    <xdr:to>
      <xdr:col>102</xdr:col>
      <xdr:colOff>114300</xdr:colOff>
      <xdr:row>74</xdr:row>
      <xdr:rowOff>254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65593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36847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141097</xdr:rowOff>
    </xdr:from>
    <xdr:to>
      <xdr:col>116</xdr:col>
      <xdr:colOff>114300</xdr:colOff>
      <xdr:row>76</xdr:row>
      <xdr:rowOff>71247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94124</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9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80137</xdr:rowOff>
    </xdr:from>
    <xdr:to>
      <xdr:col>112</xdr:col>
      <xdr:colOff>38100</xdr:colOff>
      <xdr:row>76</xdr:row>
      <xdr:rowOff>10288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938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26814</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7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154432</xdr:rowOff>
    </xdr:from>
    <xdr:to>
      <xdr:col>107</xdr:col>
      <xdr:colOff>101600</xdr:colOff>
      <xdr:row>76</xdr:row>
      <xdr:rowOff>84582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101109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27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89281</xdr:rowOff>
    </xdr:from>
    <xdr:to>
      <xdr:col>102</xdr:col>
      <xdr:colOff>165100</xdr:colOff>
      <xdr:row>74</xdr:row>
      <xdr:rowOff>19431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6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10558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26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120904</xdr:rowOff>
    </xdr:from>
    <xdr:to>
      <xdr:col>98</xdr:col>
      <xdr:colOff>38100</xdr:colOff>
      <xdr:row>74</xdr:row>
      <xdr:rowOff>51054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6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67581</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241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財政力指数が同規模の団体と比較して本県は人口が少ないことから住民一人当たりのコストが高くなる傾向にある。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147,520</a:t>
          </a:r>
          <a:r>
            <a:rPr kumimoji="1" lang="ja-JP" altLang="en-US" sz="1200">
              <a:latin typeface="ＭＳ Ｐゴシック" panose="020B0600070205080204" pitchFamily="50" charset="-128"/>
              <a:ea typeface="ＭＳ Ｐゴシック" panose="020B0600070205080204" pitchFamily="50" charset="-128"/>
            </a:rPr>
            <a:t>円となっている。出先機関の再編や効率的な働き方の推進など行財政改革の実施により、人件費の削減努力を進めており、一般行政部門の職員数は全国最小水準を維持している。</a:t>
          </a:r>
        </a:p>
        <a:p>
          <a:r>
            <a:rPr kumimoji="1" lang="ja-JP" altLang="en-US" sz="1200">
              <a:latin typeface="ＭＳ Ｐゴシック" panose="020B0600070205080204" pitchFamily="50" charset="-128"/>
              <a:ea typeface="ＭＳ Ｐゴシック" panose="020B0600070205080204" pitchFamily="50" charset="-128"/>
            </a:rPr>
            <a:t>　普通建設事業は、住民一人当たり</a:t>
          </a:r>
          <a:r>
            <a:rPr kumimoji="1" lang="en-US" altLang="ja-JP" sz="1200">
              <a:latin typeface="ＭＳ Ｐゴシック" panose="020B0600070205080204" pitchFamily="50" charset="-128"/>
              <a:ea typeface="ＭＳ Ｐゴシック" panose="020B0600070205080204" pitchFamily="50" charset="-128"/>
            </a:rPr>
            <a:t>159,047</a:t>
          </a:r>
          <a:r>
            <a:rPr kumimoji="1" lang="ja-JP" altLang="en-US" sz="1200">
              <a:latin typeface="ＭＳ Ｐゴシック" panose="020B0600070205080204" pitchFamily="50" charset="-128"/>
              <a:ea typeface="ＭＳ Ｐゴシック" panose="020B0600070205080204" pitchFamily="50" charset="-128"/>
            </a:rPr>
            <a:t>円となっている。足羽川ダム関連の道路改良事業や恐竜博物館の機能強化等により増加した。</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168,564</a:t>
          </a:r>
          <a:r>
            <a:rPr kumimoji="1" lang="ja-JP" altLang="en-US" sz="1200">
              <a:latin typeface="ＭＳ Ｐゴシック" panose="020B0600070205080204" pitchFamily="50" charset="-128"/>
              <a:ea typeface="ＭＳ Ｐゴシック" panose="020B0600070205080204" pitchFamily="50" charset="-128"/>
            </a:rPr>
            <a:t>円、貸付金は、住民一人当たり</a:t>
          </a:r>
          <a:r>
            <a:rPr kumimoji="1" lang="en-US" altLang="ja-JP" sz="1200">
              <a:latin typeface="ＭＳ Ｐゴシック" panose="020B0600070205080204" pitchFamily="50" charset="-128"/>
              <a:ea typeface="ＭＳ Ｐゴシック" panose="020B0600070205080204" pitchFamily="50" charset="-128"/>
            </a:rPr>
            <a:t>42,514</a:t>
          </a:r>
          <a:r>
            <a:rPr kumimoji="1" lang="ja-JP" altLang="en-US" sz="1200">
              <a:latin typeface="ＭＳ Ｐゴシック" panose="020B0600070205080204" pitchFamily="50" charset="-128"/>
              <a:ea typeface="ＭＳ Ｐゴシック" panose="020B0600070205080204" pitchFamily="50" charset="-128"/>
            </a:rPr>
            <a:t>円となっている。新型コロナウイルス対策事業や小規模事業者等経営改善支援金等の減により減少した。</a:t>
          </a:r>
        </a:p>
        <a:p>
          <a:r>
            <a:rPr kumimoji="1" lang="ja-JP" altLang="en-US" sz="1200">
              <a:latin typeface="ＭＳ Ｐゴシック" panose="020B0600070205080204" pitchFamily="50" charset="-128"/>
              <a:ea typeface="ＭＳ Ｐゴシック" panose="020B0600070205080204" pitchFamily="50" charset="-128"/>
            </a:rPr>
            <a:t>　公債費は、住民一人当たり</a:t>
          </a:r>
          <a:r>
            <a:rPr kumimoji="1" lang="en-US" altLang="ja-JP" sz="1200">
              <a:latin typeface="ＭＳ Ｐゴシック" panose="020B0600070205080204" pitchFamily="50" charset="-128"/>
              <a:ea typeface="ＭＳ Ｐゴシック" panose="020B0600070205080204" pitchFamily="50" charset="-128"/>
            </a:rPr>
            <a:t>97,599</a:t>
          </a:r>
          <a:r>
            <a:rPr kumimoji="1" lang="ja-JP" altLang="en-US" sz="1200">
              <a:latin typeface="ＭＳ Ｐゴシック" panose="020B0600070205080204" pitchFamily="50" charset="-128"/>
              <a:ea typeface="ＭＳ Ｐゴシック" panose="020B0600070205080204" pitchFamily="50" charset="-128"/>
            </a:rPr>
            <a:t>円となっている。令和４年度は元利償還金の減により減少した。</a:t>
          </a:r>
        </a:p>
        <a:p>
          <a:r>
            <a:rPr kumimoji="1" lang="ja-JP" altLang="en-US" sz="1200">
              <a:latin typeface="ＭＳ Ｐゴシック" panose="020B0600070205080204" pitchFamily="50" charset="-128"/>
              <a:ea typeface="ＭＳ Ｐゴシック" panose="020B0600070205080204" pitchFamily="50" charset="-128"/>
            </a:rPr>
            <a:t>今後も社会保障費等の増加が見込まれるが、引き続き、歳出の合理化や抑制を図り、健全な財政の維持に努めていく。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57404</xdr:rowOff>
    </xdr:from>
    <xdr:to>
      <xdr:col>24</xdr:col>
      <xdr:colOff>63500</xdr:colOff>
      <xdr:row>31</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0090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4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34544</xdr:rowOff>
    </xdr:from>
    <xdr:to>
      <xdr:col>19</xdr:col>
      <xdr:colOff>177800</xdr:colOff>
      <xdr:row>31</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494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105410</xdr:rowOff>
    </xdr:from>
    <xdr:to>
      <xdr:col>15</xdr:col>
      <xdr:colOff>50800</xdr:colOff>
      <xdr:row>31</xdr:row>
      <xdr:rowOff>87122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489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78757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105410</xdr:rowOff>
    </xdr:from>
    <xdr:to>
      <xdr:col>10</xdr:col>
      <xdr:colOff>114300</xdr:colOff>
      <xdr:row>30</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48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37609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6604</xdr:rowOff>
    </xdr:from>
    <xdr:to>
      <xdr:col>24</xdr:col>
      <xdr:colOff>114300</xdr:colOff>
      <xdr:row>30</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131081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0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155194</xdr:rowOff>
    </xdr:from>
    <xdr:to>
      <xdr:col>20</xdr:col>
      <xdr:colOff>38100</xdr:colOff>
      <xdr:row>31</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101871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36322</xdr:rowOff>
    </xdr:from>
    <xdr:to>
      <xdr:col>15</xdr:col>
      <xdr:colOff>101600</xdr:colOff>
      <xdr:row>31</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154449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54610</xdr:rowOff>
    </xdr:from>
    <xdr:to>
      <xdr:col>10</xdr:col>
      <xdr:colOff>165100</xdr:colOff>
      <xdr:row>30</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66040</xdr:rowOff>
    </xdr:from>
    <xdr:to>
      <xdr:col>6</xdr:col>
      <xdr:colOff>38100</xdr:colOff>
      <xdr:row>30</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12717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57862</xdr:rowOff>
    </xdr:from>
    <xdr:to>
      <xdr:col>24</xdr:col>
      <xdr:colOff>63500</xdr:colOff>
      <xdr:row>50</xdr:row>
      <xdr:rowOff>116763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630362"/>
          <a:ext cx="8382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57862</xdr:rowOff>
    </xdr:from>
    <xdr:to>
      <xdr:col>19</xdr:col>
      <xdr:colOff>177800</xdr:colOff>
      <xdr:row>52</xdr:row>
      <xdr:rowOff>30087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630362"/>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156807</xdr:rowOff>
    </xdr:from>
    <xdr:to>
      <xdr:col>15</xdr:col>
      <xdr:colOff>50800</xdr:colOff>
      <xdr:row>52</xdr:row>
      <xdr:rowOff>30087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900757"/>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98057</xdr:rowOff>
    </xdr:from>
    <xdr:to>
      <xdr:col>10</xdr:col>
      <xdr:colOff>114300</xdr:colOff>
      <xdr:row>51</xdr:row>
      <xdr:rowOff>156807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84200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157701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65963</xdr:rowOff>
    </xdr:from>
    <xdr:to>
      <xdr:col>24</xdr:col>
      <xdr:colOff>114300</xdr:colOff>
      <xdr:row>50</xdr:row>
      <xdr:rowOff>167563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18990</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5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7062</xdr:rowOff>
    </xdr:from>
    <xdr:to>
      <xdr:col>20</xdr:col>
      <xdr:colOff>38100</xdr:colOff>
      <xdr:row>50</xdr:row>
      <xdr:rowOff>108662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125189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3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150737</xdr:rowOff>
    </xdr:from>
    <xdr:to>
      <xdr:col>15</xdr:col>
      <xdr:colOff>101600</xdr:colOff>
      <xdr:row>52</xdr:row>
      <xdr:rowOff>80887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97414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6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106007</xdr:rowOff>
    </xdr:from>
    <xdr:to>
      <xdr:col>10</xdr:col>
      <xdr:colOff>165100</xdr:colOff>
      <xdr:row>52</xdr:row>
      <xdr:rowOff>36157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8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52684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86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47257</xdr:rowOff>
    </xdr:from>
    <xdr:to>
      <xdr:col>6</xdr:col>
      <xdr:colOff>38100</xdr:colOff>
      <xdr:row>51</xdr:row>
      <xdr:rowOff>148857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7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165384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5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141910</xdr:rowOff>
    </xdr:from>
    <xdr:to>
      <xdr:col>24</xdr:col>
      <xdr:colOff>62865</xdr:colOff>
      <xdr:row>78</xdr:row>
      <xdr:rowOff>150977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4860"/>
          <a:ext cx="1270" cy="120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154804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150977</xdr:rowOff>
    </xdr:from>
    <xdr:to>
      <xdr:col>24</xdr:col>
      <xdr:colOff>152400</xdr:colOff>
      <xdr:row>78</xdr:row>
      <xdr:rowOff>150977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2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88587</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141910</xdr:rowOff>
    </xdr:from>
    <xdr:to>
      <xdr:col>24</xdr:col>
      <xdr:colOff>152400</xdr:colOff>
      <xdr:row>71</xdr:row>
      <xdr:rowOff>141910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141910</xdr:rowOff>
    </xdr:from>
    <xdr:to>
      <xdr:col>24</xdr:col>
      <xdr:colOff>63500</xdr:colOff>
      <xdr:row>72</xdr:row>
      <xdr:rowOff>144425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314860"/>
          <a:ext cx="8382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121276</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142849</xdr:rowOff>
    </xdr:from>
    <xdr:to>
      <xdr:col>24</xdr:col>
      <xdr:colOff>114300</xdr:colOff>
      <xdr:row>74</xdr:row>
      <xdr:rowOff>72999</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144425</xdr:rowOff>
    </xdr:from>
    <xdr:to>
      <xdr:col>19</xdr:col>
      <xdr:colOff>177800</xdr:colOff>
      <xdr:row>73</xdr:row>
      <xdr:rowOff>144500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488825"/>
          <a:ext cx="889000" cy="1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35637</xdr:rowOff>
    </xdr:from>
    <xdr:to>
      <xdr:col>20</xdr:col>
      <xdr:colOff>38100</xdr:colOff>
      <xdr:row>73</xdr:row>
      <xdr:rowOff>137237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128364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6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144500</xdr:rowOff>
    </xdr:from>
    <xdr:to>
      <xdr:col>15</xdr:col>
      <xdr:colOff>50800</xdr:colOff>
      <xdr:row>77</xdr:row>
      <xdr:rowOff>51918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660350"/>
          <a:ext cx="889000" cy="5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142316</xdr:rowOff>
    </xdr:from>
    <xdr:to>
      <xdr:col>15</xdr:col>
      <xdr:colOff>101600</xdr:colOff>
      <xdr:row>73</xdr:row>
      <xdr:rowOff>72466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8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88993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2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51918</xdr:rowOff>
    </xdr:from>
    <xdr:to>
      <xdr:col>10</xdr:col>
      <xdr:colOff>114300</xdr:colOff>
      <xdr:row>78</xdr:row>
      <xdr:rowOff>86207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5356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7823</xdr:rowOff>
    </xdr:from>
    <xdr:to>
      <xdr:col>10</xdr:col>
      <xdr:colOff>165100</xdr:colOff>
      <xdr:row>77</xdr:row>
      <xdr:rowOff>109423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0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100550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30987</xdr:rowOff>
    </xdr:from>
    <xdr:to>
      <xdr:col>6</xdr:col>
      <xdr:colOff>38100</xdr:colOff>
      <xdr:row>78</xdr:row>
      <xdr:rowOff>132587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149114</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1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91110</xdr:rowOff>
    </xdr:from>
    <xdr:to>
      <xdr:col>24</xdr:col>
      <xdr:colOff>114300</xdr:colOff>
      <xdr:row>72</xdr:row>
      <xdr:rowOff>21260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2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44137</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93625</xdr:rowOff>
    </xdr:from>
    <xdr:to>
      <xdr:col>20</xdr:col>
      <xdr:colOff>38100</xdr:colOff>
      <xdr:row>73</xdr:row>
      <xdr:rowOff>23775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4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40302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2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93700</xdr:rowOff>
    </xdr:from>
    <xdr:to>
      <xdr:col>15</xdr:col>
      <xdr:colOff>101600</xdr:colOff>
      <xdr:row>74</xdr:row>
      <xdr:rowOff>23850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14977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7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xdr:rowOff>
    </xdr:from>
    <xdr:to>
      <xdr:col>10</xdr:col>
      <xdr:colOff>165100</xdr:colOff>
      <xdr:row>77</xdr:row>
      <xdr:rowOff>102718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119245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35407</xdr:rowOff>
    </xdr:from>
    <xdr:to>
      <xdr:col>6</xdr:col>
      <xdr:colOff>38100</xdr:colOff>
      <xdr:row>78</xdr:row>
      <xdr:rowOff>137007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128134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5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22036</xdr:rowOff>
    </xdr:from>
    <xdr:to>
      <xdr:col>24</xdr:col>
      <xdr:colOff>63500</xdr:colOff>
      <xdr:row>93</xdr:row>
      <xdr:rowOff>60474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95436"/>
          <a:ext cx="838200" cy="2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22036</xdr:rowOff>
    </xdr:from>
    <xdr:to>
      <xdr:col>19</xdr:col>
      <xdr:colOff>177800</xdr:colOff>
      <xdr:row>94</xdr:row>
      <xdr:rowOff>7014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95436"/>
          <a:ext cx="889000" cy="3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29608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9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7014</xdr:rowOff>
    </xdr:from>
    <xdr:to>
      <xdr:col>15</xdr:col>
      <xdr:colOff>50800</xdr:colOff>
      <xdr:row>98</xdr:row>
      <xdr:rowOff>156649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23314"/>
          <a:ext cx="889000" cy="8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114092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55739</xdr:rowOff>
    </xdr:from>
    <xdr:to>
      <xdr:col>10</xdr:col>
      <xdr:colOff>114300</xdr:colOff>
      <xdr:row>98</xdr:row>
      <xdr:rowOff>156649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57839"/>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9674</xdr:rowOff>
    </xdr:from>
    <xdr:to>
      <xdr:col>24</xdr:col>
      <xdr:colOff>114300</xdr:colOff>
      <xdr:row>93</xdr:row>
      <xdr:rowOff>111274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9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159551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9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142686</xdr:rowOff>
    </xdr:from>
    <xdr:to>
      <xdr:col>20</xdr:col>
      <xdr:colOff>38100</xdr:colOff>
      <xdr:row>92</xdr:row>
      <xdr:rowOff>72836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7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89363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51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127664</xdr:rowOff>
    </xdr:from>
    <xdr:to>
      <xdr:col>15</xdr:col>
      <xdr:colOff>101600</xdr:colOff>
      <xdr:row>94</xdr:row>
      <xdr:rowOff>57814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74341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105849</xdr:rowOff>
    </xdr:from>
    <xdr:to>
      <xdr:col>10</xdr:col>
      <xdr:colOff>165100</xdr:colOff>
      <xdr:row>99</xdr:row>
      <xdr:rowOff>35999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9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27126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70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4939</xdr:rowOff>
    </xdr:from>
    <xdr:to>
      <xdr:col>6</xdr:col>
      <xdr:colOff>38100</xdr:colOff>
      <xdr:row>98</xdr:row>
      <xdr:rowOff>106539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123066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7874</xdr:rowOff>
    </xdr:from>
    <xdr:to>
      <xdr:col>54</xdr:col>
      <xdr:colOff>189865</xdr:colOff>
      <xdr:row>39</xdr:row>
      <xdr:rowOff>36068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6180074"/>
          <a:ext cx="1270" cy="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39895</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36068</xdr:rowOff>
    </xdr:from>
    <xdr:to>
      <xdr:col>55</xdr:col>
      <xdr:colOff>88900</xdr:colOff>
      <xdr:row>39</xdr:row>
      <xdr:rowOff>36068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126001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9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7874</xdr:rowOff>
    </xdr:from>
    <xdr:to>
      <xdr:col>55</xdr:col>
      <xdr:colOff>88900</xdr:colOff>
      <xdr:row>36</xdr:row>
      <xdr:rowOff>7874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18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90170</xdr:rowOff>
    </xdr:from>
    <xdr:to>
      <xdr:col>55</xdr:col>
      <xdr:colOff>0</xdr:colOff>
      <xdr:row>36</xdr:row>
      <xdr:rowOff>7874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09092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126763</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148336</xdr:rowOff>
    </xdr:from>
    <xdr:to>
      <xdr:col>55</xdr:col>
      <xdr:colOff>50800</xdr:colOff>
      <xdr:row>38</xdr:row>
      <xdr:rowOff>78486</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119888</xdr:rowOff>
    </xdr:from>
    <xdr:to>
      <xdr:col>50</xdr:col>
      <xdr:colOff>114300</xdr:colOff>
      <xdr:row>35</xdr:row>
      <xdr:rowOff>90170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263388"/>
          <a:ext cx="8890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87376</xdr:rowOff>
    </xdr:from>
    <xdr:to>
      <xdr:col>50</xdr:col>
      <xdr:colOff>165100</xdr:colOff>
      <xdr:row>38</xdr:row>
      <xdr:rowOff>17526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8653</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119888</xdr:rowOff>
    </xdr:from>
    <xdr:to>
      <xdr:col>45</xdr:col>
      <xdr:colOff>177800</xdr:colOff>
      <xdr:row>36</xdr:row>
      <xdr:rowOff>141986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263388"/>
          <a:ext cx="889000" cy="10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97282</xdr:rowOff>
    </xdr:from>
    <xdr:to>
      <xdr:col>46</xdr:col>
      <xdr:colOff>38100</xdr:colOff>
      <xdr:row>38</xdr:row>
      <xdr:rowOff>27432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18559</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141986</xdr:rowOff>
    </xdr:from>
    <xdr:to>
      <xdr:col>41</xdr:col>
      <xdr:colOff>50800</xdr:colOff>
      <xdr:row>37</xdr:row>
      <xdr:rowOff>97790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31418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66802</xdr:rowOff>
    </xdr:from>
    <xdr:to>
      <xdr:col>41</xdr:col>
      <xdr:colOff>101600</xdr:colOff>
      <xdr:row>38</xdr:row>
      <xdr:rowOff>168402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159529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43942</xdr:rowOff>
    </xdr:from>
    <xdr:to>
      <xdr:col>36</xdr:col>
      <xdr:colOff>165100</xdr:colOff>
      <xdr:row>38</xdr:row>
      <xdr:rowOff>145542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136669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128524</xdr:rowOff>
    </xdr:from>
    <xdr:to>
      <xdr:col>55</xdr:col>
      <xdr:colOff>50800</xdr:colOff>
      <xdr:row>36</xdr:row>
      <xdr:rowOff>58674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81551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0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39370</xdr:rowOff>
    </xdr:from>
    <xdr:to>
      <xdr:col>50</xdr:col>
      <xdr:colOff>165100</xdr:colOff>
      <xdr:row>35</xdr:row>
      <xdr:rowOff>140970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157497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69088</xdr:rowOff>
    </xdr:from>
    <xdr:to>
      <xdr:col>46</xdr:col>
      <xdr:colOff>38100</xdr:colOff>
      <xdr:row>30</xdr:row>
      <xdr:rowOff>170688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2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15765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498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91186</xdr:rowOff>
    </xdr:from>
    <xdr:to>
      <xdr:col>41</xdr:col>
      <xdr:colOff>101600</xdr:colOff>
      <xdr:row>37</xdr:row>
      <xdr:rowOff>21336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37863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165117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88150</xdr:rowOff>
    </xdr:from>
    <xdr:to>
      <xdr:col>55</xdr:col>
      <xdr:colOff>0</xdr:colOff>
      <xdr:row>52</xdr:row>
      <xdr:rowOff>9741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8832100"/>
          <a:ext cx="8382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77881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9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2807</xdr:rowOff>
    </xdr:from>
    <xdr:to>
      <xdr:col>50</xdr:col>
      <xdr:colOff>114300</xdr:colOff>
      <xdr:row>52</xdr:row>
      <xdr:rowOff>9741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891820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30675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1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150635</xdr:rowOff>
    </xdr:from>
    <xdr:to>
      <xdr:col>45</xdr:col>
      <xdr:colOff>177800</xdr:colOff>
      <xdr:row>52</xdr:row>
      <xdr:rowOff>2807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872313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166273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150635</xdr:rowOff>
    </xdr:from>
    <xdr:to>
      <xdr:col>41</xdr:col>
      <xdr:colOff>50800</xdr:colOff>
      <xdr:row>52</xdr:row>
      <xdr:rowOff>53366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8723135"/>
          <a:ext cx="889000" cy="2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145699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0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87139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37350</xdr:rowOff>
    </xdr:from>
    <xdr:to>
      <xdr:col>55</xdr:col>
      <xdr:colOff>50800</xdr:colOff>
      <xdr:row>51</xdr:row>
      <xdr:rowOff>138950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60227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6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130391</xdr:rowOff>
    </xdr:from>
    <xdr:to>
      <xdr:col>50</xdr:col>
      <xdr:colOff>165100</xdr:colOff>
      <xdr:row>52</xdr:row>
      <xdr:rowOff>60541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77068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6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123457</xdr:rowOff>
    </xdr:from>
    <xdr:to>
      <xdr:col>46</xdr:col>
      <xdr:colOff>38100</xdr:colOff>
      <xdr:row>52</xdr:row>
      <xdr:rowOff>53607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88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70134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6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99835</xdr:rowOff>
    </xdr:from>
    <xdr:to>
      <xdr:col>41</xdr:col>
      <xdr:colOff>101600</xdr:colOff>
      <xdr:row>51</xdr:row>
      <xdr:rowOff>29985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8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46512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4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2566</xdr:rowOff>
    </xdr:from>
    <xdr:to>
      <xdr:col>36</xdr:col>
      <xdr:colOff>165100</xdr:colOff>
      <xdr:row>52</xdr:row>
      <xdr:rowOff>104166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9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120693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6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2787</xdr:rowOff>
    </xdr:from>
    <xdr:to>
      <xdr:col>55</xdr:col>
      <xdr:colOff>0</xdr:colOff>
      <xdr:row>72</xdr:row>
      <xdr:rowOff>164294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175737"/>
          <a:ext cx="838200" cy="3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98188</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44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2787</xdr:rowOff>
    </xdr:from>
    <xdr:to>
      <xdr:col>50</xdr:col>
      <xdr:colOff>114300</xdr:colOff>
      <xdr:row>74</xdr:row>
      <xdr:rowOff>62681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175737"/>
          <a:ext cx="889000" cy="5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9872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5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62681</xdr:rowOff>
    </xdr:from>
    <xdr:to>
      <xdr:col>45</xdr:col>
      <xdr:colOff>177800</xdr:colOff>
      <xdr:row>79</xdr:row>
      <xdr:rowOff>91294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749981"/>
          <a:ext cx="889000" cy="88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143667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107696</xdr:rowOff>
    </xdr:from>
    <xdr:to>
      <xdr:col>41</xdr:col>
      <xdr:colOff>50800</xdr:colOff>
      <xdr:row>79</xdr:row>
      <xdr:rowOff>91294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80796"/>
          <a:ext cx="889000" cy="1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113494</xdr:rowOff>
    </xdr:from>
    <xdr:to>
      <xdr:col>55</xdr:col>
      <xdr:colOff>50800</xdr:colOff>
      <xdr:row>73</xdr:row>
      <xdr:rowOff>43644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4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136371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3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123437</xdr:rowOff>
    </xdr:from>
    <xdr:to>
      <xdr:col>50</xdr:col>
      <xdr:colOff>165100</xdr:colOff>
      <xdr:row>71</xdr:row>
      <xdr:rowOff>53587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1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70114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19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11881</xdr:rowOff>
    </xdr:from>
    <xdr:to>
      <xdr:col>46</xdr:col>
      <xdr:colOff>38100</xdr:colOff>
      <xdr:row>74</xdr:row>
      <xdr:rowOff>113481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6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104608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7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40494</xdr:rowOff>
    </xdr:from>
    <xdr:to>
      <xdr:col>41</xdr:col>
      <xdr:colOff>101600</xdr:colOff>
      <xdr:row>79</xdr:row>
      <xdr:rowOff>142094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133221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6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56896</xdr:rowOff>
    </xdr:from>
    <xdr:to>
      <xdr:col>36</xdr:col>
      <xdr:colOff>165100</xdr:colOff>
      <xdr:row>78</xdr:row>
      <xdr:rowOff>158496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149623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62365</xdr:rowOff>
    </xdr:from>
    <xdr:to>
      <xdr:col>55</xdr:col>
      <xdr:colOff>0</xdr:colOff>
      <xdr:row>90</xdr:row>
      <xdr:rowOff>168230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5492865"/>
          <a:ext cx="838200" cy="1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132044</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168230</xdr:rowOff>
    </xdr:from>
    <xdr:to>
      <xdr:col>50</xdr:col>
      <xdr:colOff>114300</xdr:colOff>
      <xdr:row>91</xdr:row>
      <xdr:rowOff>81361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5598730"/>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62778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81361</xdr:rowOff>
    </xdr:from>
    <xdr:to>
      <xdr:col>45</xdr:col>
      <xdr:colOff>177800</xdr:colOff>
      <xdr:row>91</xdr:row>
      <xdr:rowOff>126602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5683311"/>
          <a:ext cx="8890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126602</xdr:rowOff>
    </xdr:from>
    <xdr:to>
      <xdr:col>41</xdr:col>
      <xdr:colOff>50800</xdr:colOff>
      <xdr:row>92</xdr:row>
      <xdr:rowOff>83373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5728552"/>
          <a:ext cx="889000" cy="1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129666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47759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11565</xdr:rowOff>
    </xdr:from>
    <xdr:to>
      <xdr:col>55</xdr:col>
      <xdr:colOff>50800</xdr:colOff>
      <xdr:row>90</xdr:row>
      <xdr:rowOff>113165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54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136042</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539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117430</xdr:rowOff>
    </xdr:from>
    <xdr:to>
      <xdr:col>50</xdr:col>
      <xdr:colOff>165100</xdr:colOff>
      <xdr:row>91</xdr:row>
      <xdr:rowOff>47580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5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64107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53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30561</xdr:rowOff>
    </xdr:from>
    <xdr:to>
      <xdr:col>46</xdr:col>
      <xdr:colOff>38100</xdr:colOff>
      <xdr:row>91</xdr:row>
      <xdr:rowOff>132161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56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148688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4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75802</xdr:rowOff>
    </xdr:from>
    <xdr:to>
      <xdr:col>41</xdr:col>
      <xdr:colOff>101600</xdr:colOff>
      <xdr:row>92</xdr:row>
      <xdr:rowOff>5952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56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22479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4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32573</xdr:rowOff>
    </xdr:from>
    <xdr:to>
      <xdr:col>36</xdr:col>
      <xdr:colOff>165100</xdr:colOff>
      <xdr:row>92</xdr:row>
      <xdr:rowOff>134173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5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150700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5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141034</xdr:rowOff>
    </xdr:from>
    <xdr:to>
      <xdr:col>85</xdr:col>
      <xdr:colOff>127000</xdr:colOff>
      <xdr:row>31</xdr:row>
      <xdr:rowOff>98933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284534"/>
          <a:ext cx="8382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119334</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120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98933</xdr:rowOff>
    </xdr:from>
    <xdr:to>
      <xdr:col>81</xdr:col>
      <xdr:colOff>50800</xdr:colOff>
      <xdr:row>32</xdr:row>
      <xdr:rowOff>49022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5413883"/>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44086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136461</xdr:rowOff>
    </xdr:from>
    <xdr:to>
      <xdr:col>76</xdr:col>
      <xdr:colOff>114300</xdr:colOff>
      <xdr:row>32</xdr:row>
      <xdr:rowOff>49022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279961"/>
          <a:ext cx="889000" cy="2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136461</xdr:rowOff>
    </xdr:from>
    <xdr:to>
      <xdr:col>71</xdr:col>
      <xdr:colOff>177800</xdr:colOff>
      <xdr:row>32</xdr:row>
      <xdr:rowOff>18161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279961"/>
          <a:ext cx="8890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58183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90234</xdr:rowOff>
    </xdr:from>
    <xdr:to>
      <xdr:col>85</xdr:col>
      <xdr:colOff>177800</xdr:colOff>
      <xdr:row>31</xdr:row>
      <xdr:rowOff>20384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2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43261</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1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48133</xdr:rowOff>
    </xdr:from>
    <xdr:to>
      <xdr:col>81</xdr:col>
      <xdr:colOff>101600</xdr:colOff>
      <xdr:row>31</xdr:row>
      <xdr:rowOff>149733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166260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1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169672</xdr:rowOff>
    </xdr:from>
    <xdr:to>
      <xdr:col>76</xdr:col>
      <xdr:colOff>165100</xdr:colOff>
      <xdr:row>32</xdr:row>
      <xdr:rowOff>99822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2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85661</xdr:rowOff>
    </xdr:from>
    <xdr:to>
      <xdr:col>72</xdr:col>
      <xdr:colOff>38100</xdr:colOff>
      <xdr:row>31</xdr:row>
      <xdr:rowOff>15811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32338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138811</xdr:rowOff>
    </xdr:from>
    <xdr:to>
      <xdr:col>67</xdr:col>
      <xdr:colOff>101600</xdr:colOff>
      <xdr:row>32</xdr:row>
      <xdr:rowOff>68961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4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85488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2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55575</xdr:rowOff>
    </xdr:from>
    <xdr:to>
      <xdr:col>85</xdr:col>
      <xdr:colOff>127000</xdr:colOff>
      <xdr:row>53</xdr:row>
      <xdr:rowOff>48031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5481300" y="8970975"/>
          <a:ext cx="8382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44786</xdr:rowOff>
    </xdr:from>
    <xdr:to>
      <xdr:col>81</xdr:col>
      <xdr:colOff>50800</xdr:colOff>
      <xdr:row>53</xdr:row>
      <xdr:rowOff>48031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131636"/>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44786</xdr:rowOff>
    </xdr:from>
    <xdr:to>
      <xdr:col>76</xdr:col>
      <xdr:colOff>114300</xdr:colOff>
      <xdr:row>54</xdr:row>
      <xdr:rowOff>25995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131636"/>
          <a:ext cx="889000" cy="1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165486</xdr:rowOff>
    </xdr:from>
    <xdr:to>
      <xdr:col>71</xdr:col>
      <xdr:colOff>177800</xdr:colOff>
      <xdr:row>54</xdr:row>
      <xdr:rowOff>25995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080886"/>
          <a:ext cx="8890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126397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4775</xdr:rowOff>
    </xdr:from>
    <xdr:to>
      <xdr:col>85</xdr:col>
      <xdr:colOff>177800</xdr:colOff>
      <xdr:row>52</xdr:row>
      <xdr:rowOff>106375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89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129252</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88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168681</xdr:rowOff>
    </xdr:from>
    <xdr:to>
      <xdr:col>81</xdr:col>
      <xdr:colOff>101600</xdr:colOff>
      <xdr:row>53</xdr:row>
      <xdr:rowOff>98831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0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115358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88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165436</xdr:rowOff>
    </xdr:from>
    <xdr:to>
      <xdr:col>76</xdr:col>
      <xdr:colOff>165100</xdr:colOff>
      <xdr:row>53</xdr:row>
      <xdr:rowOff>95586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0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112113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885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146645</xdr:rowOff>
    </xdr:from>
    <xdr:to>
      <xdr:col>72</xdr:col>
      <xdr:colOff>38100</xdr:colOff>
      <xdr:row>54</xdr:row>
      <xdr:rowOff>76795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2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93322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0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114686</xdr:rowOff>
    </xdr:from>
    <xdr:to>
      <xdr:col>67</xdr:col>
      <xdr:colOff>101600</xdr:colOff>
      <xdr:row>53</xdr:row>
      <xdr:rowOff>44836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0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61363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88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46609</xdr:rowOff>
    </xdr:from>
    <xdr:to>
      <xdr:col>85</xdr:col>
      <xdr:colOff>127000</xdr:colOff>
      <xdr:row>78</xdr:row>
      <xdr:rowOff>25781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2733909"/>
          <a:ext cx="838200" cy="6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166767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9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25781</xdr:rowOff>
    </xdr:from>
    <xdr:to>
      <xdr:col>81</xdr:col>
      <xdr:colOff>50800</xdr:colOff>
      <xdr:row>78</xdr:row>
      <xdr:rowOff>86995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592300" y="13398881"/>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92075</xdr:rowOff>
    </xdr:from>
    <xdr:to>
      <xdr:col>76</xdr:col>
      <xdr:colOff>114300</xdr:colOff>
      <xdr:row>78</xdr:row>
      <xdr:rowOff>86995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3293725"/>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139954</xdr:rowOff>
    </xdr:from>
    <xdr:to>
      <xdr:col>71</xdr:col>
      <xdr:colOff>177800</xdr:colOff>
      <xdr:row>77</xdr:row>
      <xdr:rowOff>92075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2827254"/>
          <a:ext cx="889000" cy="4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167259</xdr:rowOff>
    </xdr:from>
    <xdr:to>
      <xdr:col>85</xdr:col>
      <xdr:colOff>177800</xdr:colOff>
      <xdr:row>74</xdr:row>
      <xdr:rowOff>97409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2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120286</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146431</xdr:rowOff>
    </xdr:from>
    <xdr:to>
      <xdr:col>81</xdr:col>
      <xdr:colOff>101600</xdr:colOff>
      <xdr:row>78</xdr:row>
      <xdr:rowOff>76581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67708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34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36195</xdr:rowOff>
    </xdr:from>
    <xdr:to>
      <xdr:col>76</xdr:col>
      <xdr:colOff>165100</xdr:colOff>
      <xdr:row>78</xdr:row>
      <xdr:rowOff>137795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128922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41275</xdr:rowOff>
    </xdr:from>
    <xdr:to>
      <xdr:col>72</xdr:col>
      <xdr:colOff>38100</xdr:colOff>
      <xdr:row>77</xdr:row>
      <xdr:rowOff>142875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2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134002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89154</xdr:rowOff>
    </xdr:from>
    <xdr:to>
      <xdr:col>67</xdr:col>
      <xdr:colOff>101600</xdr:colOff>
      <xdr:row>75</xdr:row>
      <xdr:rowOff>19304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7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10431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8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129710</xdr:rowOff>
    </xdr:from>
    <xdr:to>
      <xdr:col>85</xdr:col>
      <xdr:colOff>126364</xdr:colOff>
      <xdr:row>98</xdr:row>
      <xdr:rowOff>120041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6074560"/>
          <a:ext cx="1269" cy="84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123868</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120041</xdr:rowOff>
    </xdr:from>
    <xdr:to>
      <xdr:col>86</xdr:col>
      <xdr:colOff>25400</xdr:colOff>
      <xdr:row>98</xdr:row>
      <xdr:rowOff>120041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92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76387</xdr:rowOff>
    </xdr:from>
    <xdr:ext cx="534377"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8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129710</xdr:rowOff>
    </xdr:from>
    <xdr:to>
      <xdr:col>86</xdr:col>
      <xdr:colOff>25400</xdr:colOff>
      <xdr:row>93</xdr:row>
      <xdr:rowOff>129710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07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20005</xdr:rowOff>
    </xdr:from>
    <xdr:to>
      <xdr:col>85</xdr:col>
      <xdr:colOff>127000</xdr:colOff>
      <xdr:row>93</xdr:row>
      <xdr:rowOff>129710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5481300" y="15621955"/>
          <a:ext cx="838200" cy="45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106166</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565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127739</xdr:rowOff>
    </xdr:from>
    <xdr:to>
      <xdr:col>85</xdr:col>
      <xdr:colOff>177800</xdr:colOff>
      <xdr:row>97</xdr:row>
      <xdr:rowOff>57889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58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20005</xdr:rowOff>
    </xdr:from>
    <xdr:to>
      <xdr:col>81</xdr:col>
      <xdr:colOff>50800</xdr:colOff>
      <xdr:row>92</xdr:row>
      <xdr:rowOff>95329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5621955"/>
          <a:ext cx="8890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124036</xdr:rowOff>
    </xdr:from>
    <xdr:to>
      <xdr:col>81</xdr:col>
      <xdr:colOff>101600</xdr:colOff>
      <xdr:row>97</xdr:row>
      <xdr:rowOff>54186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45313</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6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95329</xdr:rowOff>
    </xdr:from>
    <xdr:to>
      <xdr:col>76</xdr:col>
      <xdr:colOff>114300</xdr:colOff>
      <xdr:row>93</xdr:row>
      <xdr:rowOff>165624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5868729"/>
          <a:ext cx="8890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154394</xdr:rowOff>
    </xdr:from>
    <xdr:to>
      <xdr:col>76</xdr:col>
      <xdr:colOff>165100</xdr:colOff>
      <xdr:row>97</xdr:row>
      <xdr:rowOff>84544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75671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165624</xdr:rowOff>
    </xdr:from>
    <xdr:to>
      <xdr:col>71</xdr:col>
      <xdr:colOff>177800</xdr:colOff>
      <xdr:row>94</xdr:row>
      <xdr:rowOff>65748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2814300" y="16110474"/>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144678</xdr:rowOff>
    </xdr:from>
    <xdr:to>
      <xdr:col>72</xdr:col>
      <xdr:colOff>38100</xdr:colOff>
      <xdr:row>97</xdr:row>
      <xdr:rowOff>74828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65955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127442</xdr:rowOff>
    </xdr:from>
    <xdr:to>
      <xdr:col>67</xdr:col>
      <xdr:colOff>101600</xdr:colOff>
      <xdr:row>97</xdr:row>
      <xdr:rowOff>57592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78910</xdr:rowOff>
    </xdr:from>
    <xdr:to>
      <xdr:col>85</xdr:col>
      <xdr:colOff>177800</xdr:colOff>
      <xdr:row>94</xdr:row>
      <xdr:rowOff>9060</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0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31937</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59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140655</xdr:rowOff>
    </xdr:from>
    <xdr:to>
      <xdr:col>81</xdr:col>
      <xdr:colOff>101600</xdr:colOff>
      <xdr:row>91</xdr:row>
      <xdr:rowOff>70805</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55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89</xdr:row>
      <xdr:rowOff>87332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69095" y="1534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44529</xdr:rowOff>
    </xdr:from>
    <xdr:to>
      <xdr:col>76</xdr:col>
      <xdr:colOff>165100</xdr:colOff>
      <xdr:row>92</xdr:row>
      <xdr:rowOff>146129</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58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162656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559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114824</xdr:rowOff>
    </xdr:from>
    <xdr:to>
      <xdr:col>72</xdr:col>
      <xdr:colOff>38100</xdr:colOff>
      <xdr:row>94</xdr:row>
      <xdr:rowOff>44974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61501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58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14948</xdr:rowOff>
    </xdr:from>
    <xdr:to>
      <xdr:col>67</xdr:col>
      <xdr:colOff>101600</xdr:colOff>
      <xdr:row>94</xdr:row>
      <xdr:rowOff>116548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133075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109872</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94632</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121302</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52722</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7017" y="6053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財政力指数が同規模の団体と比較して本県は人口が少ないことから住民一人当たりのコストが高くなる傾向にある。</a:t>
          </a:r>
        </a:p>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latin typeface="ＭＳ Ｐゴシック" panose="020B0600070205080204" pitchFamily="50" charset="-128"/>
              <a:ea typeface="ＭＳ Ｐゴシック" panose="020B0600070205080204" pitchFamily="50" charset="-128"/>
            </a:rPr>
            <a:t>58,602</a:t>
          </a:r>
          <a:r>
            <a:rPr kumimoji="1" lang="ja-JP" altLang="en-US" sz="1200">
              <a:latin typeface="ＭＳ Ｐゴシック" panose="020B0600070205080204" pitchFamily="50" charset="-128"/>
              <a:ea typeface="ＭＳ Ｐゴシック" panose="020B0600070205080204" pitchFamily="50" charset="-128"/>
            </a:rPr>
            <a:t>円となっている。北陸新幹線建設費や地域活性化基金の積立等の減により減少した。</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42,676</a:t>
          </a:r>
          <a:r>
            <a:rPr kumimoji="1" lang="ja-JP" altLang="en-US" sz="1200">
              <a:latin typeface="ＭＳ Ｐゴシック" panose="020B0600070205080204" pitchFamily="50" charset="-128"/>
              <a:ea typeface="ＭＳ Ｐゴシック" panose="020B0600070205080204" pitchFamily="50" charset="-128"/>
            </a:rPr>
            <a:t>円となっている。新型コロナウイルス対策事業や感染拡大防止協力金等の減により減少した。</a:t>
          </a:r>
        </a:p>
        <a:p>
          <a:r>
            <a:rPr kumimoji="1" lang="ja-JP" altLang="en-US" sz="1200">
              <a:latin typeface="ＭＳ Ｐゴシック" panose="020B0600070205080204" pitchFamily="50" charset="-128"/>
              <a:ea typeface="ＭＳ Ｐゴシック" panose="020B0600070205080204" pitchFamily="50" charset="-128"/>
            </a:rPr>
            <a:t>　労働費は、住民一人当たり</a:t>
          </a:r>
          <a:r>
            <a:rPr kumimoji="1" lang="en-US" altLang="ja-JP" sz="1200">
              <a:latin typeface="ＭＳ Ｐゴシック" panose="020B0600070205080204" pitchFamily="50" charset="-128"/>
              <a:ea typeface="ＭＳ Ｐゴシック" panose="020B0600070205080204" pitchFamily="50" charset="-128"/>
            </a:rPr>
            <a:t>1,723</a:t>
          </a:r>
          <a:r>
            <a:rPr kumimoji="1" lang="ja-JP" altLang="en-US" sz="1200">
              <a:latin typeface="ＭＳ Ｐゴシック" panose="020B0600070205080204" pitchFamily="50" charset="-128"/>
              <a:ea typeface="ＭＳ Ｐゴシック" panose="020B0600070205080204" pitchFamily="50" charset="-128"/>
            </a:rPr>
            <a:t>円となっている。コロナウイルス禍における労働移動促進事業等の減により減少した。</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76,709</a:t>
          </a:r>
          <a:r>
            <a:rPr kumimoji="1" lang="ja-JP" altLang="en-US" sz="1200">
              <a:latin typeface="ＭＳ Ｐゴシック" panose="020B0600070205080204" pitchFamily="50" charset="-128"/>
              <a:ea typeface="ＭＳ Ｐゴシック" panose="020B0600070205080204" pitchFamily="50" charset="-128"/>
            </a:rPr>
            <a:t>円となっている。ふくい地域経済循環ファンドへの貸付の皆減等により減少した。</a:t>
          </a:r>
        </a:p>
        <a:p>
          <a:r>
            <a:rPr kumimoji="1" lang="ja-JP" altLang="en-US" sz="1200">
              <a:latin typeface="ＭＳ Ｐゴシック" panose="020B0600070205080204" pitchFamily="50" charset="-128"/>
              <a:ea typeface="ＭＳ Ｐゴシック" panose="020B0600070205080204" pitchFamily="50" charset="-128"/>
            </a:rPr>
            <a:t>　公債費は、住民一人当たり</a:t>
          </a:r>
          <a:r>
            <a:rPr kumimoji="1" lang="en-US" altLang="ja-JP" sz="1200">
              <a:latin typeface="ＭＳ Ｐゴシック" panose="020B0600070205080204" pitchFamily="50" charset="-128"/>
              <a:ea typeface="ＭＳ Ｐゴシック" panose="020B0600070205080204" pitchFamily="50" charset="-128"/>
            </a:rPr>
            <a:t>97,937</a:t>
          </a:r>
          <a:r>
            <a:rPr kumimoji="1" lang="ja-JP" altLang="en-US" sz="1200">
              <a:latin typeface="ＭＳ Ｐゴシック" panose="020B0600070205080204" pitchFamily="50" charset="-128"/>
              <a:ea typeface="ＭＳ Ｐゴシック" panose="020B0600070205080204" pitchFamily="50" charset="-128"/>
            </a:rPr>
            <a:t>円となっている。令和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年度はふるさと企業育成ファンドの解体による元金の償還が終了したこと等により減少した。</a:t>
          </a:r>
        </a:p>
        <a:p>
          <a:r>
            <a:rPr kumimoji="1" lang="ja-JP" altLang="en-US" sz="1200">
              <a:latin typeface="ＭＳ Ｐゴシック" panose="020B0600070205080204" pitchFamily="50" charset="-128"/>
              <a:ea typeface="ＭＳ Ｐゴシック" panose="020B0600070205080204" pitchFamily="50" charset="-128"/>
            </a:rPr>
            <a:t>引き続き、歳出の合理化や抑制を図り、健全な財政の維持に努めていく。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37"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財政調整のための基金の残高は１５１億円となり、行財政改革アクションプランの目標を達成している。</a:t>
          </a:r>
        </a:p>
        <a:p>
          <a:r>
            <a:rPr kumimoji="1" lang="ja-JP" altLang="en-US" sz="1400">
              <a:latin typeface="ＭＳ ゴシック" pitchFamily="49" charset="-128"/>
              <a:ea typeface="ＭＳ ゴシック" pitchFamily="49" charset="-128"/>
            </a:rPr>
            <a:t>　実質収支は黒字であり、普通交付税の追加交付および税収の増加により、昨年度よりも増加した。</a:t>
          </a:r>
        </a:p>
        <a:p>
          <a:r>
            <a:rPr kumimoji="1" lang="ja-JP" altLang="en-US" sz="1400">
              <a:latin typeface="ＭＳ ゴシック" pitchFamily="49" charset="-128"/>
              <a:ea typeface="ＭＳ ゴシック" pitchFamily="49" charset="-128"/>
            </a:rPr>
            <a:t>　足羽川ダム等による公債費の増加が見込まれるが、税収を見極めながら、県債発行を適正に管理することにより、財政の健全化に努めていく。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68"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br>
            <a:rPr kumimoji="1" lang="en-US" altLang="ja-JP"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特に、病院事業会計の県立病院については、経営改革を着実に推進するため、具体的方策等を定めた「中期経営計画」を作成し、経営改革を進めている。</a:t>
          </a:r>
        </a:p>
        <a:p>
          <a:r>
            <a:rPr kumimoji="1" lang="ja-JP" altLang="en-US" sz="1400">
              <a:latin typeface="ＭＳ ゴシック" pitchFamily="49" charset="-128"/>
              <a:ea typeface="ＭＳ ゴシック" pitchFamily="49" charset="-128"/>
            </a:rPr>
            <a:t>　令和４年度は、令和３年度に比べ新型コロナウイルス感染拡大が落ち着きをみせたこともあり、新入院患者数が回復したことなどに伴い、医療収益が増加し、経常利益は約８億円の黒字を計上した。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県債残高は平成２３年度以降減少しており、実質公債費率も平成２３年度をピークに改善している。</a:t>
          </a:r>
        </a:p>
        <a:p>
          <a:r>
            <a:rPr kumimoji="1" lang="ja-JP" altLang="en-US" sz="1400">
              <a:latin typeface="ＭＳ ゴシック" pitchFamily="49" charset="-128"/>
              <a:ea typeface="ＭＳ ゴシック" pitchFamily="49" charset="-128"/>
            </a:rPr>
            <a:t>　また、平成２１年度以降市場公募債を発行しているため、満期一括償還地方債に係る年度割相当額は増加している。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満期一括償還地方債の償還に係る積立については、計画的に積立を実施しており、積立不足は発生していない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180"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将来負担比率は昨年度に比べて１．８ポイント増加した。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県債残高の減少等により将来負担額が減少した一方、普通交付税や臨時財政対策債発行可能額が大幅に減少した結果、将来負担比率は上昇した。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引き続き、投資的経費の重点化等により起債の抑制を図り、将来負担比率の改善に努める。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31"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令和４年度は、新型コロナウイルス感染症対策に基金を活用したものの、普通交付税の追加交付および税収の増に伴い基金への積立を行うなど、健全財政を維持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中部縦貫自動車道の整備や並行在来線の運営等に基金を活用していくため、基金残高は減少する見込みである。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：個性豊かな地域社会づくり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地域医療介護総合確保基金：地域における効率的かつ質の高い医療提供体制および地域包括ケアシステムを構築することにより、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地域における医療および介護の総合的な確保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地域医療介護総合確保基金：新型コロナウイルス対策等で基金残高が約４．５億円減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：企業立地促進補助金等で約１５億円を積み立てたため、基金残高が増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地域医療介護総合確保基金：新型コロナウイルス対策だけでなく、病院施設や介護施設整備費等で取り崩すため、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令和５年度末までに基金残高が約１０億円に減少する見込み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：積立も行う一方で、企業立地促進補助金等で約３０億円を取り崩すが、令和５年度末までに基金残高が約６９億円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普通交付税の追加交付や新型コロナウイルス感染症対策地方創生臨時交付金の活用等により、財政調整基金の残高を堅持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行財政改革アクションプラン（令和元～５年度）において、財政調整のための基金残高について１００憶円以上確保することを目標としている。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8"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運用利子を積み立てたことにより、約１億円増加した。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行財政改革アクションプラン（令和元～５年度）において、財政調整のための基金残高について１００億円以上確保することを目標としている。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B421F4-8F11-40F1-8854-701DCBAB8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2C74F9-701A-4034-8E09-D384D51F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8D7A161-37E4-43CC-BC11-5A828298CC6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55E2A91-410D-4C71-87D7-BBA8C3105E1D}"/>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4808753-12AE-4948-AE35-3E16B147CA07}"/>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416434F-40D9-477F-8089-519768C57EF4}"/>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B461E8D-4BC7-4EC6-BC6C-EB7C67F45C8E}"/>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D7F32AF-0962-466A-9420-59E1E62564F4}"/>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11E6850-0641-4C9F-8D68-BA582DE6B667}"/>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53AA73-CBB7-45D3-9F26-977BAB2C851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A680E2C-6A51-4D28-B1F2-B403F70462D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375E4A-F449-4E40-A78B-81034C066D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E185E2-EEDC-4A41-831A-6B25609BE9F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0DF80B-5F6A-480B-BF91-0E5AB5B9F65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244E870-6520-45BC-BCCF-0FF6EF10DC3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A27E80-BDAF-4E07-8232-8D012E86ED7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EFE2A8-D50D-4F0F-BA89-E380B3E51B4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BC67879-74B9-45F0-86E7-0B8573E343F6}"/>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E88D504-C9B3-4D82-B3BF-FCC8ABC68E7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892D83-8019-4BD0-AF07-F4E36D17A07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0F5A4B-F41C-4048-87B5-9E6B9A33D5A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34E7C3-6117-4969-BAAA-87F18BB7C7E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BE224B-3BBE-4FF6-A0AE-ED9F1BBEBFB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B33CE0B-5457-4097-BB7C-EE17C17CB08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E3C8433-3AD9-4EDA-807E-DFA11B9FFD3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33D2B5-3F6F-4EEA-9D02-FB615D25989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739149F-2859-4D19-A3A0-269F165DE79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745EAF-031A-40FB-AD5A-1931E5A3E63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643CAB-75C3-49F2-9CB9-1D64E8655E2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C91C9BE-B504-43A2-8057-DFD9EFAFAB71}"/>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5453D96-A133-4240-A7E9-CFFB3479D254}"/>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9F99F08-0353-48BA-8D34-07EA485CBD42}"/>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DD9FC6C-BD04-4D91-AA6B-0D5EE29F97CD}"/>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FBD581F-249A-4401-820E-E879E939FF7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365EF1C-C751-4F65-834F-4E711AA1319E}"/>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9A49C8A-A47D-4AED-9D02-684A9C6D9B5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FAC3BDFB-17DD-4D6B-91CB-C49EBD7141F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EB8BF3B-E8FF-4FC6-9DFE-800A1F3330A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E68CBA5-4486-42C6-A7CF-3AAF59269BB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2347835-D096-4BC7-BC3A-167BDFC7FAF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8EE3F51-8547-40D0-9032-2115D8F236E3}"/>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AE6D27A-C119-4CE9-B431-904E1C2BFB27}"/>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7B3814F-3A74-455D-B69E-1EDE30BCA38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F67E04B-34FF-4D72-A19C-A508182EBC9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18F7DDD-2A24-481A-AAD7-0B3B9D82EBB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BEAB8EF-5532-470C-9241-EA893E003FDF}"/>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当県では令和元年度末にすべての公共施設等について個別施設計画を策定済みであり、当該計画に基づいた施設の維持管理を適切に進めていく。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FDC63E4-1E65-4805-8BD0-7FBB4626E49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2C3A096-6D43-4BAE-9C01-F91EFEBE069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D2F08FA-0E49-453C-B225-449202FE57A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5FE6051-15AC-4F27-8977-769309F534C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328BBAA8-E466-4603-837D-05CEBD17248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1F71828-EBE4-402C-B4B8-8A7EE5AED59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8458826-C5BF-4CC4-8E78-139FECCF776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B697566-29BA-456A-B5C6-6B5ACEA8534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C7016E5-140F-4B06-A679-9DAE57AE7532}"/>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5567603-A16D-4DB2-8704-F185DB423B8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BE43B31-67D0-4D2C-BD11-66BA629623D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4A9F5F6-AACE-4294-AFEA-14C30CD1676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F0F8075-E44D-4467-8303-A2E26615D136}"/>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072BC03-7B04-42BC-9A65-452BB805A2A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61D9E2E-104A-41AA-819F-2841B3D5DBB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F4D282F-9B6A-4C7C-AE27-D953CD7BC2D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811BB677-98DC-4C61-BA0B-165C6FF7FF05}"/>
            </a:ext>
          </a:extLst>
        </xdr:cNvPr>
        <xdr:cNvCxnSpPr/>
      </xdr:nvCxnSpPr>
      <xdr:spPr>
        <a:xfrm flipV="1">
          <a:off x="4760595" y="4775200"/>
          <a:ext cx="1270" cy="97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36047CE9-A58B-4E5C-9DDB-D60E8B13C517}"/>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03AE5177-3C0C-419A-A115-838EF5F4BCD7}"/>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B20EFC44-5D22-4E61-B6AD-E1FBB5843BCF}"/>
            </a:ext>
          </a:extLst>
        </xdr:cNvPr>
        <xdr:cNvSpPr txBox="1"/>
      </xdr:nvSpPr>
      <xdr:spPr>
        <a:xfrm>
          <a:off x="4813300" y="45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D0C76FD3-816B-4A6A-837A-C651049D2B08}"/>
            </a:ext>
          </a:extLst>
        </xdr:cNvPr>
        <xdr:cNvCxnSpPr/>
      </xdr:nvCxnSpPr>
      <xdr:spPr>
        <a:xfrm>
          <a:off x="4673600" y="477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69" name="有形固定資産減価償却率平均値テキスト">
          <a:extLst>
            <a:ext uri="{FF2B5EF4-FFF2-40B4-BE49-F238E27FC236}">
              <a16:creationId xmlns:a16="http://schemas.microsoft.com/office/drawing/2014/main" id="{FE471B24-16B2-415C-81FD-35B478BF18C7}"/>
            </a:ext>
          </a:extLst>
        </xdr:cNvPr>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0" name="フローチャート: 判断 69">
          <a:extLst>
            <a:ext uri="{FF2B5EF4-FFF2-40B4-BE49-F238E27FC236}">
              <a16:creationId xmlns:a16="http://schemas.microsoft.com/office/drawing/2014/main" id="{5949DA60-6981-4704-9CBB-6112558A6539}"/>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52282</xdr:rowOff>
    </xdr:from>
    <xdr:to>
      <xdr:col>19</xdr:col>
      <xdr:colOff>187325</xdr:colOff>
      <xdr:row>30</xdr:row>
      <xdr:rowOff>153882</xdr:rowOff>
    </xdr:to>
    <xdr:sp macro="" textlink="">
      <xdr:nvSpPr>
        <xdr:cNvPr id="71" name="フローチャート: 判断 70">
          <a:extLst>
            <a:ext uri="{FF2B5EF4-FFF2-40B4-BE49-F238E27FC236}">
              <a16:creationId xmlns:a16="http://schemas.microsoft.com/office/drawing/2014/main" id="{C44049B8-124B-4E83-A11D-2901703ED825}"/>
            </a:ext>
          </a:extLst>
        </xdr:cNvPr>
        <xdr:cNvSpPr/>
      </xdr:nvSpPr>
      <xdr:spPr>
        <a:xfrm>
          <a:off x="4000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a:extLst>
            <a:ext uri="{FF2B5EF4-FFF2-40B4-BE49-F238E27FC236}">
              <a16:creationId xmlns:a16="http://schemas.microsoft.com/office/drawing/2014/main" id="{739EAB78-474C-4859-A300-48FD79E394D2}"/>
            </a:ext>
          </a:extLst>
        </xdr:cNvPr>
        <xdr:cNvSpPr/>
      </xdr:nvSpPr>
      <xdr:spPr>
        <a:xfrm>
          <a:off x="3238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a:extLst>
            <a:ext uri="{FF2B5EF4-FFF2-40B4-BE49-F238E27FC236}">
              <a16:creationId xmlns:a16="http://schemas.microsoft.com/office/drawing/2014/main" id="{A8DFCA77-1949-49FB-BFD9-C4A0D4F992FF}"/>
            </a:ext>
          </a:extLst>
        </xdr:cNvPr>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51012</xdr:rowOff>
    </xdr:from>
    <xdr:to>
      <xdr:col>7</xdr:col>
      <xdr:colOff>187325</xdr:colOff>
      <xdr:row>29</xdr:row>
      <xdr:rowOff>152612</xdr:rowOff>
    </xdr:to>
    <xdr:sp macro="" textlink="">
      <xdr:nvSpPr>
        <xdr:cNvPr id="74" name="フローチャート: 判断 73">
          <a:extLst>
            <a:ext uri="{FF2B5EF4-FFF2-40B4-BE49-F238E27FC236}">
              <a16:creationId xmlns:a16="http://schemas.microsoft.com/office/drawing/2014/main" id="{C664C1F3-1EE8-4D93-9E6E-AA994E617A43}"/>
            </a:ext>
          </a:extLst>
        </xdr:cNvPr>
        <xdr:cNvSpPr/>
      </xdr:nvSpPr>
      <xdr:spPr>
        <a:xfrm>
          <a:off x="1714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F1A2F53-40C4-40DD-8D6E-3EBAF52E064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5B525B0-A858-4444-BDBC-C43C9F75918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AB46052-3109-49D5-9D6E-20A8ECA6BDE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114C641-3A92-48D5-8F47-2D4F5BFF6B3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A818CAC-6F7C-45FF-B22D-390E711DF99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0" name="楕円 79">
          <a:extLst>
            <a:ext uri="{FF2B5EF4-FFF2-40B4-BE49-F238E27FC236}">
              <a16:creationId xmlns:a16="http://schemas.microsoft.com/office/drawing/2014/main" id="{4D9E2B7A-00E0-495A-9072-BE8336DDF605}"/>
            </a:ext>
          </a:extLst>
        </xdr:cNvPr>
        <xdr:cNvSpPr/>
      </xdr:nvSpPr>
      <xdr:spPr>
        <a:xfrm>
          <a:off x="47117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1" name="有形固定資産減価償却率該当値テキスト">
          <a:extLst>
            <a:ext uri="{FF2B5EF4-FFF2-40B4-BE49-F238E27FC236}">
              <a16:creationId xmlns:a16="http://schemas.microsoft.com/office/drawing/2014/main" id="{33BC7B4D-2C2D-4453-9720-143B01824071}"/>
            </a:ext>
          </a:extLst>
        </xdr:cNvPr>
        <xdr:cNvSpPr txBox="1"/>
      </xdr:nvSpPr>
      <xdr:spPr>
        <a:xfrm>
          <a:off x="4813300"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2" name="楕円 81">
          <a:extLst>
            <a:ext uri="{FF2B5EF4-FFF2-40B4-BE49-F238E27FC236}">
              <a16:creationId xmlns:a16="http://schemas.microsoft.com/office/drawing/2014/main" id="{DAE33A85-DE34-4951-B02C-576E6FC1F21E}"/>
            </a:ext>
          </a:extLst>
        </xdr:cNvPr>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140335</xdr:rowOff>
    </xdr:to>
    <xdr:cxnSp macro="">
      <xdr:nvCxnSpPr>
        <xdr:cNvPr id="83" name="直線コネクタ 82">
          <a:extLst>
            <a:ext uri="{FF2B5EF4-FFF2-40B4-BE49-F238E27FC236}">
              <a16:creationId xmlns:a16="http://schemas.microsoft.com/office/drawing/2014/main" id="{54768E1F-0631-4E0C-B8E6-29A7F4F99D9B}"/>
            </a:ext>
          </a:extLst>
        </xdr:cNvPr>
        <xdr:cNvCxnSpPr/>
      </xdr:nvCxnSpPr>
      <xdr:spPr>
        <a:xfrm>
          <a:off x="4051300" y="541210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4" name="楕円 83">
          <a:extLst>
            <a:ext uri="{FF2B5EF4-FFF2-40B4-BE49-F238E27FC236}">
              <a16:creationId xmlns:a16="http://schemas.microsoft.com/office/drawing/2014/main" id="{9C4DD8BB-CC82-4611-A063-A6C296ED6321}"/>
            </a:ext>
          </a:extLst>
        </xdr:cNvPr>
        <xdr:cNvSpPr/>
      </xdr:nvSpPr>
      <xdr:spPr>
        <a:xfrm>
          <a:off x="3238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97155</xdr:rowOff>
    </xdr:to>
    <xdr:cxnSp macro="">
      <xdr:nvCxnSpPr>
        <xdr:cNvPr id="85" name="直線コネクタ 84">
          <a:extLst>
            <a:ext uri="{FF2B5EF4-FFF2-40B4-BE49-F238E27FC236}">
              <a16:creationId xmlns:a16="http://schemas.microsoft.com/office/drawing/2014/main" id="{615552B0-D020-4CDC-AC8A-04023C330B8B}"/>
            </a:ext>
          </a:extLst>
        </xdr:cNvPr>
        <xdr:cNvCxnSpPr/>
      </xdr:nvCxnSpPr>
      <xdr:spPr>
        <a:xfrm>
          <a:off x="3289300" y="535453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6" name="楕円 85">
          <a:extLst>
            <a:ext uri="{FF2B5EF4-FFF2-40B4-BE49-F238E27FC236}">
              <a16:creationId xmlns:a16="http://schemas.microsoft.com/office/drawing/2014/main" id="{30A10301-A04D-49B6-9A9A-EEF0BB0B8F2E}"/>
            </a:ext>
          </a:extLst>
        </xdr:cNvPr>
        <xdr:cNvSpPr/>
      </xdr:nvSpPr>
      <xdr:spPr>
        <a:xfrm>
          <a:off x="247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39582</xdr:rowOff>
    </xdr:to>
    <xdr:cxnSp macro="">
      <xdr:nvCxnSpPr>
        <xdr:cNvPr id="87" name="直線コネクタ 86">
          <a:extLst>
            <a:ext uri="{FF2B5EF4-FFF2-40B4-BE49-F238E27FC236}">
              <a16:creationId xmlns:a16="http://schemas.microsoft.com/office/drawing/2014/main" id="{56F21B33-E83E-4C37-B2E5-3F023FCFE5F2}"/>
            </a:ext>
          </a:extLst>
        </xdr:cNvPr>
        <xdr:cNvCxnSpPr/>
      </xdr:nvCxnSpPr>
      <xdr:spPr>
        <a:xfrm>
          <a:off x="2527300" y="53041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8" name="楕円 87">
          <a:extLst>
            <a:ext uri="{FF2B5EF4-FFF2-40B4-BE49-F238E27FC236}">
              <a16:creationId xmlns:a16="http://schemas.microsoft.com/office/drawing/2014/main" id="{BA5B8E5A-B4EA-4295-8C5E-95BB3DC4C2E1}"/>
            </a:ext>
          </a:extLst>
        </xdr:cNvPr>
        <xdr:cNvSpPr/>
      </xdr:nvSpPr>
      <xdr:spPr>
        <a:xfrm>
          <a:off x="1714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30</xdr:row>
      <xdr:rowOff>160655</xdr:rowOff>
    </xdr:to>
    <xdr:cxnSp macro="">
      <xdr:nvCxnSpPr>
        <xdr:cNvPr id="89" name="直線コネクタ 88">
          <a:extLst>
            <a:ext uri="{FF2B5EF4-FFF2-40B4-BE49-F238E27FC236}">
              <a16:creationId xmlns:a16="http://schemas.microsoft.com/office/drawing/2014/main" id="{ABE4F88E-80C0-47BF-9F36-60262AB07A3A}"/>
            </a:ext>
          </a:extLst>
        </xdr:cNvPr>
        <xdr:cNvCxnSpPr/>
      </xdr:nvCxnSpPr>
      <xdr:spPr>
        <a:xfrm>
          <a:off x="1765300" y="527896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170409</xdr:rowOff>
    </xdr:from>
    <xdr:ext cx="405111" cy="259045"/>
    <xdr:sp macro="" textlink="">
      <xdr:nvSpPr>
        <xdr:cNvPr id="90" name="n_1aveValue有形固定資産減価償却率">
          <a:extLst>
            <a:ext uri="{FF2B5EF4-FFF2-40B4-BE49-F238E27FC236}">
              <a16:creationId xmlns:a16="http://schemas.microsoft.com/office/drawing/2014/main" id="{4DAA0A25-CFC7-4F93-B922-C9B3110FBBAC}"/>
            </a:ext>
          </a:extLst>
        </xdr:cNvPr>
        <xdr:cNvSpPr txBox="1"/>
      </xdr:nvSpPr>
      <xdr:spPr>
        <a:xfrm>
          <a:off x="38360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91" name="n_2aveValue有形固定資産減価償却率">
          <a:extLst>
            <a:ext uri="{FF2B5EF4-FFF2-40B4-BE49-F238E27FC236}">
              <a16:creationId xmlns:a16="http://schemas.microsoft.com/office/drawing/2014/main" id="{6604399B-6A41-448A-AF14-805CD44FDD4D}"/>
            </a:ext>
          </a:extLst>
        </xdr:cNvPr>
        <xdr:cNvSpPr txBox="1"/>
      </xdr:nvSpPr>
      <xdr:spPr>
        <a:xfrm>
          <a:off x="3086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2" name="n_3aveValue有形固定資産減価償却率">
          <a:extLst>
            <a:ext uri="{FF2B5EF4-FFF2-40B4-BE49-F238E27FC236}">
              <a16:creationId xmlns:a16="http://schemas.microsoft.com/office/drawing/2014/main" id="{AC144DC4-F5C6-4C05-9B92-F2832E6EECDE}"/>
            </a:ext>
          </a:extLst>
        </xdr:cNvPr>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169139</xdr:rowOff>
    </xdr:from>
    <xdr:ext cx="405111" cy="259045"/>
    <xdr:sp macro="" textlink="">
      <xdr:nvSpPr>
        <xdr:cNvPr id="93" name="n_4aveValue有形固定資産減価償却率">
          <a:extLst>
            <a:ext uri="{FF2B5EF4-FFF2-40B4-BE49-F238E27FC236}">
              <a16:creationId xmlns:a16="http://schemas.microsoft.com/office/drawing/2014/main" id="{60A3223E-6659-4018-9A3F-34ED64E8D43A}"/>
            </a:ext>
          </a:extLst>
        </xdr:cNvPr>
        <xdr:cNvSpPr txBox="1"/>
      </xdr:nvSpPr>
      <xdr:spPr>
        <a:xfrm>
          <a:off x="1562744" y="47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4" name="n_1mainValue有形固定資産減価償却率">
          <a:extLst>
            <a:ext uri="{FF2B5EF4-FFF2-40B4-BE49-F238E27FC236}">
              <a16:creationId xmlns:a16="http://schemas.microsoft.com/office/drawing/2014/main" id="{01FFFE77-FE7B-4733-A1D5-50CF5C4F2483}"/>
            </a:ext>
          </a:extLst>
        </xdr:cNvPr>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5" name="n_2mainValue有形固定資産減価償却率">
          <a:extLst>
            <a:ext uri="{FF2B5EF4-FFF2-40B4-BE49-F238E27FC236}">
              <a16:creationId xmlns:a16="http://schemas.microsoft.com/office/drawing/2014/main" id="{B3733991-4A23-4699-90BE-31ED6DCE1AA5}"/>
            </a:ext>
          </a:extLst>
        </xdr:cNvPr>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6" name="n_3mainValue有形固定資産減価償却率">
          <a:extLst>
            <a:ext uri="{FF2B5EF4-FFF2-40B4-BE49-F238E27FC236}">
              <a16:creationId xmlns:a16="http://schemas.microsoft.com/office/drawing/2014/main" id="{03E0A42A-4F16-4833-BE31-F66BD45A5315}"/>
            </a:ext>
          </a:extLst>
        </xdr:cNvPr>
        <xdr:cNvSpPr txBox="1"/>
      </xdr:nvSpPr>
      <xdr:spPr>
        <a:xfrm>
          <a:off x="2324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7" name="n_4mainValue有形固定資産減価償却率">
          <a:extLst>
            <a:ext uri="{FF2B5EF4-FFF2-40B4-BE49-F238E27FC236}">
              <a16:creationId xmlns:a16="http://schemas.microsoft.com/office/drawing/2014/main" id="{C7D723A4-23E7-4C20-AE75-755EE10E6671}"/>
            </a:ext>
          </a:extLst>
        </xdr:cNvPr>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DE35260-A4DF-42F3-B5B8-598FDB79381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CE031BE4-A0F5-479B-A24B-022B02751A6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F7C85666-8608-4C93-9EA6-85635E8E96FE}"/>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2B31DA4D-1126-4EFA-996D-0BD6DCD79FF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52DF15E-B888-446D-9FB7-14B32B4DE4A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21537D11-1C29-40B1-A2B6-3C50F032BEBF}"/>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229A6D9D-1238-4CEB-ADE9-FDD08078310B}"/>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EBCB005-7262-4809-91EC-40DE55344E1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797B1247-39C0-427B-B59C-D889B3194DA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03E798D-BD73-4D29-BABC-CC3BDCECA38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2B949D9-F933-484F-94F2-03877E097AE5}"/>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債務償還比率は起債残高が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729B18B-9FCA-4CEF-8401-E5527088C55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3D34132-603C-4A65-BB01-7253715068D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4636C99-49E6-44C7-89FA-18A21F1D978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31A8EA9-A279-4365-838C-233DB8BE23D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3A223727-6B43-4801-B00B-355C924F1B3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F11748C2-D2B0-4FEB-A169-EAC9708C038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6C07A06F-2680-48B9-94BE-A8B76FA1B6B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954D78B3-77BD-418B-A0B7-921128BEF63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5D775529-F502-48A6-B351-93166916D0E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B3D83546-9277-4490-9961-C569BC943CE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A2C2CDF9-3226-47B2-A012-1E76F03BF836}"/>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56EB46D5-3476-4DEB-8131-8C55ED4CCBC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71BE193C-2C2B-4F1E-88FA-9A08468CC32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CEB3A7C-5E0D-44FE-B104-E913F9779F1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D27EA08C-1410-4AE9-AFF3-FE6C1ADA6A8A}"/>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A13E008-F4BE-415E-A192-3622CD8DBDE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112935</xdr:rowOff>
    </xdr:from>
    <xdr:to>
      <xdr:col>76</xdr:col>
      <xdr:colOff>21589</xdr:colOff>
      <xdr:row>34</xdr:row>
      <xdr:rowOff>148643</xdr:rowOff>
    </xdr:to>
    <xdr:cxnSp macro="">
      <xdr:nvCxnSpPr>
        <xdr:cNvPr id="125" name="直線コネクタ 124">
          <a:extLst>
            <a:ext uri="{FF2B5EF4-FFF2-40B4-BE49-F238E27FC236}">
              <a16:creationId xmlns:a16="http://schemas.microsoft.com/office/drawing/2014/main" id="{F9D3D383-6963-4013-9B70-FBCA6C32F0B9}"/>
            </a:ext>
          </a:extLst>
        </xdr:cNvPr>
        <xdr:cNvCxnSpPr/>
      </xdr:nvCxnSpPr>
      <xdr:spPr>
        <a:xfrm flipV="1">
          <a:off x="14793595" y="4570635"/>
          <a:ext cx="1269" cy="140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152470</xdr:rowOff>
    </xdr:from>
    <xdr:ext cx="560923" cy="259045"/>
    <xdr:sp macro="" textlink="">
      <xdr:nvSpPr>
        <xdr:cNvPr id="126" name="債務償還比率最小値テキスト">
          <a:extLst>
            <a:ext uri="{FF2B5EF4-FFF2-40B4-BE49-F238E27FC236}">
              <a16:creationId xmlns:a16="http://schemas.microsoft.com/office/drawing/2014/main" id="{C561065C-259F-4A8D-A132-BAC1DECF9246}"/>
            </a:ext>
          </a:extLst>
        </xdr:cNvPr>
        <xdr:cNvSpPr txBox="1"/>
      </xdr:nvSpPr>
      <xdr:spPr>
        <a:xfrm>
          <a:off x="14846300" y="59817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148643</xdr:rowOff>
    </xdr:from>
    <xdr:to>
      <xdr:col>76</xdr:col>
      <xdr:colOff>111125</xdr:colOff>
      <xdr:row>34</xdr:row>
      <xdr:rowOff>148643</xdr:rowOff>
    </xdr:to>
    <xdr:cxnSp macro="">
      <xdr:nvCxnSpPr>
        <xdr:cNvPr id="127" name="直線コネクタ 126">
          <a:extLst>
            <a:ext uri="{FF2B5EF4-FFF2-40B4-BE49-F238E27FC236}">
              <a16:creationId xmlns:a16="http://schemas.microsoft.com/office/drawing/2014/main" id="{109C45CB-F740-4B41-A3B7-A864B0822CB9}"/>
            </a:ext>
          </a:extLst>
        </xdr:cNvPr>
        <xdr:cNvCxnSpPr/>
      </xdr:nvCxnSpPr>
      <xdr:spPr>
        <a:xfrm>
          <a:off x="14706600" y="597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59612</xdr:rowOff>
    </xdr:from>
    <xdr:ext cx="469744" cy="259045"/>
    <xdr:sp macro="" textlink="">
      <xdr:nvSpPr>
        <xdr:cNvPr id="128" name="債務償還比率最大値テキスト">
          <a:extLst>
            <a:ext uri="{FF2B5EF4-FFF2-40B4-BE49-F238E27FC236}">
              <a16:creationId xmlns:a16="http://schemas.microsoft.com/office/drawing/2014/main" id="{DD85A425-29B7-40B3-9D89-1722394E9D43}"/>
            </a:ext>
          </a:extLst>
        </xdr:cNvPr>
        <xdr:cNvSpPr txBox="1"/>
      </xdr:nvSpPr>
      <xdr:spPr>
        <a:xfrm>
          <a:off x="14846300" y="4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112935</xdr:rowOff>
    </xdr:from>
    <xdr:to>
      <xdr:col>76</xdr:col>
      <xdr:colOff>111125</xdr:colOff>
      <xdr:row>26</xdr:row>
      <xdr:rowOff>112935</xdr:rowOff>
    </xdr:to>
    <xdr:cxnSp macro="">
      <xdr:nvCxnSpPr>
        <xdr:cNvPr id="129" name="直線コネクタ 128">
          <a:extLst>
            <a:ext uri="{FF2B5EF4-FFF2-40B4-BE49-F238E27FC236}">
              <a16:creationId xmlns:a16="http://schemas.microsoft.com/office/drawing/2014/main" id="{31182A75-C6AA-4F28-9498-78ECD1CB8250}"/>
            </a:ext>
          </a:extLst>
        </xdr:cNvPr>
        <xdr:cNvCxnSpPr/>
      </xdr:nvCxnSpPr>
      <xdr:spPr>
        <a:xfrm>
          <a:off x="14706600" y="457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66692</xdr:rowOff>
    </xdr:from>
    <xdr:ext cx="560923" cy="259045"/>
    <xdr:sp macro="" textlink="">
      <xdr:nvSpPr>
        <xdr:cNvPr id="130" name="債務償還比率平均値テキスト">
          <a:extLst>
            <a:ext uri="{FF2B5EF4-FFF2-40B4-BE49-F238E27FC236}">
              <a16:creationId xmlns:a16="http://schemas.microsoft.com/office/drawing/2014/main" id="{187D37D6-F4CF-4FCB-B279-29D70C8664C2}"/>
            </a:ext>
          </a:extLst>
        </xdr:cNvPr>
        <xdr:cNvSpPr txBox="1"/>
      </xdr:nvSpPr>
      <xdr:spPr>
        <a:xfrm>
          <a:off x="14846300" y="521019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88265</xdr:rowOff>
    </xdr:from>
    <xdr:to>
      <xdr:col>76</xdr:col>
      <xdr:colOff>73025</xdr:colOff>
      <xdr:row>31</xdr:row>
      <xdr:rowOff>18415</xdr:rowOff>
    </xdr:to>
    <xdr:sp macro="" textlink="">
      <xdr:nvSpPr>
        <xdr:cNvPr id="131" name="フローチャート: 判断 130">
          <a:extLst>
            <a:ext uri="{FF2B5EF4-FFF2-40B4-BE49-F238E27FC236}">
              <a16:creationId xmlns:a16="http://schemas.microsoft.com/office/drawing/2014/main" id="{9752FB38-476A-405F-97CD-FDC1BD2AF089}"/>
            </a:ext>
          </a:extLst>
        </xdr:cNvPr>
        <xdr:cNvSpPr/>
      </xdr:nvSpPr>
      <xdr:spPr>
        <a:xfrm>
          <a:off x="14744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7461</xdr:rowOff>
    </xdr:from>
    <xdr:to>
      <xdr:col>72</xdr:col>
      <xdr:colOff>123825</xdr:colOff>
      <xdr:row>28</xdr:row>
      <xdr:rowOff>109061</xdr:rowOff>
    </xdr:to>
    <xdr:sp macro="" textlink="">
      <xdr:nvSpPr>
        <xdr:cNvPr id="132" name="フローチャート: 判断 131">
          <a:extLst>
            <a:ext uri="{FF2B5EF4-FFF2-40B4-BE49-F238E27FC236}">
              <a16:creationId xmlns:a16="http://schemas.microsoft.com/office/drawing/2014/main" id="{9C6649D7-2266-4305-9DC2-724E3EA29386}"/>
            </a:ext>
          </a:extLst>
        </xdr:cNvPr>
        <xdr:cNvSpPr/>
      </xdr:nvSpPr>
      <xdr:spPr>
        <a:xfrm>
          <a:off x="14033500" y="480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11822</xdr:rowOff>
    </xdr:from>
    <xdr:to>
      <xdr:col>68</xdr:col>
      <xdr:colOff>123825</xdr:colOff>
      <xdr:row>32</xdr:row>
      <xdr:rowOff>113422</xdr:rowOff>
    </xdr:to>
    <xdr:sp macro="" textlink="">
      <xdr:nvSpPr>
        <xdr:cNvPr id="133" name="フローチャート: 判断 132">
          <a:extLst>
            <a:ext uri="{FF2B5EF4-FFF2-40B4-BE49-F238E27FC236}">
              <a16:creationId xmlns:a16="http://schemas.microsoft.com/office/drawing/2014/main" id="{05F751F8-FAD4-424F-AF68-2DBB8C46178B}"/>
            </a:ext>
          </a:extLst>
        </xdr:cNvPr>
        <xdr:cNvSpPr/>
      </xdr:nvSpPr>
      <xdr:spPr>
        <a:xfrm>
          <a:off x="13271500" y="549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103039</xdr:rowOff>
    </xdr:from>
    <xdr:to>
      <xdr:col>64</xdr:col>
      <xdr:colOff>123825</xdr:colOff>
      <xdr:row>33</xdr:row>
      <xdr:rowOff>33189</xdr:rowOff>
    </xdr:to>
    <xdr:sp macro="" textlink="">
      <xdr:nvSpPr>
        <xdr:cNvPr id="134" name="フローチャート: 判断 133">
          <a:extLst>
            <a:ext uri="{FF2B5EF4-FFF2-40B4-BE49-F238E27FC236}">
              <a16:creationId xmlns:a16="http://schemas.microsoft.com/office/drawing/2014/main" id="{2AFD7089-54A0-4A29-A7B8-449E07AD70F5}"/>
            </a:ext>
          </a:extLst>
        </xdr:cNvPr>
        <xdr:cNvSpPr/>
      </xdr:nvSpPr>
      <xdr:spPr>
        <a:xfrm>
          <a:off x="12509500" y="55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29094</xdr:rowOff>
    </xdr:from>
    <xdr:to>
      <xdr:col>60</xdr:col>
      <xdr:colOff>123825</xdr:colOff>
      <xdr:row>32</xdr:row>
      <xdr:rowOff>130694</xdr:rowOff>
    </xdr:to>
    <xdr:sp macro="" textlink="">
      <xdr:nvSpPr>
        <xdr:cNvPr id="135" name="フローチャート: 判断 134">
          <a:extLst>
            <a:ext uri="{FF2B5EF4-FFF2-40B4-BE49-F238E27FC236}">
              <a16:creationId xmlns:a16="http://schemas.microsoft.com/office/drawing/2014/main" id="{DB0CA8E8-91F0-4296-B3BB-21AC5F6133E3}"/>
            </a:ext>
          </a:extLst>
        </xdr:cNvPr>
        <xdr:cNvSpPr/>
      </xdr:nvSpPr>
      <xdr:spPr>
        <a:xfrm>
          <a:off x="11747500" y="551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0266FF-4DA5-461A-8210-4FA6E768505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04FEA58-C0CD-4551-ADCE-8EB0DBA674A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B7BD550-8F34-48DC-A5E3-768E7D71A14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1C72130-D2F4-4DAD-9B6F-D999C2DC39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F608747-F082-441D-82C0-E316DB404BB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81767</xdr:rowOff>
    </xdr:from>
    <xdr:to>
      <xdr:col>76</xdr:col>
      <xdr:colOff>73025</xdr:colOff>
      <xdr:row>29</xdr:row>
      <xdr:rowOff>11917</xdr:rowOff>
    </xdr:to>
    <xdr:sp macro="" textlink="">
      <xdr:nvSpPr>
        <xdr:cNvPr id="141" name="楕円 140">
          <a:extLst>
            <a:ext uri="{FF2B5EF4-FFF2-40B4-BE49-F238E27FC236}">
              <a16:creationId xmlns:a16="http://schemas.microsoft.com/office/drawing/2014/main" id="{B4267AF2-8234-483F-8525-36B1EC67F9A4}"/>
            </a:ext>
          </a:extLst>
        </xdr:cNvPr>
        <xdr:cNvSpPr/>
      </xdr:nvSpPr>
      <xdr:spPr>
        <a:xfrm>
          <a:off x="14744700" y="48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104644</xdr:rowOff>
    </xdr:from>
    <xdr:ext cx="560923" cy="259045"/>
    <xdr:sp macro="" textlink="">
      <xdr:nvSpPr>
        <xdr:cNvPr id="142" name="債務償還比率該当値テキスト">
          <a:extLst>
            <a:ext uri="{FF2B5EF4-FFF2-40B4-BE49-F238E27FC236}">
              <a16:creationId xmlns:a16="http://schemas.microsoft.com/office/drawing/2014/main" id="{0A4C0F1B-7CA8-4CA9-BE93-708ED8C8A54B}"/>
            </a:ext>
          </a:extLst>
        </xdr:cNvPr>
        <xdr:cNvSpPr txBox="1"/>
      </xdr:nvSpPr>
      <xdr:spPr>
        <a:xfrm>
          <a:off x="14846300" y="47337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165216</xdr:rowOff>
    </xdr:from>
    <xdr:to>
      <xdr:col>72</xdr:col>
      <xdr:colOff>123825</xdr:colOff>
      <xdr:row>26</xdr:row>
      <xdr:rowOff>95366</xdr:rowOff>
    </xdr:to>
    <xdr:sp macro="" textlink="">
      <xdr:nvSpPr>
        <xdr:cNvPr id="143" name="楕円 142">
          <a:extLst>
            <a:ext uri="{FF2B5EF4-FFF2-40B4-BE49-F238E27FC236}">
              <a16:creationId xmlns:a16="http://schemas.microsoft.com/office/drawing/2014/main" id="{A2B11EC8-DF99-401B-98C8-2C5B0EBBEB11}"/>
            </a:ext>
          </a:extLst>
        </xdr:cNvPr>
        <xdr:cNvSpPr/>
      </xdr:nvSpPr>
      <xdr:spPr>
        <a:xfrm>
          <a:off x="14033500" y="4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44566</xdr:rowOff>
    </xdr:from>
    <xdr:to>
      <xdr:col>76</xdr:col>
      <xdr:colOff>22225</xdr:colOff>
      <xdr:row>28</xdr:row>
      <xdr:rowOff>132567</xdr:rowOff>
    </xdr:to>
    <xdr:cxnSp macro="">
      <xdr:nvCxnSpPr>
        <xdr:cNvPr id="144" name="直線コネクタ 143">
          <a:extLst>
            <a:ext uri="{FF2B5EF4-FFF2-40B4-BE49-F238E27FC236}">
              <a16:creationId xmlns:a16="http://schemas.microsoft.com/office/drawing/2014/main" id="{023AC2A4-051B-4FC3-9C40-9483D31C7E47}"/>
            </a:ext>
          </a:extLst>
        </xdr:cNvPr>
        <xdr:cNvCxnSpPr/>
      </xdr:nvCxnSpPr>
      <xdr:spPr>
        <a:xfrm>
          <a:off x="14084300" y="4502266"/>
          <a:ext cx="711200" cy="43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61077</xdr:rowOff>
    </xdr:from>
    <xdr:to>
      <xdr:col>68</xdr:col>
      <xdr:colOff>123825</xdr:colOff>
      <xdr:row>28</xdr:row>
      <xdr:rowOff>162677</xdr:rowOff>
    </xdr:to>
    <xdr:sp macro="" textlink="">
      <xdr:nvSpPr>
        <xdr:cNvPr id="145" name="楕円 144">
          <a:extLst>
            <a:ext uri="{FF2B5EF4-FFF2-40B4-BE49-F238E27FC236}">
              <a16:creationId xmlns:a16="http://schemas.microsoft.com/office/drawing/2014/main" id="{DB19FFF7-F3BD-4368-8003-B90C619605CA}"/>
            </a:ext>
          </a:extLst>
        </xdr:cNvPr>
        <xdr:cNvSpPr/>
      </xdr:nvSpPr>
      <xdr:spPr>
        <a:xfrm>
          <a:off x="13271500" y="48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44566</xdr:rowOff>
    </xdr:from>
    <xdr:to>
      <xdr:col>72</xdr:col>
      <xdr:colOff>73025</xdr:colOff>
      <xdr:row>28</xdr:row>
      <xdr:rowOff>111877</xdr:rowOff>
    </xdr:to>
    <xdr:cxnSp macro="">
      <xdr:nvCxnSpPr>
        <xdr:cNvPr id="146" name="直線コネクタ 145">
          <a:extLst>
            <a:ext uri="{FF2B5EF4-FFF2-40B4-BE49-F238E27FC236}">
              <a16:creationId xmlns:a16="http://schemas.microsoft.com/office/drawing/2014/main" id="{19A562D3-F5E3-47F2-BAB6-CC169BC7D192}"/>
            </a:ext>
          </a:extLst>
        </xdr:cNvPr>
        <xdr:cNvCxnSpPr/>
      </xdr:nvCxnSpPr>
      <xdr:spPr>
        <a:xfrm flipV="1">
          <a:off x="13322300" y="4502266"/>
          <a:ext cx="762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84836</xdr:rowOff>
    </xdr:from>
    <xdr:to>
      <xdr:col>64</xdr:col>
      <xdr:colOff>123825</xdr:colOff>
      <xdr:row>30</xdr:row>
      <xdr:rowOff>14986</xdr:rowOff>
    </xdr:to>
    <xdr:sp macro="" textlink="">
      <xdr:nvSpPr>
        <xdr:cNvPr id="147" name="楕円 146">
          <a:extLst>
            <a:ext uri="{FF2B5EF4-FFF2-40B4-BE49-F238E27FC236}">
              <a16:creationId xmlns:a16="http://schemas.microsoft.com/office/drawing/2014/main" id="{B6B2C57C-8C34-43C1-847B-82919BC7CD80}"/>
            </a:ext>
          </a:extLst>
        </xdr:cNvPr>
        <xdr:cNvSpPr/>
      </xdr:nvSpPr>
      <xdr:spPr>
        <a:xfrm>
          <a:off x="12509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111877</xdr:rowOff>
    </xdr:from>
    <xdr:to>
      <xdr:col>68</xdr:col>
      <xdr:colOff>73025</xdr:colOff>
      <xdr:row>29</xdr:row>
      <xdr:rowOff>135636</xdr:rowOff>
    </xdr:to>
    <xdr:cxnSp macro="">
      <xdr:nvCxnSpPr>
        <xdr:cNvPr id="148" name="直線コネクタ 147">
          <a:extLst>
            <a:ext uri="{FF2B5EF4-FFF2-40B4-BE49-F238E27FC236}">
              <a16:creationId xmlns:a16="http://schemas.microsoft.com/office/drawing/2014/main" id="{5CA03A97-1263-4B3B-9BFF-14E799D4A7A4}"/>
            </a:ext>
          </a:extLst>
        </xdr:cNvPr>
        <xdr:cNvCxnSpPr/>
      </xdr:nvCxnSpPr>
      <xdr:spPr>
        <a:xfrm flipV="1">
          <a:off x="12560300" y="4912477"/>
          <a:ext cx="7620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9990</xdr:rowOff>
    </xdr:from>
    <xdr:to>
      <xdr:col>60</xdr:col>
      <xdr:colOff>123825</xdr:colOff>
      <xdr:row>29</xdr:row>
      <xdr:rowOff>111590</xdr:rowOff>
    </xdr:to>
    <xdr:sp macro="" textlink="">
      <xdr:nvSpPr>
        <xdr:cNvPr id="149" name="楕円 148">
          <a:extLst>
            <a:ext uri="{FF2B5EF4-FFF2-40B4-BE49-F238E27FC236}">
              <a16:creationId xmlns:a16="http://schemas.microsoft.com/office/drawing/2014/main" id="{85E7C595-AE48-4E4C-A188-DB5E7897D519}"/>
            </a:ext>
          </a:extLst>
        </xdr:cNvPr>
        <xdr:cNvSpPr/>
      </xdr:nvSpPr>
      <xdr:spPr>
        <a:xfrm>
          <a:off x="11747500" y="49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60790</xdr:rowOff>
    </xdr:from>
    <xdr:to>
      <xdr:col>64</xdr:col>
      <xdr:colOff>73025</xdr:colOff>
      <xdr:row>29</xdr:row>
      <xdr:rowOff>135636</xdr:rowOff>
    </xdr:to>
    <xdr:cxnSp macro="">
      <xdr:nvCxnSpPr>
        <xdr:cNvPr id="150" name="直線コネクタ 149">
          <a:extLst>
            <a:ext uri="{FF2B5EF4-FFF2-40B4-BE49-F238E27FC236}">
              <a16:creationId xmlns:a16="http://schemas.microsoft.com/office/drawing/2014/main" id="{501DD19C-5B4F-4EEC-AA56-249AD149F765}"/>
            </a:ext>
          </a:extLst>
        </xdr:cNvPr>
        <xdr:cNvCxnSpPr/>
      </xdr:nvCxnSpPr>
      <xdr:spPr>
        <a:xfrm>
          <a:off x="11798300" y="5032840"/>
          <a:ext cx="762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100188</xdr:rowOff>
    </xdr:from>
    <xdr:ext cx="469744" cy="259045"/>
    <xdr:sp macro="" textlink="">
      <xdr:nvSpPr>
        <xdr:cNvPr id="151" name="n_1aveValue債務償還比率">
          <a:extLst>
            <a:ext uri="{FF2B5EF4-FFF2-40B4-BE49-F238E27FC236}">
              <a16:creationId xmlns:a16="http://schemas.microsoft.com/office/drawing/2014/main" id="{D581DB3F-8754-49F3-81CB-7F9243CFCC8B}"/>
            </a:ext>
          </a:extLst>
        </xdr:cNvPr>
        <xdr:cNvSpPr txBox="1"/>
      </xdr:nvSpPr>
      <xdr:spPr>
        <a:xfrm>
          <a:off x="13836727" y="490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104549</xdr:rowOff>
    </xdr:from>
    <xdr:ext cx="560923" cy="259045"/>
    <xdr:sp macro="" textlink="">
      <xdr:nvSpPr>
        <xdr:cNvPr id="152" name="n_2aveValue債務償還比率">
          <a:extLst>
            <a:ext uri="{FF2B5EF4-FFF2-40B4-BE49-F238E27FC236}">
              <a16:creationId xmlns:a16="http://schemas.microsoft.com/office/drawing/2014/main" id="{017A7D55-6A67-466C-B05F-95645D4ADE39}"/>
            </a:ext>
          </a:extLst>
        </xdr:cNvPr>
        <xdr:cNvSpPr txBox="1"/>
      </xdr:nvSpPr>
      <xdr:spPr>
        <a:xfrm>
          <a:off x="13041838" y="5590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24316</xdr:rowOff>
    </xdr:from>
    <xdr:ext cx="560923" cy="259045"/>
    <xdr:sp macro="" textlink="">
      <xdr:nvSpPr>
        <xdr:cNvPr id="153" name="n_3aveValue債務償還比率">
          <a:extLst>
            <a:ext uri="{FF2B5EF4-FFF2-40B4-BE49-F238E27FC236}">
              <a16:creationId xmlns:a16="http://schemas.microsoft.com/office/drawing/2014/main" id="{E0E0BD03-9B61-4EDB-91DB-B42C70659E54}"/>
            </a:ext>
          </a:extLst>
        </xdr:cNvPr>
        <xdr:cNvSpPr txBox="1"/>
      </xdr:nvSpPr>
      <xdr:spPr>
        <a:xfrm>
          <a:off x="12279838" y="5682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121821</xdr:rowOff>
    </xdr:from>
    <xdr:ext cx="560923" cy="259045"/>
    <xdr:sp macro="" textlink="">
      <xdr:nvSpPr>
        <xdr:cNvPr id="154" name="n_4aveValue債務償還比率">
          <a:extLst>
            <a:ext uri="{FF2B5EF4-FFF2-40B4-BE49-F238E27FC236}">
              <a16:creationId xmlns:a16="http://schemas.microsoft.com/office/drawing/2014/main" id="{A4BA25C0-B216-4CF6-96D5-F560F5105515}"/>
            </a:ext>
          </a:extLst>
        </xdr:cNvPr>
        <xdr:cNvSpPr txBox="1"/>
      </xdr:nvSpPr>
      <xdr:spPr>
        <a:xfrm>
          <a:off x="11517838" y="5608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111893</xdr:rowOff>
    </xdr:from>
    <xdr:ext cx="469744" cy="259045"/>
    <xdr:sp macro="" textlink="">
      <xdr:nvSpPr>
        <xdr:cNvPr id="155" name="n_1mainValue債務償還比率">
          <a:extLst>
            <a:ext uri="{FF2B5EF4-FFF2-40B4-BE49-F238E27FC236}">
              <a16:creationId xmlns:a16="http://schemas.microsoft.com/office/drawing/2014/main" id="{88D77401-A7FC-47FB-926F-30074D04FE92}"/>
            </a:ext>
          </a:extLst>
        </xdr:cNvPr>
        <xdr:cNvSpPr txBox="1"/>
      </xdr:nvSpPr>
      <xdr:spPr>
        <a:xfrm>
          <a:off x="13836727" y="42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7754</xdr:rowOff>
    </xdr:from>
    <xdr:ext cx="560923" cy="259045"/>
    <xdr:sp macro="" textlink="">
      <xdr:nvSpPr>
        <xdr:cNvPr id="156" name="n_2mainValue債務償還比率">
          <a:extLst>
            <a:ext uri="{FF2B5EF4-FFF2-40B4-BE49-F238E27FC236}">
              <a16:creationId xmlns:a16="http://schemas.microsoft.com/office/drawing/2014/main" id="{64379D46-3F84-4F95-88B7-70DA9DC53D86}"/>
            </a:ext>
          </a:extLst>
        </xdr:cNvPr>
        <xdr:cNvSpPr txBox="1"/>
      </xdr:nvSpPr>
      <xdr:spPr>
        <a:xfrm>
          <a:off x="13041838" y="46369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31513</xdr:rowOff>
    </xdr:from>
    <xdr:ext cx="560923" cy="259045"/>
    <xdr:sp macro="" textlink="">
      <xdr:nvSpPr>
        <xdr:cNvPr id="157" name="n_3mainValue債務償還比率">
          <a:extLst>
            <a:ext uri="{FF2B5EF4-FFF2-40B4-BE49-F238E27FC236}">
              <a16:creationId xmlns:a16="http://schemas.microsoft.com/office/drawing/2014/main" id="{0B5C4A65-4277-489F-9D9D-BD4EA7C388F2}"/>
            </a:ext>
          </a:extLst>
        </xdr:cNvPr>
        <xdr:cNvSpPr txBox="1"/>
      </xdr:nvSpPr>
      <xdr:spPr>
        <a:xfrm>
          <a:off x="12279838" y="48321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128117</xdr:rowOff>
    </xdr:from>
    <xdr:ext cx="560923" cy="259045"/>
    <xdr:sp macro="" textlink="">
      <xdr:nvSpPr>
        <xdr:cNvPr id="158" name="n_4mainValue債務償還比率">
          <a:extLst>
            <a:ext uri="{FF2B5EF4-FFF2-40B4-BE49-F238E27FC236}">
              <a16:creationId xmlns:a16="http://schemas.microsoft.com/office/drawing/2014/main" id="{CADD4E93-B39D-4D75-8254-B54CFAECA5D8}"/>
            </a:ext>
          </a:extLst>
        </xdr:cNvPr>
        <xdr:cNvSpPr txBox="1"/>
      </xdr:nvSpPr>
      <xdr:spPr>
        <a:xfrm>
          <a:off x="11517838" y="4757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2E9CD1A-8DB3-4B7F-AD28-71D598E978E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0B2652D-77F8-486A-8FD3-0A993553E5B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1BF2FA2-9171-46A8-9C50-A1F981198E4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D7ABF8F-0693-47ED-A93C-C20497889C5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9909648-6E3A-46CA-A275-8980D4AAAE4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C384648-60D4-4CE0-930E-344B931A30D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C6ABC6-6346-47F6-9166-7E369548A9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20B90A-1E6E-44BB-A328-83D009B3E9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72EFBC-02E9-4F8A-9025-E69C57B29F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65FD49-5FE8-4209-8E88-BCD4227041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D65C58-5103-4CCD-9ECD-15529AD7B0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080AD0-014A-4E58-BB7E-152363E232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AF23FC-BE3E-46BD-A442-2CAA017F5D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8E7038-B26C-459E-BC01-A8FE7B8E2A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C95D18-ED03-41C5-919E-02DB07A5A5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A7308D-0A4B-4FF6-B858-AEF67C67AB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5ACE41-1E20-439F-AAF1-6A42249841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5895AE-532C-4F61-91C6-036239C619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CF99D9-36EC-426F-A0E9-5BA7ADE670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0505A3-39DB-4C5E-B0A1-EC4E66F51D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16ED7E-3F5F-49E3-BB13-4A024A5796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CF6584-C422-49F9-B7B9-0B89EDEF3C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823596-49C2-4AE7-89C8-2D59DD65DB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3547FF-D844-42B8-8B7F-150A4B9030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E94E76-E5C1-4116-B712-CBB6A7FCEE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C67B58-55D7-40D4-94A9-1058C30808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36787F-D7FA-4688-908D-B8F71072C1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CC58C0-D95F-45E1-BBBA-F6B03AA94C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805478-F0E8-459E-BD84-D5C1B9047A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705B67-9FC9-4989-905C-56882C7EEB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5111AB-6193-4D64-B43C-813A1D2BB6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37F5F7-1422-4A35-A545-231758F083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D59128-BA69-4936-816F-178A02466F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E72055D-68A6-40F5-9F84-331E4092AB2C}"/>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DBFBC1B-94EC-4BEE-A3BA-68B5700F2FE3}"/>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6451F1B-C77D-43BC-92E8-3D6DBC36F5A1}"/>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1FAA70D-811B-41A9-8EDF-F28BE9B829D7}"/>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81C2795-E57A-413F-8C11-4D0C39DBB1B3}"/>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88A0FF8-86B3-418A-8BAB-99859A5B0792}"/>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E84393F-27DA-4A78-8652-EAB91985F3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A34D10B-332F-466C-A59B-F908244A2D19}"/>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C269890-584B-4C7D-A11E-299F6753449C}"/>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CCC40A4-B34C-4B43-A77D-D405BE8DEDB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F4CADE2-3433-4EC5-9DAC-ED5C5811B72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93141D-CB4F-47FF-AF2F-B2BCBAB988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AE24A0-A1C6-4C76-9E69-8E287C4F41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C12FAB-BC85-4C3E-8307-F0925CE19C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44A7D0-8B38-4689-8B74-4ABCF1A199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F7E6C6-6566-4B90-8555-4ABB775D2F9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6A0C9819-439E-4D95-A48C-B0C685B5E12A}"/>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BE3858-22A5-4B16-A091-396C6DB1111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2C170C-46D7-4E01-A5E6-B43243DA2E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316DE6-2041-421A-91D4-DB6EC2F4AE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CAFA10-38DC-40DE-A58E-AB0726AD75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2A9DBD-BE3B-4918-9D89-F7487CAE0A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16EA76-FF47-424D-91CD-E8F6F50292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6BA47C-9FE0-45EE-B253-0F329F378C2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F52BC9-9829-41D9-B322-A168DDC210E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50C394-8F41-4FA3-91DF-CCD53C4B99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718DA8E-E89F-4C08-8843-920C10BEDE7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1FE3F8-3E96-4DD8-84F6-FB3A8AFF7E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89F1DAA-F4F9-41B6-BB20-6A3E1BAB06D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A10FBDF-4B12-4F96-9C58-55294CCF9A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146413</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6625A6A1-BC63-4786-A29B-550392BA8E07}"/>
            </a:ext>
          </a:extLst>
        </xdr:cNvPr>
        <xdr:cNvCxnSpPr/>
      </xdr:nvCxnSpPr>
      <xdr:spPr>
        <a:xfrm flipV="1">
          <a:off x="4633595" y="580426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A5F70E12-E50D-4C57-A0F2-7B0EAEEE4F8C}"/>
            </a:ext>
          </a:extLst>
        </xdr:cNvPr>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1228B45E-CCCD-4456-8A00-AFA9ED377592}"/>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id="{69D09746-CBDC-4385-ADD7-F23B9186E3DB}"/>
            </a:ext>
          </a:extLst>
        </xdr:cNvPr>
        <xdr:cNvSpPr txBox="1"/>
      </xdr:nvSpPr>
      <xdr:spPr>
        <a:xfrm>
          <a:off x="46863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3" name="直線コネクタ 62">
          <a:extLst>
            <a:ext uri="{FF2B5EF4-FFF2-40B4-BE49-F238E27FC236}">
              <a16:creationId xmlns:a16="http://schemas.microsoft.com/office/drawing/2014/main" id="{80C73B41-ADF8-40B9-A34E-DBDF3DC389D4}"/>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43378</xdr:rowOff>
    </xdr:from>
    <xdr:ext cx="405111" cy="259045"/>
    <xdr:sp macro="" textlink="">
      <xdr:nvSpPr>
        <xdr:cNvPr id="64" name="【道路】&#10;有形固定資産減価償却率平均値テキスト">
          <a:extLst>
            <a:ext uri="{FF2B5EF4-FFF2-40B4-BE49-F238E27FC236}">
              <a16:creationId xmlns:a16="http://schemas.microsoft.com/office/drawing/2014/main" id="{64542090-093B-4A9D-BD0D-DADE1A3964C4}"/>
            </a:ext>
          </a:extLst>
        </xdr:cNvPr>
        <xdr:cNvSpPr txBox="1"/>
      </xdr:nvSpPr>
      <xdr:spPr>
        <a:xfrm>
          <a:off x="46863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25144433-2D3B-4172-91ED-4A65B66F25E2}"/>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A59B5A62-41B5-44B9-A21B-8CF51C87EB93}"/>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67" name="フローチャート: 判断 66">
          <a:extLst>
            <a:ext uri="{FF2B5EF4-FFF2-40B4-BE49-F238E27FC236}">
              <a16:creationId xmlns:a16="http://schemas.microsoft.com/office/drawing/2014/main" id="{16005BB6-0B65-45D3-B049-3EBAAD8B0BBB}"/>
            </a:ext>
          </a:extLst>
        </xdr:cNvPr>
        <xdr:cNvSpPr/>
      </xdr:nvSpPr>
      <xdr:spPr>
        <a:xfrm>
          <a:off x="285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111942</xdr:rowOff>
    </xdr:from>
    <xdr:to>
      <xdr:col>10</xdr:col>
      <xdr:colOff>165100</xdr:colOff>
      <xdr:row>36</xdr:row>
      <xdr:rowOff>42092</xdr:rowOff>
    </xdr:to>
    <xdr:sp macro="" textlink="">
      <xdr:nvSpPr>
        <xdr:cNvPr id="68" name="フローチャート: 判断 67">
          <a:extLst>
            <a:ext uri="{FF2B5EF4-FFF2-40B4-BE49-F238E27FC236}">
              <a16:creationId xmlns:a16="http://schemas.microsoft.com/office/drawing/2014/main" id="{E8E6C4E5-3BA8-481C-A211-6DBD210854F6}"/>
            </a:ext>
          </a:extLst>
        </xdr:cNvPr>
        <xdr:cNvSpPr/>
      </xdr:nvSpPr>
      <xdr:spPr>
        <a:xfrm>
          <a:off x="1968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62956</xdr:rowOff>
    </xdr:from>
    <xdr:to>
      <xdr:col>6</xdr:col>
      <xdr:colOff>38100</xdr:colOff>
      <xdr:row>35</xdr:row>
      <xdr:rowOff>164556</xdr:rowOff>
    </xdr:to>
    <xdr:sp macro="" textlink="">
      <xdr:nvSpPr>
        <xdr:cNvPr id="69" name="フローチャート: 判断 68">
          <a:extLst>
            <a:ext uri="{FF2B5EF4-FFF2-40B4-BE49-F238E27FC236}">
              <a16:creationId xmlns:a16="http://schemas.microsoft.com/office/drawing/2014/main" id="{93E1C2D2-D78E-4045-81F5-3F4A6E186CAE}"/>
            </a:ext>
          </a:extLst>
        </xdr:cNvPr>
        <xdr:cNvSpPr/>
      </xdr:nvSpPr>
      <xdr:spPr>
        <a:xfrm>
          <a:off x="1079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8E50E3-0CC7-4A69-BA98-4A6B3E4489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6B17F0-4BA0-4421-AA84-0E2E0D0237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B7E8BE-5EBE-4394-9EDB-E17BB2F2FC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4F60280-6C94-41D3-B231-614A9721DC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F52A12C-88DC-4B52-B12F-ECD9990B58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5" name="楕円 74">
          <a:extLst>
            <a:ext uri="{FF2B5EF4-FFF2-40B4-BE49-F238E27FC236}">
              <a16:creationId xmlns:a16="http://schemas.microsoft.com/office/drawing/2014/main" id="{F386EF68-C03A-4F63-AA07-CBF6C1BE9078}"/>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78939</xdr:rowOff>
    </xdr:from>
    <xdr:ext cx="405111" cy="259045"/>
    <xdr:sp macro="" textlink="">
      <xdr:nvSpPr>
        <xdr:cNvPr id="76" name="【道路】&#10;有形固定資産減価償却率該当値テキスト">
          <a:extLst>
            <a:ext uri="{FF2B5EF4-FFF2-40B4-BE49-F238E27FC236}">
              <a16:creationId xmlns:a16="http://schemas.microsoft.com/office/drawing/2014/main" id="{82A4115F-ED0E-4743-9D80-7E41BB3D0F03}"/>
            </a:ext>
          </a:extLst>
        </xdr:cNvPr>
        <xdr:cNvSpPr txBox="1"/>
      </xdr:nvSpPr>
      <xdr:spPr>
        <a:xfrm>
          <a:off x="46863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7" name="楕円 76">
          <a:extLst>
            <a:ext uri="{FF2B5EF4-FFF2-40B4-BE49-F238E27FC236}">
              <a16:creationId xmlns:a16="http://schemas.microsoft.com/office/drawing/2014/main" id="{0215E5A9-D665-4D73-8F03-F0057D427BDF}"/>
            </a:ext>
          </a:extLst>
        </xdr:cNvPr>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151312</xdr:rowOff>
    </xdr:to>
    <xdr:cxnSp macro="">
      <xdr:nvCxnSpPr>
        <xdr:cNvPr id="78" name="直線コネクタ 77">
          <a:extLst>
            <a:ext uri="{FF2B5EF4-FFF2-40B4-BE49-F238E27FC236}">
              <a16:creationId xmlns:a16="http://schemas.microsoft.com/office/drawing/2014/main" id="{EDE97F4F-676A-4A5B-97EB-6542CA2A7D89}"/>
            </a:ext>
          </a:extLst>
        </xdr:cNvPr>
        <xdr:cNvCxnSpPr/>
      </xdr:nvCxnSpPr>
      <xdr:spPr>
        <a:xfrm>
          <a:off x="3797300" y="66239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9" name="楕円 78">
          <a:extLst>
            <a:ext uri="{FF2B5EF4-FFF2-40B4-BE49-F238E27FC236}">
              <a16:creationId xmlns:a16="http://schemas.microsoft.com/office/drawing/2014/main" id="{B0A9B422-C1C4-4C33-A312-BB1233185FA1}"/>
            </a:ext>
          </a:extLst>
        </xdr:cNvPr>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164374</xdr:rowOff>
    </xdr:to>
    <xdr:cxnSp macro="">
      <xdr:nvCxnSpPr>
        <xdr:cNvPr id="80" name="直線コネクタ 79">
          <a:extLst>
            <a:ext uri="{FF2B5EF4-FFF2-40B4-BE49-F238E27FC236}">
              <a16:creationId xmlns:a16="http://schemas.microsoft.com/office/drawing/2014/main" id="{743ED87A-8BF1-41E0-A887-387040DB5DB5}"/>
            </a:ext>
          </a:extLst>
        </xdr:cNvPr>
        <xdr:cNvCxnSpPr/>
      </xdr:nvCxnSpPr>
      <xdr:spPr>
        <a:xfrm flipV="1">
          <a:off x="2908300" y="66239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1" name="楕円 80">
          <a:extLst>
            <a:ext uri="{FF2B5EF4-FFF2-40B4-BE49-F238E27FC236}">
              <a16:creationId xmlns:a16="http://schemas.microsoft.com/office/drawing/2014/main" id="{45E87BB0-F54A-493A-815E-22353851ED12}"/>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164374</xdr:rowOff>
    </xdr:to>
    <xdr:cxnSp macro="">
      <xdr:nvCxnSpPr>
        <xdr:cNvPr id="82" name="直線コネクタ 81">
          <a:extLst>
            <a:ext uri="{FF2B5EF4-FFF2-40B4-BE49-F238E27FC236}">
              <a16:creationId xmlns:a16="http://schemas.microsoft.com/office/drawing/2014/main" id="{288B08E4-83BE-4D59-ADAE-935EB5AEBE58}"/>
            </a:ext>
          </a:extLst>
        </xdr:cNvPr>
        <xdr:cNvCxnSpPr/>
      </xdr:nvCxnSpPr>
      <xdr:spPr>
        <a:xfrm>
          <a:off x="2019300" y="65423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3" name="楕円 82">
          <a:extLst>
            <a:ext uri="{FF2B5EF4-FFF2-40B4-BE49-F238E27FC236}">
              <a16:creationId xmlns:a16="http://schemas.microsoft.com/office/drawing/2014/main" id="{C9A112A1-E310-45A2-893B-00ACF26CEC0B}"/>
            </a:ext>
          </a:extLst>
        </xdr:cNvPr>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27215</xdr:rowOff>
    </xdr:to>
    <xdr:cxnSp macro="">
      <xdr:nvCxnSpPr>
        <xdr:cNvPr id="84" name="直線コネクタ 83">
          <a:extLst>
            <a:ext uri="{FF2B5EF4-FFF2-40B4-BE49-F238E27FC236}">
              <a16:creationId xmlns:a16="http://schemas.microsoft.com/office/drawing/2014/main" id="{91E792EE-7885-4361-90AB-EAEB117FA78A}"/>
            </a:ext>
          </a:extLst>
        </xdr:cNvPr>
        <xdr:cNvCxnSpPr/>
      </xdr:nvCxnSpPr>
      <xdr:spPr>
        <a:xfrm>
          <a:off x="1130300" y="64900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83111</xdr:rowOff>
    </xdr:from>
    <xdr:ext cx="405111" cy="259045"/>
    <xdr:sp macro="" textlink="">
      <xdr:nvSpPr>
        <xdr:cNvPr id="85" name="n_1aveValue【道路】&#10;有形固定資産減価償却率">
          <a:extLst>
            <a:ext uri="{FF2B5EF4-FFF2-40B4-BE49-F238E27FC236}">
              <a16:creationId xmlns:a16="http://schemas.microsoft.com/office/drawing/2014/main" id="{384DAA6F-59D1-4630-9A4A-E8DC423672CF}"/>
            </a:ext>
          </a:extLst>
        </xdr:cNvPr>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6" name="n_2aveValue【道路】&#10;有形固定資産減価償却率">
          <a:extLst>
            <a:ext uri="{FF2B5EF4-FFF2-40B4-BE49-F238E27FC236}">
              <a16:creationId xmlns:a16="http://schemas.microsoft.com/office/drawing/2014/main" id="{2D82B24E-2967-4FFB-944B-67F6E6709977}"/>
            </a:ext>
          </a:extLst>
        </xdr:cNvPr>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87" name="n_3aveValue【道路】&#10;有形固定資産減価償却率">
          <a:extLst>
            <a:ext uri="{FF2B5EF4-FFF2-40B4-BE49-F238E27FC236}">
              <a16:creationId xmlns:a16="http://schemas.microsoft.com/office/drawing/2014/main" id="{70AC7454-E439-4018-B54D-CB1C9C0A00FB}"/>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9633</xdr:rowOff>
    </xdr:from>
    <xdr:ext cx="405111" cy="259045"/>
    <xdr:sp macro="" textlink="">
      <xdr:nvSpPr>
        <xdr:cNvPr id="88" name="n_4aveValue【道路】&#10;有形固定資産減価償却率">
          <a:extLst>
            <a:ext uri="{FF2B5EF4-FFF2-40B4-BE49-F238E27FC236}">
              <a16:creationId xmlns:a16="http://schemas.microsoft.com/office/drawing/2014/main" id="{DDB6E660-93F4-4B39-B34B-E57637329566}"/>
            </a:ext>
          </a:extLst>
        </xdr:cNvPr>
        <xdr:cNvSpPr txBox="1"/>
      </xdr:nvSpPr>
      <xdr:spPr>
        <a:xfrm>
          <a:off x="927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9" name="n_1mainValue【道路】&#10;有形固定資産減価償却率">
          <a:extLst>
            <a:ext uri="{FF2B5EF4-FFF2-40B4-BE49-F238E27FC236}">
              <a16:creationId xmlns:a16="http://schemas.microsoft.com/office/drawing/2014/main" id="{83EE7B32-290E-4457-864A-25C693ABD5F2}"/>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90" name="n_2mainValue【道路】&#10;有形固定資産減価償却率">
          <a:extLst>
            <a:ext uri="{FF2B5EF4-FFF2-40B4-BE49-F238E27FC236}">
              <a16:creationId xmlns:a16="http://schemas.microsoft.com/office/drawing/2014/main" id="{B9258673-76B8-44A9-BE4B-F92939927689}"/>
            </a:ext>
          </a:extLst>
        </xdr:cNvPr>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1" name="n_3mainValue【道路】&#10;有形固定資産減価償却率">
          <a:extLst>
            <a:ext uri="{FF2B5EF4-FFF2-40B4-BE49-F238E27FC236}">
              <a16:creationId xmlns:a16="http://schemas.microsoft.com/office/drawing/2014/main" id="{75F60C54-794C-446A-BC81-6710EE1C140F}"/>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2" name="n_4mainValue【道路】&#10;有形固定資産減価償却率">
          <a:extLst>
            <a:ext uri="{FF2B5EF4-FFF2-40B4-BE49-F238E27FC236}">
              <a16:creationId xmlns:a16="http://schemas.microsoft.com/office/drawing/2014/main" id="{F184EAF7-5FED-47BA-8E5B-0FAD95839C5D}"/>
            </a:ext>
          </a:extLst>
        </xdr:cNvPr>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997E63F-131C-4B3A-8763-1C063DC465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AEE6C29-B146-468F-BF0D-E3FB02361CF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38D9A128-3070-4AAC-9C2D-A706C7AE2A3A}"/>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AFDE9BD7-8062-4816-8E40-7505539C8D94}"/>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F9D54807-4444-4C56-AE6C-5F479CDDE3A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E1AD99-9FE9-47BD-8FF3-A4228BAB36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90640FD4-5DDA-48DB-BD17-9140636EDB8C}"/>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49097B-F874-4EA8-9C2E-5F6A1736EA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4005085-D3CA-4C73-9669-588F709B174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81FC378-A794-4F84-988B-BD3EAB2061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E338DA5-A487-40E7-B4B9-DD5DE9ADA3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F51E44B-70F6-4666-9807-B507A53035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B72F8AD-70B6-4C2C-9BE9-A671E625DA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740B0E3-A069-4677-B921-7630ACF6AA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18A7AC7-305D-475A-9258-2A85DC42A4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2C25FCA-16CE-4A54-A098-9B220AF8513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2076946-70D4-42C9-B840-968FB692EA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30D323C-8C60-410A-9AC6-A45EE070DA7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6EB8E5-6646-47FE-B280-918E71B44D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C2D2941-0AF2-44F9-A3C8-BB9488B8A8A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3022A6D-51D4-4707-B600-1ABD897E45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90754</xdr:rowOff>
    </xdr:from>
    <xdr:to>
      <xdr:col>54</xdr:col>
      <xdr:colOff>189865</xdr:colOff>
      <xdr:row>41</xdr:row>
      <xdr:rowOff>122910</xdr:rowOff>
    </xdr:to>
    <xdr:cxnSp macro="">
      <xdr:nvCxnSpPr>
        <xdr:cNvPr id="114" name="直線コネクタ 113">
          <a:extLst>
            <a:ext uri="{FF2B5EF4-FFF2-40B4-BE49-F238E27FC236}">
              <a16:creationId xmlns:a16="http://schemas.microsoft.com/office/drawing/2014/main" id="{8E4D8994-64BD-48A6-977A-62D058A8EBA0}"/>
            </a:ext>
          </a:extLst>
        </xdr:cNvPr>
        <xdr:cNvCxnSpPr/>
      </xdr:nvCxnSpPr>
      <xdr:spPr>
        <a:xfrm flipV="1">
          <a:off x="10475595" y="5920054"/>
          <a:ext cx="1270" cy="12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126737</xdr:rowOff>
    </xdr:from>
    <xdr:ext cx="469744" cy="259045"/>
    <xdr:sp macro="" textlink="">
      <xdr:nvSpPr>
        <xdr:cNvPr id="115" name="【道路】&#10;一人当たり延長最小値テキスト">
          <a:extLst>
            <a:ext uri="{FF2B5EF4-FFF2-40B4-BE49-F238E27FC236}">
              <a16:creationId xmlns:a16="http://schemas.microsoft.com/office/drawing/2014/main" id="{0CDAC76A-A8C3-4202-AEC6-A51B5737422F}"/>
            </a:ext>
          </a:extLst>
        </xdr:cNvPr>
        <xdr:cNvSpPr txBox="1"/>
      </xdr:nvSpPr>
      <xdr:spPr>
        <a:xfrm>
          <a:off x="10528300" y="71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122910</xdr:rowOff>
    </xdr:from>
    <xdr:to>
      <xdr:col>55</xdr:col>
      <xdr:colOff>88900</xdr:colOff>
      <xdr:row>41</xdr:row>
      <xdr:rowOff>122910</xdr:rowOff>
    </xdr:to>
    <xdr:cxnSp macro="">
      <xdr:nvCxnSpPr>
        <xdr:cNvPr id="116" name="直線コネクタ 115">
          <a:extLst>
            <a:ext uri="{FF2B5EF4-FFF2-40B4-BE49-F238E27FC236}">
              <a16:creationId xmlns:a16="http://schemas.microsoft.com/office/drawing/2014/main" id="{C8BA6DDF-2622-4478-A22A-A9564245106C}"/>
            </a:ext>
          </a:extLst>
        </xdr:cNvPr>
        <xdr:cNvCxnSpPr/>
      </xdr:nvCxnSpPr>
      <xdr:spPr>
        <a:xfrm>
          <a:off x="10388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37431</xdr:rowOff>
    </xdr:from>
    <xdr:ext cx="534377" cy="259045"/>
    <xdr:sp macro="" textlink="">
      <xdr:nvSpPr>
        <xdr:cNvPr id="117" name="【道路】&#10;一人当たり延長最大値テキスト">
          <a:extLst>
            <a:ext uri="{FF2B5EF4-FFF2-40B4-BE49-F238E27FC236}">
              <a16:creationId xmlns:a16="http://schemas.microsoft.com/office/drawing/2014/main" id="{81911309-55E8-44FA-8D2D-3D7391BCC05D}"/>
            </a:ext>
          </a:extLst>
        </xdr:cNvPr>
        <xdr:cNvSpPr txBox="1"/>
      </xdr:nvSpPr>
      <xdr:spPr>
        <a:xfrm>
          <a:off x="10528300" y="5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90754</xdr:rowOff>
    </xdr:from>
    <xdr:to>
      <xdr:col>55</xdr:col>
      <xdr:colOff>88900</xdr:colOff>
      <xdr:row>34</xdr:row>
      <xdr:rowOff>90754</xdr:rowOff>
    </xdr:to>
    <xdr:cxnSp macro="">
      <xdr:nvCxnSpPr>
        <xdr:cNvPr id="118" name="直線コネクタ 117">
          <a:extLst>
            <a:ext uri="{FF2B5EF4-FFF2-40B4-BE49-F238E27FC236}">
              <a16:creationId xmlns:a16="http://schemas.microsoft.com/office/drawing/2014/main" id="{792643EC-88BF-4170-90F0-92F4BF679D18}"/>
            </a:ext>
          </a:extLst>
        </xdr:cNvPr>
        <xdr:cNvCxnSpPr/>
      </xdr:nvCxnSpPr>
      <xdr:spPr>
        <a:xfrm>
          <a:off x="10388600" y="592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97273</xdr:rowOff>
    </xdr:from>
    <xdr:ext cx="469744" cy="259045"/>
    <xdr:sp macro="" textlink="">
      <xdr:nvSpPr>
        <xdr:cNvPr id="119" name="【道路】&#10;一人当たり延長平均値テキスト">
          <a:extLst>
            <a:ext uri="{FF2B5EF4-FFF2-40B4-BE49-F238E27FC236}">
              <a16:creationId xmlns:a16="http://schemas.microsoft.com/office/drawing/2014/main" id="{923E02CD-184F-46D9-BB12-8B8985473D04}"/>
            </a:ext>
          </a:extLst>
        </xdr:cNvPr>
        <xdr:cNvSpPr txBox="1"/>
      </xdr:nvSpPr>
      <xdr:spPr>
        <a:xfrm>
          <a:off x="10528300" y="6783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74396</xdr:rowOff>
    </xdr:from>
    <xdr:to>
      <xdr:col>55</xdr:col>
      <xdr:colOff>50800</xdr:colOff>
      <xdr:row>41</xdr:row>
      <xdr:rowOff>4546</xdr:rowOff>
    </xdr:to>
    <xdr:sp macro="" textlink="">
      <xdr:nvSpPr>
        <xdr:cNvPr id="120" name="フローチャート: 判断 119">
          <a:extLst>
            <a:ext uri="{FF2B5EF4-FFF2-40B4-BE49-F238E27FC236}">
              <a16:creationId xmlns:a16="http://schemas.microsoft.com/office/drawing/2014/main" id="{ACB83637-3663-4F41-9683-38E408B8365B}"/>
            </a:ext>
          </a:extLst>
        </xdr:cNvPr>
        <xdr:cNvSpPr/>
      </xdr:nvSpPr>
      <xdr:spPr>
        <a:xfrm>
          <a:off x="10426700" y="69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94056</xdr:rowOff>
    </xdr:from>
    <xdr:to>
      <xdr:col>50</xdr:col>
      <xdr:colOff>165100</xdr:colOff>
      <xdr:row>41</xdr:row>
      <xdr:rowOff>24206</xdr:rowOff>
    </xdr:to>
    <xdr:sp macro="" textlink="">
      <xdr:nvSpPr>
        <xdr:cNvPr id="121" name="フローチャート: 判断 120">
          <a:extLst>
            <a:ext uri="{FF2B5EF4-FFF2-40B4-BE49-F238E27FC236}">
              <a16:creationId xmlns:a16="http://schemas.microsoft.com/office/drawing/2014/main" id="{8A8CCA9B-9D95-4241-98CE-42AD04E8F6C4}"/>
            </a:ext>
          </a:extLst>
        </xdr:cNvPr>
        <xdr:cNvSpPr/>
      </xdr:nvSpPr>
      <xdr:spPr>
        <a:xfrm>
          <a:off x="9588500" y="69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85903</xdr:rowOff>
    </xdr:from>
    <xdr:to>
      <xdr:col>46</xdr:col>
      <xdr:colOff>38100</xdr:colOff>
      <xdr:row>41</xdr:row>
      <xdr:rowOff>16053</xdr:rowOff>
    </xdr:to>
    <xdr:sp macro="" textlink="">
      <xdr:nvSpPr>
        <xdr:cNvPr id="122" name="フローチャート: 判断 121">
          <a:extLst>
            <a:ext uri="{FF2B5EF4-FFF2-40B4-BE49-F238E27FC236}">
              <a16:creationId xmlns:a16="http://schemas.microsoft.com/office/drawing/2014/main" id="{ECD62A96-FCCF-424C-9991-3A962A473D7F}"/>
            </a:ext>
          </a:extLst>
        </xdr:cNvPr>
        <xdr:cNvSpPr/>
      </xdr:nvSpPr>
      <xdr:spPr>
        <a:xfrm>
          <a:off x="8699500" y="6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78816</xdr:rowOff>
    </xdr:from>
    <xdr:to>
      <xdr:col>41</xdr:col>
      <xdr:colOff>101600</xdr:colOff>
      <xdr:row>41</xdr:row>
      <xdr:rowOff>8966</xdr:rowOff>
    </xdr:to>
    <xdr:sp macro="" textlink="">
      <xdr:nvSpPr>
        <xdr:cNvPr id="123" name="フローチャート: 判断 122">
          <a:extLst>
            <a:ext uri="{FF2B5EF4-FFF2-40B4-BE49-F238E27FC236}">
              <a16:creationId xmlns:a16="http://schemas.microsoft.com/office/drawing/2014/main" id="{077303CA-655D-4BD1-B630-C9017A05F7E4}"/>
            </a:ext>
          </a:extLst>
        </xdr:cNvPr>
        <xdr:cNvSpPr/>
      </xdr:nvSpPr>
      <xdr:spPr>
        <a:xfrm>
          <a:off x="7810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81559</xdr:rowOff>
    </xdr:from>
    <xdr:to>
      <xdr:col>36</xdr:col>
      <xdr:colOff>165100</xdr:colOff>
      <xdr:row>41</xdr:row>
      <xdr:rowOff>11709</xdr:rowOff>
    </xdr:to>
    <xdr:sp macro="" textlink="">
      <xdr:nvSpPr>
        <xdr:cNvPr id="124" name="フローチャート: 判断 123">
          <a:extLst>
            <a:ext uri="{FF2B5EF4-FFF2-40B4-BE49-F238E27FC236}">
              <a16:creationId xmlns:a16="http://schemas.microsoft.com/office/drawing/2014/main" id="{FFC8D70D-0E2C-422C-926D-12FC9D2BE15D}"/>
            </a:ext>
          </a:extLst>
        </xdr:cNvPr>
        <xdr:cNvSpPr/>
      </xdr:nvSpPr>
      <xdr:spPr>
        <a:xfrm>
          <a:off x="6921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D892F9-0251-4731-8277-903A9AFDD4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CAD1CC-D34A-42AE-B233-E94A24505D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C2933B-DE36-46A0-A76F-3A4D8D2473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196275-5920-4C0A-8042-723892519C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6CE453-0C9A-48D4-A687-2AFEFA7D7D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164084</xdr:rowOff>
    </xdr:from>
    <xdr:to>
      <xdr:col>55</xdr:col>
      <xdr:colOff>50800</xdr:colOff>
      <xdr:row>41</xdr:row>
      <xdr:rowOff>94234</xdr:rowOff>
    </xdr:to>
    <xdr:sp macro="" textlink="">
      <xdr:nvSpPr>
        <xdr:cNvPr id="130" name="楕円 129">
          <a:extLst>
            <a:ext uri="{FF2B5EF4-FFF2-40B4-BE49-F238E27FC236}">
              <a16:creationId xmlns:a16="http://schemas.microsoft.com/office/drawing/2014/main" id="{C3B3EAB0-81D6-496E-B581-F918F6B37902}"/>
            </a:ext>
          </a:extLst>
        </xdr:cNvPr>
        <xdr:cNvSpPr/>
      </xdr:nvSpPr>
      <xdr:spPr>
        <a:xfrm>
          <a:off x="10426700" y="70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79011</xdr:rowOff>
    </xdr:from>
    <xdr:ext cx="469744" cy="259045"/>
    <xdr:sp macro="" textlink="">
      <xdr:nvSpPr>
        <xdr:cNvPr id="131" name="【道路】&#10;一人当たり延長該当値テキスト">
          <a:extLst>
            <a:ext uri="{FF2B5EF4-FFF2-40B4-BE49-F238E27FC236}">
              <a16:creationId xmlns:a16="http://schemas.microsoft.com/office/drawing/2014/main" id="{D9F1FD7A-7472-4C11-9891-719DDDADEE0B}"/>
            </a:ext>
          </a:extLst>
        </xdr:cNvPr>
        <xdr:cNvSpPr txBox="1"/>
      </xdr:nvSpPr>
      <xdr:spPr>
        <a:xfrm>
          <a:off x="10528300" y="69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165532</xdr:rowOff>
    </xdr:from>
    <xdr:to>
      <xdr:col>50</xdr:col>
      <xdr:colOff>165100</xdr:colOff>
      <xdr:row>41</xdr:row>
      <xdr:rowOff>95682</xdr:rowOff>
    </xdr:to>
    <xdr:sp macro="" textlink="">
      <xdr:nvSpPr>
        <xdr:cNvPr id="132" name="楕円 131">
          <a:extLst>
            <a:ext uri="{FF2B5EF4-FFF2-40B4-BE49-F238E27FC236}">
              <a16:creationId xmlns:a16="http://schemas.microsoft.com/office/drawing/2014/main" id="{5C881039-298D-4527-8182-282DC77E7E10}"/>
            </a:ext>
          </a:extLst>
        </xdr:cNvPr>
        <xdr:cNvSpPr/>
      </xdr:nvSpPr>
      <xdr:spPr>
        <a:xfrm>
          <a:off x="9588500" y="7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43434</xdr:rowOff>
    </xdr:from>
    <xdr:to>
      <xdr:col>55</xdr:col>
      <xdr:colOff>0</xdr:colOff>
      <xdr:row>41</xdr:row>
      <xdr:rowOff>44882</xdr:rowOff>
    </xdr:to>
    <xdr:cxnSp macro="">
      <xdr:nvCxnSpPr>
        <xdr:cNvPr id="133" name="直線コネクタ 132">
          <a:extLst>
            <a:ext uri="{FF2B5EF4-FFF2-40B4-BE49-F238E27FC236}">
              <a16:creationId xmlns:a16="http://schemas.microsoft.com/office/drawing/2014/main" id="{398AE4DE-8103-45E0-9BDA-4BDEC79AB3C4}"/>
            </a:ext>
          </a:extLst>
        </xdr:cNvPr>
        <xdr:cNvCxnSpPr/>
      </xdr:nvCxnSpPr>
      <xdr:spPr>
        <a:xfrm flipV="1">
          <a:off x="9639300" y="707288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162331</xdr:rowOff>
    </xdr:from>
    <xdr:to>
      <xdr:col>46</xdr:col>
      <xdr:colOff>38100</xdr:colOff>
      <xdr:row>41</xdr:row>
      <xdr:rowOff>92481</xdr:rowOff>
    </xdr:to>
    <xdr:sp macro="" textlink="">
      <xdr:nvSpPr>
        <xdr:cNvPr id="134" name="楕円 133">
          <a:extLst>
            <a:ext uri="{FF2B5EF4-FFF2-40B4-BE49-F238E27FC236}">
              <a16:creationId xmlns:a16="http://schemas.microsoft.com/office/drawing/2014/main" id="{C024AFC8-0751-481C-90C4-A1B20D906151}"/>
            </a:ext>
          </a:extLst>
        </xdr:cNvPr>
        <xdr:cNvSpPr/>
      </xdr:nvSpPr>
      <xdr:spPr>
        <a:xfrm>
          <a:off x="8699500" y="70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41681</xdr:rowOff>
    </xdr:from>
    <xdr:to>
      <xdr:col>50</xdr:col>
      <xdr:colOff>114300</xdr:colOff>
      <xdr:row>41</xdr:row>
      <xdr:rowOff>44882</xdr:rowOff>
    </xdr:to>
    <xdr:cxnSp macro="">
      <xdr:nvCxnSpPr>
        <xdr:cNvPr id="135" name="直線コネクタ 134">
          <a:extLst>
            <a:ext uri="{FF2B5EF4-FFF2-40B4-BE49-F238E27FC236}">
              <a16:creationId xmlns:a16="http://schemas.microsoft.com/office/drawing/2014/main" id="{FFA94B6E-F6E1-4884-8C21-7D6885379AF6}"/>
            </a:ext>
          </a:extLst>
        </xdr:cNvPr>
        <xdr:cNvCxnSpPr/>
      </xdr:nvCxnSpPr>
      <xdr:spPr>
        <a:xfrm>
          <a:off x="8750300" y="707113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164084</xdr:rowOff>
    </xdr:from>
    <xdr:to>
      <xdr:col>41</xdr:col>
      <xdr:colOff>101600</xdr:colOff>
      <xdr:row>41</xdr:row>
      <xdr:rowOff>94234</xdr:rowOff>
    </xdr:to>
    <xdr:sp macro="" textlink="">
      <xdr:nvSpPr>
        <xdr:cNvPr id="136" name="楕円 135">
          <a:extLst>
            <a:ext uri="{FF2B5EF4-FFF2-40B4-BE49-F238E27FC236}">
              <a16:creationId xmlns:a16="http://schemas.microsoft.com/office/drawing/2014/main" id="{9E47C09A-4041-4AA6-A220-3A563A8AB1AB}"/>
            </a:ext>
          </a:extLst>
        </xdr:cNvPr>
        <xdr:cNvSpPr/>
      </xdr:nvSpPr>
      <xdr:spPr>
        <a:xfrm>
          <a:off x="7810500" y="70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41681</xdr:rowOff>
    </xdr:from>
    <xdr:to>
      <xdr:col>45</xdr:col>
      <xdr:colOff>177800</xdr:colOff>
      <xdr:row>41</xdr:row>
      <xdr:rowOff>43434</xdr:rowOff>
    </xdr:to>
    <xdr:cxnSp macro="">
      <xdr:nvCxnSpPr>
        <xdr:cNvPr id="137" name="直線コネクタ 136">
          <a:extLst>
            <a:ext uri="{FF2B5EF4-FFF2-40B4-BE49-F238E27FC236}">
              <a16:creationId xmlns:a16="http://schemas.microsoft.com/office/drawing/2014/main" id="{6CA09397-6286-49F3-8E9A-B07A367BD783}"/>
            </a:ext>
          </a:extLst>
        </xdr:cNvPr>
        <xdr:cNvCxnSpPr/>
      </xdr:nvCxnSpPr>
      <xdr:spPr>
        <a:xfrm flipV="1">
          <a:off x="7861300" y="707113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165456</xdr:rowOff>
    </xdr:from>
    <xdr:to>
      <xdr:col>36</xdr:col>
      <xdr:colOff>165100</xdr:colOff>
      <xdr:row>41</xdr:row>
      <xdr:rowOff>95606</xdr:rowOff>
    </xdr:to>
    <xdr:sp macro="" textlink="">
      <xdr:nvSpPr>
        <xdr:cNvPr id="138" name="楕円 137">
          <a:extLst>
            <a:ext uri="{FF2B5EF4-FFF2-40B4-BE49-F238E27FC236}">
              <a16:creationId xmlns:a16="http://schemas.microsoft.com/office/drawing/2014/main" id="{7F8CD72E-326E-4EC9-BDF4-02D8DDDA7BA7}"/>
            </a:ext>
          </a:extLst>
        </xdr:cNvPr>
        <xdr:cNvSpPr/>
      </xdr:nvSpPr>
      <xdr:spPr>
        <a:xfrm>
          <a:off x="6921500" y="70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43434</xdr:rowOff>
    </xdr:from>
    <xdr:to>
      <xdr:col>41</xdr:col>
      <xdr:colOff>50800</xdr:colOff>
      <xdr:row>41</xdr:row>
      <xdr:rowOff>44806</xdr:rowOff>
    </xdr:to>
    <xdr:cxnSp macro="">
      <xdr:nvCxnSpPr>
        <xdr:cNvPr id="139" name="直線コネクタ 138">
          <a:extLst>
            <a:ext uri="{FF2B5EF4-FFF2-40B4-BE49-F238E27FC236}">
              <a16:creationId xmlns:a16="http://schemas.microsoft.com/office/drawing/2014/main" id="{94113C0B-D82C-4953-A6BC-C6AC93B15D54}"/>
            </a:ext>
          </a:extLst>
        </xdr:cNvPr>
        <xdr:cNvCxnSpPr/>
      </xdr:nvCxnSpPr>
      <xdr:spPr>
        <a:xfrm flipV="1">
          <a:off x="6972300" y="70728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40733</xdr:rowOff>
    </xdr:from>
    <xdr:ext cx="469744" cy="259045"/>
    <xdr:sp macro="" textlink="">
      <xdr:nvSpPr>
        <xdr:cNvPr id="140" name="n_1aveValue【道路】&#10;一人当たり延長">
          <a:extLst>
            <a:ext uri="{FF2B5EF4-FFF2-40B4-BE49-F238E27FC236}">
              <a16:creationId xmlns:a16="http://schemas.microsoft.com/office/drawing/2014/main" id="{13CD5E1F-96F6-47FF-AF67-53958A6C36D3}"/>
            </a:ext>
          </a:extLst>
        </xdr:cNvPr>
        <xdr:cNvSpPr txBox="1"/>
      </xdr:nvSpPr>
      <xdr:spPr>
        <a:xfrm>
          <a:off x="9391727" y="67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32580</xdr:rowOff>
    </xdr:from>
    <xdr:ext cx="469744" cy="259045"/>
    <xdr:sp macro="" textlink="">
      <xdr:nvSpPr>
        <xdr:cNvPr id="141" name="n_2aveValue【道路】&#10;一人当たり延長">
          <a:extLst>
            <a:ext uri="{FF2B5EF4-FFF2-40B4-BE49-F238E27FC236}">
              <a16:creationId xmlns:a16="http://schemas.microsoft.com/office/drawing/2014/main" id="{D7BBFC75-0017-4F58-98E7-550CA2382BED}"/>
            </a:ext>
          </a:extLst>
        </xdr:cNvPr>
        <xdr:cNvSpPr txBox="1"/>
      </xdr:nvSpPr>
      <xdr:spPr>
        <a:xfrm>
          <a:off x="8515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25493</xdr:rowOff>
    </xdr:from>
    <xdr:ext cx="469744" cy="259045"/>
    <xdr:sp macro="" textlink="">
      <xdr:nvSpPr>
        <xdr:cNvPr id="142" name="n_3aveValue【道路】&#10;一人当たり延長">
          <a:extLst>
            <a:ext uri="{FF2B5EF4-FFF2-40B4-BE49-F238E27FC236}">
              <a16:creationId xmlns:a16="http://schemas.microsoft.com/office/drawing/2014/main" id="{F786E8F2-A44A-4467-BC44-8D5CC1228FB0}"/>
            </a:ext>
          </a:extLst>
        </xdr:cNvPr>
        <xdr:cNvSpPr txBox="1"/>
      </xdr:nvSpPr>
      <xdr:spPr>
        <a:xfrm>
          <a:off x="7626427" y="67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28236</xdr:rowOff>
    </xdr:from>
    <xdr:ext cx="469744" cy="259045"/>
    <xdr:sp macro="" textlink="">
      <xdr:nvSpPr>
        <xdr:cNvPr id="143" name="n_4aveValue【道路】&#10;一人当たり延長">
          <a:extLst>
            <a:ext uri="{FF2B5EF4-FFF2-40B4-BE49-F238E27FC236}">
              <a16:creationId xmlns:a16="http://schemas.microsoft.com/office/drawing/2014/main" id="{BC0CCD05-C6EF-487A-8707-F46B6E93E846}"/>
            </a:ext>
          </a:extLst>
        </xdr:cNvPr>
        <xdr:cNvSpPr txBox="1"/>
      </xdr:nvSpPr>
      <xdr:spPr>
        <a:xfrm>
          <a:off x="67374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86809</xdr:rowOff>
    </xdr:from>
    <xdr:ext cx="469744" cy="259045"/>
    <xdr:sp macro="" textlink="">
      <xdr:nvSpPr>
        <xdr:cNvPr id="144" name="n_1mainValue【道路】&#10;一人当たり延長">
          <a:extLst>
            <a:ext uri="{FF2B5EF4-FFF2-40B4-BE49-F238E27FC236}">
              <a16:creationId xmlns:a16="http://schemas.microsoft.com/office/drawing/2014/main" id="{AF0449B4-F7B1-4EC4-ACC8-0D9E7BB4D8D7}"/>
            </a:ext>
          </a:extLst>
        </xdr:cNvPr>
        <xdr:cNvSpPr txBox="1"/>
      </xdr:nvSpPr>
      <xdr:spPr>
        <a:xfrm>
          <a:off x="9391727" y="7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83608</xdr:rowOff>
    </xdr:from>
    <xdr:ext cx="469744" cy="259045"/>
    <xdr:sp macro="" textlink="">
      <xdr:nvSpPr>
        <xdr:cNvPr id="145" name="n_2mainValue【道路】&#10;一人当たり延長">
          <a:extLst>
            <a:ext uri="{FF2B5EF4-FFF2-40B4-BE49-F238E27FC236}">
              <a16:creationId xmlns:a16="http://schemas.microsoft.com/office/drawing/2014/main" id="{0C1E541C-2009-4C33-A842-85B9DFD94B60}"/>
            </a:ext>
          </a:extLst>
        </xdr:cNvPr>
        <xdr:cNvSpPr txBox="1"/>
      </xdr:nvSpPr>
      <xdr:spPr>
        <a:xfrm>
          <a:off x="8515427" y="71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85361</xdr:rowOff>
    </xdr:from>
    <xdr:ext cx="469744" cy="259045"/>
    <xdr:sp macro="" textlink="">
      <xdr:nvSpPr>
        <xdr:cNvPr id="146" name="n_3mainValue【道路】&#10;一人当たり延長">
          <a:extLst>
            <a:ext uri="{FF2B5EF4-FFF2-40B4-BE49-F238E27FC236}">
              <a16:creationId xmlns:a16="http://schemas.microsoft.com/office/drawing/2014/main" id="{995E229C-1395-4154-8044-C06AA2BAAD2C}"/>
            </a:ext>
          </a:extLst>
        </xdr:cNvPr>
        <xdr:cNvSpPr txBox="1"/>
      </xdr:nvSpPr>
      <xdr:spPr>
        <a:xfrm>
          <a:off x="7626427" y="71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86733</xdr:rowOff>
    </xdr:from>
    <xdr:ext cx="469744" cy="259045"/>
    <xdr:sp macro="" textlink="">
      <xdr:nvSpPr>
        <xdr:cNvPr id="147" name="n_4mainValue【道路】&#10;一人当たり延長">
          <a:extLst>
            <a:ext uri="{FF2B5EF4-FFF2-40B4-BE49-F238E27FC236}">
              <a16:creationId xmlns:a16="http://schemas.microsoft.com/office/drawing/2014/main" id="{01C429DB-E43B-42EF-982C-AFB0B2837153}"/>
            </a:ext>
          </a:extLst>
        </xdr:cNvPr>
        <xdr:cNvSpPr txBox="1"/>
      </xdr:nvSpPr>
      <xdr:spPr>
        <a:xfrm>
          <a:off x="6737427" y="7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FDE7E5C-A041-4A2F-A2EE-1BB241631A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1AC77098-14F7-4D43-B247-3D0399E71E19}"/>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8340DD2B-F3B0-44F4-9285-9CF59FB2C38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8C1D1EBD-A045-41B3-9850-072849C93881}"/>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08CC3C25-70F2-41E9-97B1-4ABF523BB848}"/>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D045189-C093-4A6E-9F04-C5E853D033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38B5326-F5A8-43C8-9BBE-DCCED30BB6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61127E-1740-4BCC-85A4-B93333481E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C12F43F9-0598-43A7-88E9-D96E0DFB8AB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98979763-F7B8-4F13-80C8-EFF442693FE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33DC542F-D033-4B20-AB10-36AA292B3EB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6E8802EA-48DB-433B-97FA-1C68E2737C9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E80EECC7-1B1C-41B3-A44B-DC372C3C730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C9E4EBBA-0747-4173-B988-05C5022B95F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705CA284-27DF-40F8-A35E-BB3DAB7D052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EC5DF713-A659-4090-819E-1965F522A87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F66A8852-E2E0-49F6-BBB0-FA8575E2364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DB0F14F-A363-477B-BC1D-256B495131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544EC9F9-623E-4F40-8373-57D9AA0576B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13DBD20-3131-456F-8A6B-F9F384FD01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64</xdr:row>
      <xdr:rowOff>54864</xdr:rowOff>
    </xdr:to>
    <xdr:cxnSp macro="">
      <xdr:nvCxnSpPr>
        <xdr:cNvPr id="168" name="直線コネクタ 167">
          <a:extLst>
            <a:ext uri="{FF2B5EF4-FFF2-40B4-BE49-F238E27FC236}">
              <a16:creationId xmlns:a16="http://schemas.microsoft.com/office/drawing/2014/main" id="{F67E6532-7F71-44E7-86D7-144CE2940F6C}"/>
            </a:ext>
          </a:extLst>
        </xdr:cNvPr>
        <xdr:cNvCxnSpPr/>
      </xdr:nvCxnSpPr>
      <xdr:spPr>
        <a:xfrm flipV="1">
          <a:off x="4633595" y="9523476"/>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58691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C914AFF8-8F34-4FFB-9E7B-E71A7169CFCC}"/>
            </a:ext>
          </a:extLst>
        </xdr:cNvPr>
        <xdr:cNvSpPr txBox="1"/>
      </xdr:nvSpPr>
      <xdr:spPr>
        <a:xfrm>
          <a:off x="4686300" y="1103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54864</xdr:rowOff>
    </xdr:from>
    <xdr:to>
      <xdr:col>24</xdr:col>
      <xdr:colOff>152400</xdr:colOff>
      <xdr:row>64</xdr:row>
      <xdr:rowOff>54864</xdr:rowOff>
    </xdr:to>
    <xdr:cxnSp macro="">
      <xdr:nvCxnSpPr>
        <xdr:cNvPr id="170" name="直線コネクタ 169">
          <a:extLst>
            <a:ext uri="{FF2B5EF4-FFF2-40B4-BE49-F238E27FC236}">
              <a16:creationId xmlns:a16="http://schemas.microsoft.com/office/drawing/2014/main" id="{2F72E0A4-A4D6-4EAA-B79F-07259BF5D367}"/>
            </a:ext>
          </a:extLst>
        </xdr:cNvPr>
        <xdr:cNvCxnSpPr/>
      </xdr:nvCxnSpPr>
      <xdr:spPr>
        <a:xfrm>
          <a:off x="4546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4E1395C8-234E-4668-B34C-EEA25C56EBAC}"/>
            </a:ext>
          </a:extLst>
        </xdr:cNvPr>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72" name="直線コネクタ 171">
          <a:extLst>
            <a:ext uri="{FF2B5EF4-FFF2-40B4-BE49-F238E27FC236}">
              <a16:creationId xmlns:a16="http://schemas.microsoft.com/office/drawing/2014/main" id="{D892B1FD-4525-45FC-B010-4D74D15C372E}"/>
            </a:ext>
          </a:extLst>
        </xdr:cNvPr>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81805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25C3089-1F89-471C-A8B1-43F328E7D61F}"/>
            </a:ext>
          </a:extLst>
        </xdr:cNvPr>
        <xdr:cNvSpPr txBox="1"/>
      </xdr:nvSpPr>
      <xdr:spPr>
        <a:xfrm>
          <a:off x="46863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4" name="フローチャート: 判断 173">
          <a:extLst>
            <a:ext uri="{FF2B5EF4-FFF2-40B4-BE49-F238E27FC236}">
              <a16:creationId xmlns:a16="http://schemas.microsoft.com/office/drawing/2014/main" id="{23CF1830-EA30-4881-8D2B-D3801B770FDB}"/>
            </a:ext>
          </a:extLst>
        </xdr:cNvPr>
        <xdr:cNvSpPr/>
      </xdr:nvSpPr>
      <xdr:spPr>
        <a:xfrm>
          <a:off x="4584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26924</xdr:rowOff>
    </xdr:from>
    <xdr:to>
      <xdr:col>20</xdr:col>
      <xdr:colOff>38100</xdr:colOff>
      <xdr:row>60</xdr:row>
      <xdr:rowOff>128524</xdr:rowOff>
    </xdr:to>
    <xdr:sp macro="" textlink="">
      <xdr:nvSpPr>
        <xdr:cNvPr id="175" name="フローチャート: 判断 174">
          <a:extLst>
            <a:ext uri="{FF2B5EF4-FFF2-40B4-BE49-F238E27FC236}">
              <a16:creationId xmlns:a16="http://schemas.microsoft.com/office/drawing/2014/main" id="{390F09CB-15A8-4CDF-82A0-4D83B57C17A0}"/>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6" name="フローチャート: 判断 175">
          <a:extLst>
            <a:ext uri="{FF2B5EF4-FFF2-40B4-BE49-F238E27FC236}">
              <a16:creationId xmlns:a16="http://schemas.microsoft.com/office/drawing/2014/main" id="{7EAA146D-C92F-4EA5-8838-47CCA7B03E71}"/>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7" name="フローチャート: 判断 176">
          <a:extLst>
            <a:ext uri="{FF2B5EF4-FFF2-40B4-BE49-F238E27FC236}">
              <a16:creationId xmlns:a16="http://schemas.microsoft.com/office/drawing/2014/main" id="{F03D8875-7B92-4EDD-B433-80536E6BB675}"/>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78" name="フローチャート: 判断 177">
          <a:extLst>
            <a:ext uri="{FF2B5EF4-FFF2-40B4-BE49-F238E27FC236}">
              <a16:creationId xmlns:a16="http://schemas.microsoft.com/office/drawing/2014/main" id="{2293C1C9-4CC4-4D37-B4C2-03A9CEF37199}"/>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A1AFED4-B311-45A2-BC3E-1487CA51F3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28DAD5-FBB4-45C1-AEEF-3452E67F4F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22EFDB-CB08-4B63-B4BD-0AD5FE4664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B7E81B-A1FF-48F4-B094-D9120AFD6F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DA86FD-C607-4E30-A8E5-B2EBF076B0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84" name="楕円 183">
          <a:extLst>
            <a:ext uri="{FF2B5EF4-FFF2-40B4-BE49-F238E27FC236}">
              <a16:creationId xmlns:a16="http://schemas.microsoft.com/office/drawing/2014/main" id="{FD817AFE-391C-429C-96C2-AB3613FA3F63}"/>
            </a:ext>
          </a:extLst>
        </xdr:cNvPr>
        <xdr:cNvSpPr/>
      </xdr:nvSpPr>
      <xdr:spPr>
        <a:xfrm>
          <a:off x="4584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23639</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49F8EE07-3F70-4490-A5F1-205009AC127A}"/>
            </a:ext>
          </a:extLst>
        </xdr:cNvPr>
        <xdr:cNvSpPr txBox="1"/>
      </xdr:nvSpPr>
      <xdr:spPr>
        <a:xfrm>
          <a:off x="4686300"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xdr:rowOff>
    </xdr:from>
    <xdr:to>
      <xdr:col>20</xdr:col>
      <xdr:colOff>38100</xdr:colOff>
      <xdr:row>62</xdr:row>
      <xdr:rowOff>110236</xdr:rowOff>
    </xdr:to>
    <xdr:sp macro="" textlink="">
      <xdr:nvSpPr>
        <xdr:cNvPr id="186" name="楕円 185">
          <a:extLst>
            <a:ext uri="{FF2B5EF4-FFF2-40B4-BE49-F238E27FC236}">
              <a16:creationId xmlns:a16="http://schemas.microsoft.com/office/drawing/2014/main" id="{E303BBD9-FC85-4D42-A38B-C46FB4ABE6AF}"/>
            </a:ext>
          </a:extLst>
        </xdr:cNvPr>
        <xdr:cNvSpPr/>
      </xdr:nvSpPr>
      <xdr:spPr>
        <a:xfrm>
          <a:off x="3746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59436</xdr:rowOff>
    </xdr:from>
    <xdr:to>
      <xdr:col>24</xdr:col>
      <xdr:colOff>63500</xdr:colOff>
      <xdr:row>62</xdr:row>
      <xdr:rowOff>96012</xdr:rowOff>
    </xdr:to>
    <xdr:cxnSp macro="">
      <xdr:nvCxnSpPr>
        <xdr:cNvPr id="187" name="直線コネクタ 186">
          <a:extLst>
            <a:ext uri="{FF2B5EF4-FFF2-40B4-BE49-F238E27FC236}">
              <a16:creationId xmlns:a16="http://schemas.microsoft.com/office/drawing/2014/main" id="{5BDBA1AF-3F01-4449-A133-E9FCF751D05A}"/>
            </a:ext>
          </a:extLst>
        </xdr:cNvPr>
        <xdr:cNvCxnSpPr/>
      </xdr:nvCxnSpPr>
      <xdr:spPr>
        <a:xfrm>
          <a:off x="3797300" y="10689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88" name="楕円 187">
          <a:extLst>
            <a:ext uri="{FF2B5EF4-FFF2-40B4-BE49-F238E27FC236}">
              <a16:creationId xmlns:a16="http://schemas.microsoft.com/office/drawing/2014/main" id="{CB531561-356C-4871-BF43-597C348AE9D0}"/>
            </a:ext>
          </a:extLst>
        </xdr:cNvPr>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63</xdr:row>
      <xdr:rowOff>98298</xdr:rowOff>
    </xdr:to>
    <xdr:cxnSp macro="">
      <xdr:nvCxnSpPr>
        <xdr:cNvPr id="189" name="直線コネクタ 188">
          <a:extLst>
            <a:ext uri="{FF2B5EF4-FFF2-40B4-BE49-F238E27FC236}">
              <a16:creationId xmlns:a16="http://schemas.microsoft.com/office/drawing/2014/main" id="{3DCF4093-D789-45B0-BD9E-4EA0394F2941}"/>
            </a:ext>
          </a:extLst>
        </xdr:cNvPr>
        <xdr:cNvCxnSpPr/>
      </xdr:nvCxnSpPr>
      <xdr:spPr>
        <a:xfrm flipV="1">
          <a:off x="2908300" y="106893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0" name="楕円 189">
          <a:extLst>
            <a:ext uri="{FF2B5EF4-FFF2-40B4-BE49-F238E27FC236}">
              <a16:creationId xmlns:a16="http://schemas.microsoft.com/office/drawing/2014/main" id="{ACC85D90-2DD8-4FD1-A131-DF52242E09AE}"/>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63</xdr:row>
      <xdr:rowOff>98298</xdr:rowOff>
    </xdr:to>
    <xdr:cxnSp macro="">
      <xdr:nvCxnSpPr>
        <xdr:cNvPr id="191" name="直線コネクタ 190">
          <a:extLst>
            <a:ext uri="{FF2B5EF4-FFF2-40B4-BE49-F238E27FC236}">
              <a16:creationId xmlns:a16="http://schemas.microsoft.com/office/drawing/2014/main" id="{B8C968A6-DD22-4F0F-84BE-96D8B9107973}"/>
            </a:ext>
          </a:extLst>
        </xdr:cNvPr>
        <xdr:cNvCxnSpPr/>
      </xdr:nvCxnSpPr>
      <xdr:spPr>
        <a:xfrm>
          <a:off x="2019300" y="106299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2" name="楕円 191">
          <a:extLst>
            <a:ext uri="{FF2B5EF4-FFF2-40B4-BE49-F238E27FC236}">
              <a16:creationId xmlns:a16="http://schemas.microsoft.com/office/drawing/2014/main" id="{67D53A31-7B1D-44D5-A703-76652256460B}"/>
            </a:ext>
          </a:extLst>
        </xdr:cNvPr>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93726</xdr:rowOff>
    </xdr:from>
    <xdr:to>
      <xdr:col>10</xdr:col>
      <xdr:colOff>114300</xdr:colOff>
      <xdr:row>62</xdr:row>
      <xdr:rowOff>0</xdr:rowOff>
    </xdr:to>
    <xdr:cxnSp macro="">
      <xdr:nvCxnSpPr>
        <xdr:cNvPr id="193" name="直線コネクタ 192">
          <a:extLst>
            <a:ext uri="{FF2B5EF4-FFF2-40B4-BE49-F238E27FC236}">
              <a16:creationId xmlns:a16="http://schemas.microsoft.com/office/drawing/2014/main" id="{15784124-C316-4B67-9C1F-2343C47B2B6A}"/>
            </a:ext>
          </a:extLst>
        </xdr:cNvPr>
        <xdr:cNvCxnSpPr/>
      </xdr:nvCxnSpPr>
      <xdr:spPr>
        <a:xfrm>
          <a:off x="1130300" y="10552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145051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6C50B4FD-0A99-476E-9591-474922C3D60B}"/>
            </a:ext>
          </a:extLst>
        </xdr:cNvPr>
        <xdr:cNvSpPr txBox="1"/>
      </xdr:nvSpPr>
      <xdr:spPr>
        <a:xfrm>
          <a:off x="3582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99331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111ACE4E-E876-46D0-9379-3874885B417F}"/>
            </a:ext>
          </a:extLst>
        </xdr:cNvPr>
        <xdr:cNvSpPr txBox="1"/>
      </xdr:nvSpPr>
      <xdr:spPr>
        <a:xfrm>
          <a:off x="2705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1C2980D-8BF1-4BF6-AAA4-641BDB09F9B5}"/>
            </a:ext>
          </a:extLst>
        </xdr:cNvPr>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165625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CC1BEF9F-2B1D-415F-99B1-A54021A77BA2}"/>
            </a:ext>
          </a:extLst>
        </xdr:cNvPr>
        <xdr:cNvSpPr txBox="1"/>
      </xdr:nvSpPr>
      <xdr:spPr>
        <a:xfrm>
          <a:off x="927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101363</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99F036ED-1A2C-421D-A4EA-66858C8AE5A8}"/>
            </a:ext>
          </a:extLst>
        </xdr:cNvPr>
        <xdr:cNvSpPr txBox="1"/>
      </xdr:nvSpPr>
      <xdr:spPr>
        <a:xfrm>
          <a:off x="35820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6B9D0167-F625-47ED-A2D4-333B4472E854}"/>
            </a:ext>
          </a:extLst>
        </xdr:cNvPr>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9F340321-F847-4EB1-95B8-D0249A2F57A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480838C3-A4DB-49AB-97E7-16D01C55ECB7}"/>
            </a:ext>
          </a:extLst>
        </xdr:cNvPr>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B2EC43D9-9D3E-404E-82B9-48E9C3D553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7C9D4C95-2477-4726-BFFA-92D0F315FF55}"/>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3534442-BC2B-4851-ABE5-39A0EE150001}"/>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9DB22E6F-6689-4617-9242-94D72FFD399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07D734F-2DF4-464F-9916-CDB56AE2981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E9228BB0-3302-45E8-8625-A98C5713D2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86B81B5A-A0B1-4183-B066-DBE55221B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5B7AC19-5FE6-4983-9C01-F3E8666E64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0C2E255E-B995-4703-8BAE-56F8AD4F5A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1A6B16D4-06A3-453F-AD07-C93F582DEB9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66A00571-FA2C-4B53-9253-8DBADAA1D5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4C35884E-2A6C-4310-80A6-52D97E169F6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FD2CFB01-ABB4-4BF5-B349-05B84B8104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43C5A93D-6E3D-48E9-BCFD-F67673B3718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F949E098-96B9-4305-9706-14B297892C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9834403F-AB46-4F62-A2A1-EB0356058A5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1DAB986B-7C70-4819-8EAB-0617AF6BAF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C392A0E5-CAC6-4A47-B5DD-9C5F28CF67D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1BA4617-8C9E-4216-8CE8-23D93F46CE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472A8953-1227-4899-AE1B-512BCEFC650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D10D9A3-6BD3-4F72-A00E-A050EF9167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106832</xdr:rowOff>
    </xdr:from>
    <xdr:to>
      <xdr:col>54</xdr:col>
      <xdr:colOff>189865</xdr:colOff>
      <xdr:row>63</xdr:row>
      <xdr:rowOff>92069</xdr:rowOff>
    </xdr:to>
    <xdr:cxnSp macro="">
      <xdr:nvCxnSpPr>
        <xdr:cNvPr id="223" name="直線コネクタ 222">
          <a:extLst>
            <a:ext uri="{FF2B5EF4-FFF2-40B4-BE49-F238E27FC236}">
              <a16:creationId xmlns:a16="http://schemas.microsoft.com/office/drawing/2014/main" id="{D2840A8E-4912-4389-BDE5-5F3FEFE2174F}"/>
            </a:ext>
          </a:extLst>
        </xdr:cNvPr>
        <xdr:cNvCxnSpPr/>
      </xdr:nvCxnSpPr>
      <xdr:spPr>
        <a:xfrm flipV="1">
          <a:off x="10475595" y="9536582"/>
          <a:ext cx="1270" cy="135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95896</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8627F0BB-AF1B-4284-AF33-0C7A080730AF}"/>
            </a:ext>
          </a:extLst>
        </xdr:cNvPr>
        <xdr:cNvSpPr txBox="1"/>
      </xdr:nvSpPr>
      <xdr:spPr>
        <a:xfrm>
          <a:off x="10528300" y="108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92069</xdr:rowOff>
    </xdr:from>
    <xdr:to>
      <xdr:col>55</xdr:col>
      <xdr:colOff>88900</xdr:colOff>
      <xdr:row>63</xdr:row>
      <xdr:rowOff>92069</xdr:rowOff>
    </xdr:to>
    <xdr:cxnSp macro="">
      <xdr:nvCxnSpPr>
        <xdr:cNvPr id="225" name="直線コネクタ 224">
          <a:extLst>
            <a:ext uri="{FF2B5EF4-FFF2-40B4-BE49-F238E27FC236}">
              <a16:creationId xmlns:a16="http://schemas.microsoft.com/office/drawing/2014/main" id="{C7D51D34-9941-4D3F-ACAD-BA193D771C81}"/>
            </a:ext>
          </a:extLst>
        </xdr:cNvPr>
        <xdr:cNvCxnSpPr/>
      </xdr:nvCxnSpPr>
      <xdr:spPr>
        <a:xfrm>
          <a:off x="10388600" y="10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53509</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A00F867B-570F-4B54-BF3B-C61DC3E4738B}"/>
            </a:ext>
          </a:extLst>
        </xdr:cNvPr>
        <xdr:cNvSpPr txBox="1"/>
      </xdr:nvSpPr>
      <xdr:spPr>
        <a:xfrm>
          <a:off x="10528300" y="93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106832</xdr:rowOff>
    </xdr:from>
    <xdr:to>
      <xdr:col>55</xdr:col>
      <xdr:colOff>88900</xdr:colOff>
      <xdr:row>55</xdr:row>
      <xdr:rowOff>106832</xdr:rowOff>
    </xdr:to>
    <xdr:cxnSp macro="">
      <xdr:nvCxnSpPr>
        <xdr:cNvPr id="227" name="直線コネクタ 226">
          <a:extLst>
            <a:ext uri="{FF2B5EF4-FFF2-40B4-BE49-F238E27FC236}">
              <a16:creationId xmlns:a16="http://schemas.microsoft.com/office/drawing/2014/main" id="{DF1B761F-B265-456F-82E1-526DB487E7D2}"/>
            </a:ext>
          </a:extLst>
        </xdr:cNvPr>
        <xdr:cNvCxnSpPr/>
      </xdr:nvCxnSpPr>
      <xdr:spPr>
        <a:xfrm>
          <a:off x="10388600" y="953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66205</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83374F0C-4300-44B3-99D4-DA1A54DAA971}"/>
            </a:ext>
          </a:extLst>
        </xdr:cNvPr>
        <xdr:cNvSpPr txBox="1"/>
      </xdr:nvSpPr>
      <xdr:spPr>
        <a:xfrm>
          <a:off x="10528300" y="983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229" name="フローチャート: 判断 228">
          <a:extLst>
            <a:ext uri="{FF2B5EF4-FFF2-40B4-BE49-F238E27FC236}">
              <a16:creationId xmlns:a16="http://schemas.microsoft.com/office/drawing/2014/main" id="{41B8ECDC-CA73-4F56-8705-59224CC38913}"/>
            </a:ext>
          </a:extLst>
        </xdr:cNvPr>
        <xdr:cNvSpPr/>
      </xdr:nvSpPr>
      <xdr:spPr>
        <a:xfrm>
          <a:off x="10426700" y="986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167525</xdr:rowOff>
    </xdr:from>
    <xdr:to>
      <xdr:col>50</xdr:col>
      <xdr:colOff>165100</xdr:colOff>
      <xdr:row>58</xdr:row>
      <xdr:rowOff>97675</xdr:rowOff>
    </xdr:to>
    <xdr:sp macro="" textlink="">
      <xdr:nvSpPr>
        <xdr:cNvPr id="230" name="フローチャート: 判断 229">
          <a:extLst>
            <a:ext uri="{FF2B5EF4-FFF2-40B4-BE49-F238E27FC236}">
              <a16:creationId xmlns:a16="http://schemas.microsoft.com/office/drawing/2014/main" id="{69830BB1-B15E-415A-BCB5-15C9D950C5F3}"/>
            </a:ext>
          </a:extLst>
        </xdr:cNvPr>
        <xdr:cNvSpPr/>
      </xdr:nvSpPr>
      <xdr:spPr>
        <a:xfrm>
          <a:off x="9588500" y="99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148059</xdr:rowOff>
    </xdr:from>
    <xdr:to>
      <xdr:col>46</xdr:col>
      <xdr:colOff>38100</xdr:colOff>
      <xdr:row>58</xdr:row>
      <xdr:rowOff>78209</xdr:rowOff>
    </xdr:to>
    <xdr:sp macro="" textlink="">
      <xdr:nvSpPr>
        <xdr:cNvPr id="231" name="フローチャート: 判断 230">
          <a:extLst>
            <a:ext uri="{FF2B5EF4-FFF2-40B4-BE49-F238E27FC236}">
              <a16:creationId xmlns:a16="http://schemas.microsoft.com/office/drawing/2014/main" id="{01A4E813-544F-4593-9F4D-E8CE063F6EE3}"/>
            </a:ext>
          </a:extLst>
        </xdr:cNvPr>
        <xdr:cNvSpPr/>
      </xdr:nvSpPr>
      <xdr:spPr>
        <a:xfrm>
          <a:off x="8699500" y="992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154449</xdr:rowOff>
    </xdr:from>
    <xdr:to>
      <xdr:col>41</xdr:col>
      <xdr:colOff>101600</xdr:colOff>
      <xdr:row>58</xdr:row>
      <xdr:rowOff>84599</xdr:rowOff>
    </xdr:to>
    <xdr:sp macro="" textlink="">
      <xdr:nvSpPr>
        <xdr:cNvPr id="232" name="フローチャート: 判断 231">
          <a:extLst>
            <a:ext uri="{FF2B5EF4-FFF2-40B4-BE49-F238E27FC236}">
              <a16:creationId xmlns:a16="http://schemas.microsoft.com/office/drawing/2014/main" id="{16EEE420-7C8E-4006-A5FC-D19B186A656F}"/>
            </a:ext>
          </a:extLst>
        </xdr:cNvPr>
        <xdr:cNvSpPr/>
      </xdr:nvSpPr>
      <xdr:spPr>
        <a:xfrm>
          <a:off x="7810500" y="992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6876</xdr:rowOff>
    </xdr:from>
    <xdr:to>
      <xdr:col>36</xdr:col>
      <xdr:colOff>165100</xdr:colOff>
      <xdr:row>58</xdr:row>
      <xdr:rowOff>108476</xdr:rowOff>
    </xdr:to>
    <xdr:sp macro="" textlink="">
      <xdr:nvSpPr>
        <xdr:cNvPr id="233" name="フローチャート: 判断 232">
          <a:extLst>
            <a:ext uri="{FF2B5EF4-FFF2-40B4-BE49-F238E27FC236}">
              <a16:creationId xmlns:a16="http://schemas.microsoft.com/office/drawing/2014/main" id="{D71D2AE1-8AA1-4F08-9B0B-46B75ADFCCDC}"/>
            </a:ext>
          </a:extLst>
        </xdr:cNvPr>
        <xdr:cNvSpPr/>
      </xdr:nvSpPr>
      <xdr:spPr>
        <a:xfrm>
          <a:off x="6921500" y="99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68DF92F-AF23-4F01-86A9-14C73D9D02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9937854-F06F-4CBC-B264-DFA1C3A99F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4207519-43C5-4595-B838-B557A1FFF3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8B88AF9-8CB2-4921-9FF9-8C69DA3EE2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2C703D7-0DB3-4E15-BCFF-26776B863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4635</xdr:rowOff>
    </xdr:from>
    <xdr:to>
      <xdr:col>55</xdr:col>
      <xdr:colOff>50800</xdr:colOff>
      <xdr:row>56</xdr:row>
      <xdr:rowOff>106235</xdr:rowOff>
    </xdr:to>
    <xdr:sp macro="" textlink="">
      <xdr:nvSpPr>
        <xdr:cNvPr id="239" name="楕円 238">
          <a:extLst>
            <a:ext uri="{FF2B5EF4-FFF2-40B4-BE49-F238E27FC236}">
              <a16:creationId xmlns:a16="http://schemas.microsoft.com/office/drawing/2014/main" id="{29D3F9BC-70A5-4F59-B41F-124ED5868A4F}"/>
            </a:ext>
          </a:extLst>
        </xdr:cNvPr>
        <xdr:cNvSpPr/>
      </xdr:nvSpPr>
      <xdr:spPr>
        <a:xfrm>
          <a:off x="10426700" y="9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91012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47BA6251-0332-44D4-986F-F53DE5DBA198}"/>
            </a:ext>
          </a:extLst>
        </xdr:cNvPr>
        <xdr:cNvSpPr txBox="1"/>
      </xdr:nvSpPr>
      <xdr:spPr>
        <a:xfrm>
          <a:off x="10528300" y="95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32052</xdr:rowOff>
    </xdr:from>
    <xdr:to>
      <xdr:col>50</xdr:col>
      <xdr:colOff>165100</xdr:colOff>
      <xdr:row>56</xdr:row>
      <xdr:rowOff>133652</xdr:rowOff>
    </xdr:to>
    <xdr:sp macro="" textlink="">
      <xdr:nvSpPr>
        <xdr:cNvPr id="241" name="楕円 240">
          <a:extLst>
            <a:ext uri="{FF2B5EF4-FFF2-40B4-BE49-F238E27FC236}">
              <a16:creationId xmlns:a16="http://schemas.microsoft.com/office/drawing/2014/main" id="{DCE3F987-3212-4BD8-B033-AFEB94711FC9}"/>
            </a:ext>
          </a:extLst>
        </xdr:cNvPr>
        <xdr:cNvSpPr/>
      </xdr:nvSpPr>
      <xdr:spPr>
        <a:xfrm>
          <a:off x="9588500" y="96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55435</xdr:rowOff>
    </xdr:from>
    <xdr:to>
      <xdr:col>55</xdr:col>
      <xdr:colOff>0</xdr:colOff>
      <xdr:row>56</xdr:row>
      <xdr:rowOff>82852</xdr:rowOff>
    </xdr:to>
    <xdr:cxnSp macro="">
      <xdr:nvCxnSpPr>
        <xdr:cNvPr id="242" name="直線コネクタ 241">
          <a:extLst>
            <a:ext uri="{FF2B5EF4-FFF2-40B4-BE49-F238E27FC236}">
              <a16:creationId xmlns:a16="http://schemas.microsoft.com/office/drawing/2014/main" id="{4415AC4F-3B76-47CB-8218-1122FE06999D}"/>
            </a:ext>
          </a:extLst>
        </xdr:cNvPr>
        <xdr:cNvCxnSpPr/>
      </xdr:nvCxnSpPr>
      <xdr:spPr>
        <a:xfrm flipV="1">
          <a:off x="9639300" y="9656635"/>
          <a:ext cx="8382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15825</xdr:rowOff>
    </xdr:from>
    <xdr:to>
      <xdr:col>46</xdr:col>
      <xdr:colOff>38100</xdr:colOff>
      <xdr:row>57</xdr:row>
      <xdr:rowOff>117425</xdr:rowOff>
    </xdr:to>
    <xdr:sp macro="" textlink="">
      <xdr:nvSpPr>
        <xdr:cNvPr id="243" name="楕円 242">
          <a:extLst>
            <a:ext uri="{FF2B5EF4-FFF2-40B4-BE49-F238E27FC236}">
              <a16:creationId xmlns:a16="http://schemas.microsoft.com/office/drawing/2014/main" id="{87ECB6C7-74A3-44FB-A283-F47D4B3F684C}"/>
            </a:ext>
          </a:extLst>
        </xdr:cNvPr>
        <xdr:cNvSpPr/>
      </xdr:nvSpPr>
      <xdr:spPr>
        <a:xfrm>
          <a:off x="8699500" y="97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82852</xdr:rowOff>
    </xdr:from>
    <xdr:to>
      <xdr:col>50</xdr:col>
      <xdr:colOff>114300</xdr:colOff>
      <xdr:row>57</xdr:row>
      <xdr:rowOff>66625</xdr:rowOff>
    </xdr:to>
    <xdr:cxnSp macro="">
      <xdr:nvCxnSpPr>
        <xdr:cNvPr id="244" name="直線コネクタ 243">
          <a:extLst>
            <a:ext uri="{FF2B5EF4-FFF2-40B4-BE49-F238E27FC236}">
              <a16:creationId xmlns:a16="http://schemas.microsoft.com/office/drawing/2014/main" id="{6DE1633D-4830-40A3-93C6-DE748D074D92}"/>
            </a:ext>
          </a:extLst>
        </xdr:cNvPr>
        <xdr:cNvCxnSpPr/>
      </xdr:nvCxnSpPr>
      <xdr:spPr>
        <a:xfrm flipV="1">
          <a:off x="8750300" y="9684052"/>
          <a:ext cx="889000" cy="1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24471</xdr:rowOff>
    </xdr:from>
    <xdr:to>
      <xdr:col>41</xdr:col>
      <xdr:colOff>101600</xdr:colOff>
      <xdr:row>57</xdr:row>
      <xdr:rowOff>126071</xdr:rowOff>
    </xdr:to>
    <xdr:sp macro="" textlink="">
      <xdr:nvSpPr>
        <xdr:cNvPr id="245" name="楕円 244">
          <a:extLst>
            <a:ext uri="{FF2B5EF4-FFF2-40B4-BE49-F238E27FC236}">
              <a16:creationId xmlns:a16="http://schemas.microsoft.com/office/drawing/2014/main" id="{681B8CA3-F43E-4E40-8571-188483DCB1D3}"/>
            </a:ext>
          </a:extLst>
        </xdr:cNvPr>
        <xdr:cNvSpPr/>
      </xdr:nvSpPr>
      <xdr:spPr>
        <a:xfrm>
          <a:off x="7810500" y="97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66625</xdr:rowOff>
    </xdr:from>
    <xdr:to>
      <xdr:col>45</xdr:col>
      <xdr:colOff>177800</xdr:colOff>
      <xdr:row>57</xdr:row>
      <xdr:rowOff>75271</xdr:rowOff>
    </xdr:to>
    <xdr:cxnSp macro="">
      <xdr:nvCxnSpPr>
        <xdr:cNvPr id="246" name="直線コネクタ 245">
          <a:extLst>
            <a:ext uri="{FF2B5EF4-FFF2-40B4-BE49-F238E27FC236}">
              <a16:creationId xmlns:a16="http://schemas.microsoft.com/office/drawing/2014/main" id="{32C65902-3715-4753-8EBE-28A1ABBEADEB}"/>
            </a:ext>
          </a:extLst>
        </xdr:cNvPr>
        <xdr:cNvCxnSpPr/>
      </xdr:nvCxnSpPr>
      <xdr:spPr>
        <a:xfrm flipV="1">
          <a:off x="7861300" y="9839275"/>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34323</xdr:rowOff>
    </xdr:from>
    <xdr:to>
      <xdr:col>36</xdr:col>
      <xdr:colOff>165100</xdr:colOff>
      <xdr:row>57</xdr:row>
      <xdr:rowOff>135923</xdr:rowOff>
    </xdr:to>
    <xdr:sp macro="" textlink="">
      <xdr:nvSpPr>
        <xdr:cNvPr id="247" name="楕円 246">
          <a:extLst>
            <a:ext uri="{FF2B5EF4-FFF2-40B4-BE49-F238E27FC236}">
              <a16:creationId xmlns:a16="http://schemas.microsoft.com/office/drawing/2014/main" id="{D7537147-245B-4952-9397-A86A3294A6DA}"/>
            </a:ext>
          </a:extLst>
        </xdr:cNvPr>
        <xdr:cNvSpPr/>
      </xdr:nvSpPr>
      <xdr:spPr>
        <a:xfrm>
          <a:off x="6921500" y="98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75271</xdr:rowOff>
    </xdr:from>
    <xdr:to>
      <xdr:col>41</xdr:col>
      <xdr:colOff>50800</xdr:colOff>
      <xdr:row>57</xdr:row>
      <xdr:rowOff>85123</xdr:rowOff>
    </xdr:to>
    <xdr:cxnSp macro="">
      <xdr:nvCxnSpPr>
        <xdr:cNvPr id="248" name="直線コネクタ 247">
          <a:extLst>
            <a:ext uri="{FF2B5EF4-FFF2-40B4-BE49-F238E27FC236}">
              <a16:creationId xmlns:a16="http://schemas.microsoft.com/office/drawing/2014/main" id="{6DE1EAD2-2F95-4C77-B111-590A11F90D83}"/>
            </a:ext>
          </a:extLst>
        </xdr:cNvPr>
        <xdr:cNvCxnSpPr/>
      </xdr:nvCxnSpPr>
      <xdr:spPr>
        <a:xfrm flipV="1">
          <a:off x="6972300" y="9847921"/>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88802</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570CCF93-4C9D-474B-A685-72970D501C12}"/>
            </a:ext>
          </a:extLst>
        </xdr:cNvPr>
        <xdr:cNvSpPr txBox="1"/>
      </xdr:nvSpPr>
      <xdr:spPr>
        <a:xfrm>
          <a:off x="9327095" y="100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69336</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A822AD2B-2266-460D-B71C-ECEF013BBA73}"/>
            </a:ext>
          </a:extLst>
        </xdr:cNvPr>
        <xdr:cNvSpPr txBox="1"/>
      </xdr:nvSpPr>
      <xdr:spPr>
        <a:xfrm>
          <a:off x="8450795" y="100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75726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69567F18-4B99-4B41-A25C-94BE4E10AA10}"/>
            </a:ext>
          </a:extLst>
        </xdr:cNvPr>
        <xdr:cNvSpPr txBox="1"/>
      </xdr:nvSpPr>
      <xdr:spPr>
        <a:xfrm>
          <a:off x="7561795" y="100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99603</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754FE973-4B9B-44A9-84DA-B8F51395A91D}"/>
            </a:ext>
          </a:extLst>
        </xdr:cNvPr>
        <xdr:cNvSpPr txBox="1"/>
      </xdr:nvSpPr>
      <xdr:spPr>
        <a:xfrm>
          <a:off x="6672795" y="100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150179</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518795A2-256D-4145-B86E-D523D5BF20AA}"/>
            </a:ext>
          </a:extLst>
        </xdr:cNvPr>
        <xdr:cNvSpPr txBox="1"/>
      </xdr:nvSpPr>
      <xdr:spPr>
        <a:xfrm>
          <a:off x="9327095" y="940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133952</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0537AA21-08C5-4611-8076-B020652927E2}"/>
            </a:ext>
          </a:extLst>
        </xdr:cNvPr>
        <xdr:cNvSpPr txBox="1"/>
      </xdr:nvSpPr>
      <xdr:spPr>
        <a:xfrm>
          <a:off x="8450795" y="956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142598</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FA283965-992C-4C83-9BA4-91DEB2B5C4FD}"/>
            </a:ext>
          </a:extLst>
        </xdr:cNvPr>
        <xdr:cNvSpPr txBox="1"/>
      </xdr:nvSpPr>
      <xdr:spPr>
        <a:xfrm>
          <a:off x="7561795" y="957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152450</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1C02D374-01A9-4CC9-812C-87F92A848527}"/>
            </a:ext>
          </a:extLst>
        </xdr:cNvPr>
        <xdr:cNvSpPr txBox="1"/>
      </xdr:nvSpPr>
      <xdr:spPr>
        <a:xfrm>
          <a:off x="6672795" y="958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677B3C48-9309-4EEA-AA69-985B74D92F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EB4758AE-44ED-472C-8E89-AC7902334447}"/>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D05B0541-7629-4C5A-9743-D08F7A6FE157}"/>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306616BE-89A5-49A7-90E9-CA88F47E2A8F}"/>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3A1A5137-CBC4-41C4-B7B1-9130E6C18ED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76298E7D-C2D7-481F-A414-6B2FDD14A7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06974F0B-6F32-467C-B5BA-AFF3090703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60068F07-9779-4C73-85E8-BE1B574909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BF43884F-15B1-401D-9716-690A8B46A6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5D283DF3-DBB7-4736-A88C-951F895B6A9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6296546F-C960-4B1F-A63F-45632FAB7FC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08F4CAC5-14AD-47C3-A49C-955DFC7B7E8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E5753CE5-A086-453C-8A08-228F8F5875F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BDC3573B-AC39-49F3-8A5E-65BA4BEB575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3114F8C0-6C09-485E-AA8E-E61CDFD01DD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9B46D232-575F-404E-A97E-C5103A238E4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492F3B05-51B1-4D64-BF88-FF6AEA54899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60043BF-73D6-42DA-A3B5-D49A04E2B5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81A8E986-311F-4BD6-A097-4E63890F7C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7BF53F39-598F-465A-A73E-6DEE26CB0A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92963</xdr:rowOff>
    </xdr:from>
    <xdr:to>
      <xdr:col>24</xdr:col>
      <xdr:colOff>62865</xdr:colOff>
      <xdr:row>85</xdr:row>
      <xdr:rowOff>72389</xdr:rowOff>
    </xdr:to>
    <xdr:cxnSp macro="">
      <xdr:nvCxnSpPr>
        <xdr:cNvPr id="277" name="直線コネクタ 276">
          <a:extLst>
            <a:ext uri="{FF2B5EF4-FFF2-40B4-BE49-F238E27FC236}">
              <a16:creationId xmlns:a16="http://schemas.microsoft.com/office/drawing/2014/main" id="{3B41C3AF-FD1B-4283-9FE8-813F173DBDF2}"/>
            </a:ext>
          </a:extLst>
        </xdr:cNvPr>
        <xdr:cNvCxnSpPr/>
      </xdr:nvCxnSpPr>
      <xdr:spPr>
        <a:xfrm flipV="1">
          <a:off x="4633595" y="13466063"/>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76216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A1869316-A03B-4C97-AA6C-3EC9D2B2549B}"/>
            </a:ext>
          </a:extLst>
        </xdr:cNvPr>
        <xdr:cNvSpPr txBox="1"/>
      </xdr:nvSpPr>
      <xdr:spPr>
        <a:xfrm>
          <a:off x="46863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79" name="直線コネクタ 278">
          <a:extLst>
            <a:ext uri="{FF2B5EF4-FFF2-40B4-BE49-F238E27FC236}">
              <a16:creationId xmlns:a16="http://schemas.microsoft.com/office/drawing/2014/main" id="{E044E0D2-91C7-4B78-82E1-DD95EE32F1F2}"/>
            </a:ext>
          </a:extLst>
        </xdr:cNvPr>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39640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D274B27D-1470-487E-9FAA-85E078232FE7}"/>
            </a:ext>
          </a:extLst>
        </xdr:cNvPr>
        <xdr:cNvSpPr txBox="1"/>
      </xdr:nvSpPr>
      <xdr:spPr>
        <a:xfrm>
          <a:off x="46863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81" name="直線コネクタ 280">
          <a:extLst>
            <a:ext uri="{FF2B5EF4-FFF2-40B4-BE49-F238E27FC236}">
              <a16:creationId xmlns:a16="http://schemas.microsoft.com/office/drawing/2014/main" id="{2F1B1932-2C6E-4905-8D32-2D3F1B6CD585}"/>
            </a:ext>
          </a:extLst>
        </xdr:cNvPr>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42181</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A46E7537-90BA-486A-937F-3B7A9674AD59}"/>
            </a:ext>
          </a:extLst>
        </xdr:cNvPr>
        <xdr:cNvSpPr txBox="1"/>
      </xdr:nvSpPr>
      <xdr:spPr>
        <a:xfrm>
          <a:off x="46863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83" name="フローチャート: 判断 282">
          <a:extLst>
            <a:ext uri="{FF2B5EF4-FFF2-40B4-BE49-F238E27FC236}">
              <a16:creationId xmlns:a16="http://schemas.microsoft.com/office/drawing/2014/main" id="{430FA2A3-45F2-43B5-96D2-40D44191BDD7}"/>
            </a:ext>
          </a:extLst>
        </xdr:cNvPr>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167894</xdr:rowOff>
    </xdr:from>
    <xdr:to>
      <xdr:col>20</xdr:col>
      <xdr:colOff>38100</xdr:colOff>
      <xdr:row>80</xdr:row>
      <xdr:rowOff>98044</xdr:rowOff>
    </xdr:to>
    <xdr:sp macro="" textlink="">
      <xdr:nvSpPr>
        <xdr:cNvPr id="284" name="フローチャート: 判断 283">
          <a:extLst>
            <a:ext uri="{FF2B5EF4-FFF2-40B4-BE49-F238E27FC236}">
              <a16:creationId xmlns:a16="http://schemas.microsoft.com/office/drawing/2014/main" id="{A1AA5F53-C4EC-4887-B0C9-BB5B685039A0}"/>
            </a:ext>
          </a:extLst>
        </xdr:cNvPr>
        <xdr:cNvSpPr/>
      </xdr:nvSpPr>
      <xdr:spPr>
        <a:xfrm>
          <a:off x="3746500" y="137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85" name="フローチャート: 判断 284">
          <a:extLst>
            <a:ext uri="{FF2B5EF4-FFF2-40B4-BE49-F238E27FC236}">
              <a16:creationId xmlns:a16="http://schemas.microsoft.com/office/drawing/2014/main" id="{169F3CA0-E0CC-4C28-A19E-E4E778C8B84A}"/>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6" name="フローチャート: 判断 285">
          <a:extLst>
            <a:ext uri="{FF2B5EF4-FFF2-40B4-BE49-F238E27FC236}">
              <a16:creationId xmlns:a16="http://schemas.microsoft.com/office/drawing/2014/main" id="{C8BF7478-F661-4BC1-A397-0DA97BF31FC8}"/>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87" name="フローチャート: 判断 286">
          <a:extLst>
            <a:ext uri="{FF2B5EF4-FFF2-40B4-BE49-F238E27FC236}">
              <a16:creationId xmlns:a16="http://schemas.microsoft.com/office/drawing/2014/main" id="{146E81C8-E791-43BB-9371-570D171DC914}"/>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1FD0B7B-1D4B-4A23-8A3C-8BD9AAB3AA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F39E9E8-5854-4CBD-8139-1C3F023111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FFB701A-3DA6-4C27-9081-5B6A6D5352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CFC5F19-D35D-4D07-834E-BFA36762F2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4F0C354-8DE1-4C74-A5E1-A9B7BD0A4B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293" name="楕円 292">
          <a:extLst>
            <a:ext uri="{FF2B5EF4-FFF2-40B4-BE49-F238E27FC236}">
              <a16:creationId xmlns:a16="http://schemas.microsoft.com/office/drawing/2014/main" id="{3CB26CAC-6BA6-41E0-B04C-2AB0FD50B975}"/>
            </a:ext>
          </a:extLst>
        </xdr:cNvPr>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29735</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459F62BD-BE31-4F46-A204-FC6982FEDE40}"/>
            </a:ext>
          </a:extLst>
        </xdr:cNvPr>
        <xdr:cNvSpPr txBox="1"/>
      </xdr:nvSpPr>
      <xdr:spPr>
        <a:xfrm>
          <a:off x="46863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95" name="楕円 294">
          <a:extLst>
            <a:ext uri="{FF2B5EF4-FFF2-40B4-BE49-F238E27FC236}">
              <a16:creationId xmlns:a16="http://schemas.microsoft.com/office/drawing/2014/main" id="{E5297EBF-D5BC-4E96-8CDF-1FA8189CF79B}"/>
            </a:ext>
          </a:extLst>
        </xdr:cNvPr>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102108</xdr:rowOff>
    </xdr:to>
    <xdr:cxnSp macro="">
      <xdr:nvCxnSpPr>
        <xdr:cNvPr id="296" name="直線コネクタ 295">
          <a:extLst>
            <a:ext uri="{FF2B5EF4-FFF2-40B4-BE49-F238E27FC236}">
              <a16:creationId xmlns:a16="http://schemas.microsoft.com/office/drawing/2014/main" id="{93EF2182-7152-4A63-BEF4-F11109600996}"/>
            </a:ext>
          </a:extLst>
        </xdr:cNvPr>
        <xdr:cNvCxnSpPr/>
      </xdr:nvCxnSpPr>
      <xdr:spPr>
        <a:xfrm>
          <a:off x="3797300" y="141015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85598</xdr:rowOff>
    </xdr:from>
    <xdr:to>
      <xdr:col>15</xdr:col>
      <xdr:colOff>101600</xdr:colOff>
      <xdr:row>82</xdr:row>
      <xdr:rowOff>15748</xdr:rowOff>
    </xdr:to>
    <xdr:sp macro="" textlink="">
      <xdr:nvSpPr>
        <xdr:cNvPr id="297" name="楕円 296">
          <a:extLst>
            <a:ext uri="{FF2B5EF4-FFF2-40B4-BE49-F238E27FC236}">
              <a16:creationId xmlns:a16="http://schemas.microsoft.com/office/drawing/2014/main" id="{2DD6856B-97E0-4E42-8EBD-4D2BF199F17E}"/>
            </a:ext>
          </a:extLst>
        </xdr:cNvPr>
        <xdr:cNvSpPr/>
      </xdr:nvSpPr>
      <xdr:spPr>
        <a:xfrm>
          <a:off x="2857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82</xdr:row>
      <xdr:rowOff>42672</xdr:rowOff>
    </xdr:to>
    <xdr:cxnSp macro="">
      <xdr:nvCxnSpPr>
        <xdr:cNvPr id="298" name="直線コネクタ 297">
          <a:extLst>
            <a:ext uri="{FF2B5EF4-FFF2-40B4-BE49-F238E27FC236}">
              <a16:creationId xmlns:a16="http://schemas.microsoft.com/office/drawing/2014/main" id="{608D58E2-03FD-4AC6-8849-CA70BA9676A7}"/>
            </a:ext>
          </a:extLst>
        </xdr:cNvPr>
        <xdr:cNvCxnSpPr/>
      </xdr:nvCxnSpPr>
      <xdr:spPr>
        <a:xfrm>
          <a:off x="2908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299" name="楕円 298">
          <a:extLst>
            <a:ext uri="{FF2B5EF4-FFF2-40B4-BE49-F238E27FC236}">
              <a16:creationId xmlns:a16="http://schemas.microsoft.com/office/drawing/2014/main" id="{F544948F-2020-4AAB-A562-6098E2F9A004}"/>
            </a:ext>
          </a:extLst>
        </xdr:cNvPr>
        <xdr:cNvSpPr/>
      </xdr:nvSpPr>
      <xdr:spPr>
        <a:xfrm>
          <a:off x="196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54102</xdr:rowOff>
    </xdr:from>
    <xdr:to>
      <xdr:col>15</xdr:col>
      <xdr:colOff>50800</xdr:colOff>
      <xdr:row>81</xdr:row>
      <xdr:rowOff>136398</xdr:rowOff>
    </xdr:to>
    <xdr:cxnSp macro="">
      <xdr:nvCxnSpPr>
        <xdr:cNvPr id="300" name="直線コネクタ 299">
          <a:extLst>
            <a:ext uri="{FF2B5EF4-FFF2-40B4-BE49-F238E27FC236}">
              <a16:creationId xmlns:a16="http://schemas.microsoft.com/office/drawing/2014/main" id="{8D8EE064-19E6-413E-91CF-00318FF23E87}"/>
            </a:ext>
          </a:extLst>
        </xdr:cNvPr>
        <xdr:cNvCxnSpPr/>
      </xdr:nvCxnSpPr>
      <xdr:spPr>
        <a:xfrm>
          <a:off x="2019300" y="139415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01" name="楕円 300">
          <a:extLst>
            <a:ext uri="{FF2B5EF4-FFF2-40B4-BE49-F238E27FC236}">
              <a16:creationId xmlns:a16="http://schemas.microsoft.com/office/drawing/2014/main" id="{53E890C0-0546-4C91-BE56-18B39102690A}"/>
            </a:ext>
          </a:extLst>
        </xdr:cNvPr>
        <xdr:cNvSpPr/>
      </xdr:nvSpPr>
      <xdr:spPr>
        <a:xfrm>
          <a:off x="1079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54102</xdr:rowOff>
    </xdr:to>
    <xdr:cxnSp macro="">
      <xdr:nvCxnSpPr>
        <xdr:cNvPr id="302" name="直線コネクタ 301">
          <a:extLst>
            <a:ext uri="{FF2B5EF4-FFF2-40B4-BE49-F238E27FC236}">
              <a16:creationId xmlns:a16="http://schemas.microsoft.com/office/drawing/2014/main" id="{8ACBF0D4-4E29-4D5C-B2AB-AEA540A5F535}"/>
            </a:ext>
          </a:extLst>
        </xdr:cNvPr>
        <xdr:cNvCxnSpPr/>
      </xdr:nvCxnSpPr>
      <xdr:spPr>
        <a:xfrm>
          <a:off x="1130300" y="1387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114571</xdr:rowOff>
    </xdr:from>
    <xdr:ext cx="405111" cy="259045"/>
    <xdr:sp macro="" textlink="">
      <xdr:nvSpPr>
        <xdr:cNvPr id="303" name="n_1aveValue【公営住宅】&#10;有形固定資産減価償却率">
          <a:extLst>
            <a:ext uri="{FF2B5EF4-FFF2-40B4-BE49-F238E27FC236}">
              <a16:creationId xmlns:a16="http://schemas.microsoft.com/office/drawing/2014/main" id="{631F0AB5-019B-48AF-BF6E-D0CF77EEF257}"/>
            </a:ext>
          </a:extLst>
        </xdr:cNvPr>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04" name="n_2aveValue【公営住宅】&#10;有形固定資産減価償却率">
          <a:extLst>
            <a:ext uri="{FF2B5EF4-FFF2-40B4-BE49-F238E27FC236}">
              <a16:creationId xmlns:a16="http://schemas.microsoft.com/office/drawing/2014/main" id="{728E07DB-8066-4745-8BD1-4711B32BD527}"/>
            </a:ext>
          </a:extLst>
        </xdr:cNvPr>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5" name="n_3aveValue【公営住宅】&#10;有形固定資産減価償却率">
          <a:extLst>
            <a:ext uri="{FF2B5EF4-FFF2-40B4-BE49-F238E27FC236}">
              <a16:creationId xmlns:a16="http://schemas.microsoft.com/office/drawing/2014/main" id="{D4968655-4990-4751-B23D-A90D7C1E48F7}"/>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06" name="n_4aveValue【公営住宅】&#10;有形固定資産減価償却率">
          <a:extLst>
            <a:ext uri="{FF2B5EF4-FFF2-40B4-BE49-F238E27FC236}">
              <a16:creationId xmlns:a16="http://schemas.microsoft.com/office/drawing/2014/main" id="{A0BA0F22-3C36-40A7-868B-CF42CB9F0B44}"/>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07" name="n_1mainValue【公営住宅】&#10;有形固定資産減価償却率">
          <a:extLst>
            <a:ext uri="{FF2B5EF4-FFF2-40B4-BE49-F238E27FC236}">
              <a16:creationId xmlns:a16="http://schemas.microsoft.com/office/drawing/2014/main" id="{325867F7-02A6-40CB-87AC-7A763D96FAD7}"/>
            </a:ext>
          </a:extLst>
        </xdr:cNvPr>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8" name="n_2mainValue【公営住宅】&#10;有形固定資産減価償却率">
          <a:extLst>
            <a:ext uri="{FF2B5EF4-FFF2-40B4-BE49-F238E27FC236}">
              <a16:creationId xmlns:a16="http://schemas.microsoft.com/office/drawing/2014/main" id="{F7A659F8-8853-4C24-A7ED-CF11220064EB}"/>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309" name="n_3mainValue【公営住宅】&#10;有形固定資産減価償却率">
          <a:extLst>
            <a:ext uri="{FF2B5EF4-FFF2-40B4-BE49-F238E27FC236}">
              <a16:creationId xmlns:a16="http://schemas.microsoft.com/office/drawing/2014/main" id="{AE4C9981-03BA-4A7A-BD62-59B38176EABB}"/>
            </a:ext>
          </a:extLst>
        </xdr:cNvPr>
        <xdr:cNvSpPr txBox="1"/>
      </xdr:nvSpPr>
      <xdr:spPr>
        <a:xfrm>
          <a:off x="1816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32021</xdr:rowOff>
    </xdr:from>
    <xdr:ext cx="405111" cy="259045"/>
    <xdr:sp macro="" textlink="">
      <xdr:nvSpPr>
        <xdr:cNvPr id="310" name="n_4mainValue【公営住宅】&#10;有形固定資産減価償却率">
          <a:extLst>
            <a:ext uri="{FF2B5EF4-FFF2-40B4-BE49-F238E27FC236}">
              <a16:creationId xmlns:a16="http://schemas.microsoft.com/office/drawing/2014/main" id="{DE08761C-A310-4972-842F-638D1F106709}"/>
            </a:ext>
          </a:extLst>
        </xdr:cNvPr>
        <xdr:cNvSpPr txBox="1"/>
      </xdr:nvSpPr>
      <xdr:spPr>
        <a:xfrm>
          <a:off x="927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AA5C373E-A462-4F78-94E1-A709A3B5D3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7C1FB2A5-4BE9-4A2C-8F10-E463824C67F9}"/>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D407D1B5-9A23-4794-AFA4-297DD431B64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CF0BCC48-24AA-48DB-B8F1-B96F03EE3BD5}"/>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DB106251-B52E-4B97-AD47-531D430881AA}"/>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61F9C8C-19A8-4316-83AA-D0AAD00337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41D7DFC7-6802-4E1E-9443-92D87F6693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529E1EEB-B091-4AAA-A483-4D4EFDD242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9697F8FA-D081-44E4-A725-0C7C5698533D}"/>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CC985307-0EAB-4597-AF69-BAD5F95297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A26400FB-4D22-4536-A5A3-DF471A54A5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915B0210-E783-40F0-AD6C-424710FFDB6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20C01DCC-6FB5-473A-891A-9677C5CF01E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F7F71911-AF82-4EAC-BDAB-B654ED18239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C757C0D-196D-4AAD-B611-AB8FA20E16A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3AA5EBAC-ED0D-498E-9011-0719A28FB7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7CB0908F-AF43-4471-B337-E6EFF3F6706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2D8CBEA-BF57-4EC2-B4E5-01C405EFF1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361C4F8-1427-48DA-B2EE-84397EC303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1B14C0F9-B261-4388-95B3-8826581718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108965</xdr:rowOff>
    </xdr:from>
    <xdr:to>
      <xdr:col>54</xdr:col>
      <xdr:colOff>189865</xdr:colOff>
      <xdr:row>86</xdr:row>
      <xdr:rowOff>104394</xdr:rowOff>
    </xdr:to>
    <xdr:cxnSp macro="">
      <xdr:nvCxnSpPr>
        <xdr:cNvPr id="331" name="直線コネクタ 330">
          <a:extLst>
            <a:ext uri="{FF2B5EF4-FFF2-40B4-BE49-F238E27FC236}">
              <a16:creationId xmlns:a16="http://schemas.microsoft.com/office/drawing/2014/main" id="{9C0BDDC1-C127-4605-B819-6FA481673E39}"/>
            </a:ext>
          </a:extLst>
        </xdr:cNvPr>
        <xdr:cNvCxnSpPr/>
      </xdr:nvCxnSpPr>
      <xdr:spPr>
        <a:xfrm flipV="1">
          <a:off x="10475595" y="13653515"/>
          <a:ext cx="127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108221</xdr:rowOff>
    </xdr:from>
    <xdr:ext cx="469744" cy="259045"/>
    <xdr:sp macro="" textlink="">
      <xdr:nvSpPr>
        <xdr:cNvPr id="332" name="【公営住宅】&#10;一人当たり面積最小値テキスト">
          <a:extLst>
            <a:ext uri="{FF2B5EF4-FFF2-40B4-BE49-F238E27FC236}">
              <a16:creationId xmlns:a16="http://schemas.microsoft.com/office/drawing/2014/main" id="{927BBBD2-EAC0-4AE2-83E3-4F9703F623E4}"/>
            </a:ext>
          </a:extLst>
        </xdr:cNvPr>
        <xdr:cNvSpPr txBox="1"/>
      </xdr:nvSpPr>
      <xdr:spPr>
        <a:xfrm>
          <a:off x="105283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333" name="直線コネクタ 332">
          <a:extLst>
            <a:ext uri="{FF2B5EF4-FFF2-40B4-BE49-F238E27FC236}">
              <a16:creationId xmlns:a16="http://schemas.microsoft.com/office/drawing/2014/main" id="{F694FD72-F2EF-40EE-AEFD-662008A23B05}"/>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55642</xdr:rowOff>
    </xdr:from>
    <xdr:ext cx="469744" cy="259045"/>
    <xdr:sp macro="" textlink="">
      <xdr:nvSpPr>
        <xdr:cNvPr id="334" name="【公営住宅】&#10;一人当たり面積最大値テキスト">
          <a:extLst>
            <a:ext uri="{FF2B5EF4-FFF2-40B4-BE49-F238E27FC236}">
              <a16:creationId xmlns:a16="http://schemas.microsoft.com/office/drawing/2014/main" id="{B1A8E66F-9ADC-4097-8102-9204A083CB93}"/>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108965</xdr:rowOff>
    </xdr:from>
    <xdr:to>
      <xdr:col>55</xdr:col>
      <xdr:colOff>88900</xdr:colOff>
      <xdr:row>79</xdr:row>
      <xdr:rowOff>108965</xdr:rowOff>
    </xdr:to>
    <xdr:cxnSp macro="">
      <xdr:nvCxnSpPr>
        <xdr:cNvPr id="335" name="直線コネクタ 334">
          <a:extLst>
            <a:ext uri="{FF2B5EF4-FFF2-40B4-BE49-F238E27FC236}">
              <a16:creationId xmlns:a16="http://schemas.microsoft.com/office/drawing/2014/main" id="{C679BCFE-3C73-49D7-9C64-3ABF99862479}"/>
            </a:ext>
          </a:extLst>
        </xdr:cNvPr>
        <xdr:cNvCxnSpPr/>
      </xdr:nvCxnSpPr>
      <xdr:spPr>
        <a:xfrm>
          <a:off x="10388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165625</xdr:rowOff>
    </xdr:from>
    <xdr:ext cx="469744" cy="259045"/>
    <xdr:sp macro="" textlink="">
      <xdr:nvSpPr>
        <xdr:cNvPr id="336" name="【公営住宅】&#10;一人当たり面積平均値テキスト">
          <a:extLst>
            <a:ext uri="{FF2B5EF4-FFF2-40B4-BE49-F238E27FC236}">
              <a16:creationId xmlns:a16="http://schemas.microsoft.com/office/drawing/2014/main" id="{5068EFCE-BE7E-4BCA-B1E2-18870AF3A926}"/>
            </a:ext>
          </a:extLst>
        </xdr:cNvPr>
        <xdr:cNvSpPr txBox="1"/>
      </xdr:nvSpPr>
      <xdr:spPr>
        <a:xfrm>
          <a:off x="10528300" y="1422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37" name="フローチャート: 判断 336">
          <a:extLst>
            <a:ext uri="{FF2B5EF4-FFF2-40B4-BE49-F238E27FC236}">
              <a16:creationId xmlns:a16="http://schemas.microsoft.com/office/drawing/2014/main" id="{923210C6-6C14-4BBD-95BC-C1D192127370}"/>
            </a:ext>
          </a:extLst>
        </xdr:cNvPr>
        <xdr:cNvSpPr/>
      </xdr:nvSpPr>
      <xdr:spPr>
        <a:xfrm>
          <a:off x="104267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161037</xdr:rowOff>
    </xdr:from>
    <xdr:to>
      <xdr:col>50</xdr:col>
      <xdr:colOff>165100</xdr:colOff>
      <xdr:row>84</xdr:row>
      <xdr:rowOff>91187</xdr:rowOff>
    </xdr:to>
    <xdr:sp macro="" textlink="">
      <xdr:nvSpPr>
        <xdr:cNvPr id="338" name="フローチャート: 判断 337">
          <a:extLst>
            <a:ext uri="{FF2B5EF4-FFF2-40B4-BE49-F238E27FC236}">
              <a16:creationId xmlns:a16="http://schemas.microsoft.com/office/drawing/2014/main" id="{92667DEF-DF0A-41D8-9D23-10BCCDCDB3F9}"/>
            </a:ext>
          </a:extLst>
        </xdr:cNvPr>
        <xdr:cNvSpPr/>
      </xdr:nvSpPr>
      <xdr:spPr>
        <a:xfrm>
          <a:off x="9588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39" name="フローチャート: 判断 338">
          <a:extLst>
            <a:ext uri="{FF2B5EF4-FFF2-40B4-BE49-F238E27FC236}">
              <a16:creationId xmlns:a16="http://schemas.microsoft.com/office/drawing/2014/main" id="{84B8CFA1-7226-43D2-8292-0A246FCF507E}"/>
            </a:ext>
          </a:extLst>
        </xdr:cNvPr>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119887</xdr:rowOff>
    </xdr:from>
    <xdr:to>
      <xdr:col>41</xdr:col>
      <xdr:colOff>101600</xdr:colOff>
      <xdr:row>84</xdr:row>
      <xdr:rowOff>50037</xdr:rowOff>
    </xdr:to>
    <xdr:sp macro="" textlink="">
      <xdr:nvSpPr>
        <xdr:cNvPr id="340" name="フローチャート: 判断 339">
          <a:extLst>
            <a:ext uri="{FF2B5EF4-FFF2-40B4-BE49-F238E27FC236}">
              <a16:creationId xmlns:a16="http://schemas.microsoft.com/office/drawing/2014/main" id="{FC2AB48C-6144-40B0-9A75-9D9B3C5BBC4C}"/>
            </a:ext>
          </a:extLst>
        </xdr:cNvPr>
        <xdr:cNvSpPr/>
      </xdr:nvSpPr>
      <xdr:spPr>
        <a:xfrm>
          <a:off x="7810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41" name="フローチャート: 判断 340">
          <a:extLst>
            <a:ext uri="{FF2B5EF4-FFF2-40B4-BE49-F238E27FC236}">
              <a16:creationId xmlns:a16="http://schemas.microsoft.com/office/drawing/2014/main" id="{C141C46A-C31F-4D4A-8F3F-1FF9E7A188D0}"/>
            </a:ext>
          </a:extLst>
        </xdr:cNvPr>
        <xdr:cNvSpPr/>
      </xdr:nvSpPr>
      <xdr:spPr>
        <a:xfrm>
          <a:off x="6921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F41BC67-D8C3-4126-8FFA-C64A5ED7E6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A2BC538-9785-4F5A-8CC8-56C40DC72A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60DEF66-EB2F-401D-8C4D-D9C8D77DF2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0E60266-ADE8-4990-B777-7FFEE5508D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8DC4E92-CB96-4F4C-B220-8FE0AB50CD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47" name="楕円 346">
          <a:extLst>
            <a:ext uri="{FF2B5EF4-FFF2-40B4-BE49-F238E27FC236}">
              <a16:creationId xmlns:a16="http://schemas.microsoft.com/office/drawing/2014/main" id="{D274FE11-153F-492E-93F9-FFE8C947DD79}"/>
            </a:ext>
          </a:extLst>
        </xdr:cNvPr>
        <xdr:cNvSpPr/>
      </xdr:nvSpPr>
      <xdr:spPr>
        <a:xfrm>
          <a:off x="10426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105681</xdr:rowOff>
    </xdr:from>
    <xdr:ext cx="469744" cy="259045"/>
    <xdr:sp macro="" textlink="">
      <xdr:nvSpPr>
        <xdr:cNvPr id="348" name="【公営住宅】&#10;一人当たり面積該当値テキスト">
          <a:extLst>
            <a:ext uri="{FF2B5EF4-FFF2-40B4-BE49-F238E27FC236}">
              <a16:creationId xmlns:a16="http://schemas.microsoft.com/office/drawing/2014/main" id="{3DCFEC4C-69CD-43B5-A055-522805281ECB}"/>
            </a:ext>
          </a:extLst>
        </xdr:cNvPr>
        <xdr:cNvSpPr txBox="1"/>
      </xdr:nvSpPr>
      <xdr:spPr>
        <a:xfrm>
          <a:off x="10528300" y="1467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49" name="楕円 348">
          <a:extLst>
            <a:ext uri="{FF2B5EF4-FFF2-40B4-BE49-F238E27FC236}">
              <a16:creationId xmlns:a16="http://schemas.microsoft.com/office/drawing/2014/main" id="{9BD1EAC6-3DDC-441C-969E-87F7F9533E33}"/>
            </a:ext>
          </a:extLst>
        </xdr:cNvPr>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70104</xdr:rowOff>
    </xdr:from>
    <xdr:to>
      <xdr:col>55</xdr:col>
      <xdr:colOff>0</xdr:colOff>
      <xdr:row>86</xdr:row>
      <xdr:rowOff>72389</xdr:rowOff>
    </xdr:to>
    <xdr:cxnSp macro="">
      <xdr:nvCxnSpPr>
        <xdr:cNvPr id="350" name="直線コネクタ 349">
          <a:extLst>
            <a:ext uri="{FF2B5EF4-FFF2-40B4-BE49-F238E27FC236}">
              <a16:creationId xmlns:a16="http://schemas.microsoft.com/office/drawing/2014/main" id="{2A3B0DF1-25A1-4830-BE82-DA25508EBA50}"/>
            </a:ext>
          </a:extLst>
        </xdr:cNvPr>
        <xdr:cNvCxnSpPr/>
      </xdr:nvCxnSpPr>
      <xdr:spPr>
        <a:xfrm flipV="1">
          <a:off x="9639300" y="148148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51" name="楕円 350">
          <a:extLst>
            <a:ext uri="{FF2B5EF4-FFF2-40B4-BE49-F238E27FC236}">
              <a16:creationId xmlns:a16="http://schemas.microsoft.com/office/drawing/2014/main" id="{D94E2220-C51E-49A3-8D0F-F31FA693CE3A}"/>
            </a:ext>
          </a:extLst>
        </xdr:cNvPr>
        <xdr:cNvSpPr/>
      </xdr:nvSpPr>
      <xdr:spPr>
        <a:xfrm>
          <a:off x="8699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67818</xdr:rowOff>
    </xdr:from>
    <xdr:to>
      <xdr:col>50</xdr:col>
      <xdr:colOff>114300</xdr:colOff>
      <xdr:row>86</xdr:row>
      <xdr:rowOff>72389</xdr:rowOff>
    </xdr:to>
    <xdr:cxnSp macro="">
      <xdr:nvCxnSpPr>
        <xdr:cNvPr id="352" name="直線コネクタ 351">
          <a:extLst>
            <a:ext uri="{FF2B5EF4-FFF2-40B4-BE49-F238E27FC236}">
              <a16:creationId xmlns:a16="http://schemas.microsoft.com/office/drawing/2014/main" id="{3D10E8DD-FB29-4603-98EA-389FDC62612F}"/>
            </a:ext>
          </a:extLst>
        </xdr:cNvPr>
        <xdr:cNvCxnSpPr/>
      </xdr:nvCxnSpPr>
      <xdr:spPr>
        <a:xfrm>
          <a:off x="8750300" y="148125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53" name="楕円 352">
          <a:extLst>
            <a:ext uri="{FF2B5EF4-FFF2-40B4-BE49-F238E27FC236}">
              <a16:creationId xmlns:a16="http://schemas.microsoft.com/office/drawing/2014/main" id="{75F343C3-E1D4-4D61-9E11-62F59268537E}"/>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67818</xdr:rowOff>
    </xdr:from>
    <xdr:to>
      <xdr:col>45</xdr:col>
      <xdr:colOff>177800</xdr:colOff>
      <xdr:row>86</xdr:row>
      <xdr:rowOff>70104</xdr:rowOff>
    </xdr:to>
    <xdr:cxnSp macro="">
      <xdr:nvCxnSpPr>
        <xdr:cNvPr id="354" name="直線コネクタ 353">
          <a:extLst>
            <a:ext uri="{FF2B5EF4-FFF2-40B4-BE49-F238E27FC236}">
              <a16:creationId xmlns:a16="http://schemas.microsoft.com/office/drawing/2014/main" id="{36824384-D265-49DD-88DC-BCCA0A8CA42C}"/>
            </a:ext>
          </a:extLst>
        </xdr:cNvPr>
        <xdr:cNvCxnSpPr/>
      </xdr:nvCxnSpPr>
      <xdr:spPr>
        <a:xfrm flipV="1">
          <a:off x="7861300" y="148125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23876</xdr:rowOff>
    </xdr:from>
    <xdr:to>
      <xdr:col>36</xdr:col>
      <xdr:colOff>165100</xdr:colOff>
      <xdr:row>86</xdr:row>
      <xdr:rowOff>125476</xdr:rowOff>
    </xdr:to>
    <xdr:sp macro="" textlink="">
      <xdr:nvSpPr>
        <xdr:cNvPr id="355" name="楕円 354">
          <a:extLst>
            <a:ext uri="{FF2B5EF4-FFF2-40B4-BE49-F238E27FC236}">
              <a16:creationId xmlns:a16="http://schemas.microsoft.com/office/drawing/2014/main" id="{9D1AE7B8-1FCE-4C2D-9AD1-40EE83EC1636}"/>
            </a:ext>
          </a:extLst>
        </xdr:cNvPr>
        <xdr:cNvSpPr/>
      </xdr:nvSpPr>
      <xdr:spPr>
        <a:xfrm>
          <a:off x="6921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70104</xdr:rowOff>
    </xdr:from>
    <xdr:to>
      <xdr:col>41</xdr:col>
      <xdr:colOff>50800</xdr:colOff>
      <xdr:row>86</xdr:row>
      <xdr:rowOff>74676</xdr:rowOff>
    </xdr:to>
    <xdr:cxnSp macro="">
      <xdr:nvCxnSpPr>
        <xdr:cNvPr id="356" name="直線コネクタ 355">
          <a:extLst>
            <a:ext uri="{FF2B5EF4-FFF2-40B4-BE49-F238E27FC236}">
              <a16:creationId xmlns:a16="http://schemas.microsoft.com/office/drawing/2014/main" id="{3FF9E01C-C1C5-4117-97F5-FAB1664E1918}"/>
            </a:ext>
          </a:extLst>
        </xdr:cNvPr>
        <xdr:cNvCxnSpPr/>
      </xdr:nvCxnSpPr>
      <xdr:spPr>
        <a:xfrm flipV="1">
          <a:off x="6972300" y="14814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107714</xdr:rowOff>
    </xdr:from>
    <xdr:ext cx="469744" cy="259045"/>
    <xdr:sp macro="" textlink="">
      <xdr:nvSpPr>
        <xdr:cNvPr id="357" name="n_1aveValue【公営住宅】&#10;一人当たり面積">
          <a:extLst>
            <a:ext uri="{FF2B5EF4-FFF2-40B4-BE49-F238E27FC236}">
              <a16:creationId xmlns:a16="http://schemas.microsoft.com/office/drawing/2014/main" id="{378C791A-786E-4169-ACE6-578C0F6AA9E7}"/>
            </a:ext>
          </a:extLst>
        </xdr:cNvPr>
        <xdr:cNvSpPr txBox="1"/>
      </xdr:nvSpPr>
      <xdr:spPr>
        <a:xfrm>
          <a:off x="93917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58" name="n_2aveValue【公営住宅】&#10;一人当たり面積">
          <a:extLst>
            <a:ext uri="{FF2B5EF4-FFF2-40B4-BE49-F238E27FC236}">
              <a16:creationId xmlns:a16="http://schemas.microsoft.com/office/drawing/2014/main" id="{C651290D-5FBC-460A-BA82-4417F0B03A21}"/>
            </a:ext>
          </a:extLst>
        </xdr:cNvPr>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66564</xdr:rowOff>
    </xdr:from>
    <xdr:ext cx="469744" cy="259045"/>
    <xdr:sp macro="" textlink="">
      <xdr:nvSpPr>
        <xdr:cNvPr id="359" name="n_3aveValue【公営住宅】&#10;一人当たり面積">
          <a:extLst>
            <a:ext uri="{FF2B5EF4-FFF2-40B4-BE49-F238E27FC236}">
              <a16:creationId xmlns:a16="http://schemas.microsoft.com/office/drawing/2014/main" id="{4C619D76-21F4-4497-A6FD-90D0A1FF5DFE}"/>
            </a:ext>
          </a:extLst>
        </xdr:cNvPr>
        <xdr:cNvSpPr txBox="1"/>
      </xdr:nvSpPr>
      <xdr:spPr>
        <a:xfrm>
          <a:off x="7626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80281</xdr:rowOff>
    </xdr:from>
    <xdr:ext cx="469744" cy="259045"/>
    <xdr:sp macro="" textlink="">
      <xdr:nvSpPr>
        <xdr:cNvPr id="360" name="n_4aveValue【公営住宅】&#10;一人当たり面積">
          <a:extLst>
            <a:ext uri="{FF2B5EF4-FFF2-40B4-BE49-F238E27FC236}">
              <a16:creationId xmlns:a16="http://schemas.microsoft.com/office/drawing/2014/main" id="{9EF7BFAF-549F-4769-8CB6-8A55A565B31F}"/>
            </a:ext>
          </a:extLst>
        </xdr:cNvPr>
        <xdr:cNvSpPr txBox="1"/>
      </xdr:nvSpPr>
      <xdr:spPr>
        <a:xfrm>
          <a:off x="6737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61" name="n_1mainValue【公営住宅】&#10;一人当たり面積">
          <a:extLst>
            <a:ext uri="{FF2B5EF4-FFF2-40B4-BE49-F238E27FC236}">
              <a16:creationId xmlns:a16="http://schemas.microsoft.com/office/drawing/2014/main" id="{FFB37634-D004-4768-B458-3BDE5BCD4C20}"/>
            </a:ext>
          </a:extLst>
        </xdr:cNvPr>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62" name="n_2mainValue【公営住宅】&#10;一人当たり面積">
          <a:extLst>
            <a:ext uri="{FF2B5EF4-FFF2-40B4-BE49-F238E27FC236}">
              <a16:creationId xmlns:a16="http://schemas.microsoft.com/office/drawing/2014/main" id="{C3C002C1-8757-45C8-8AF5-C902ED226406}"/>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63" name="n_3mainValue【公営住宅】&#10;一人当たり面積">
          <a:extLst>
            <a:ext uri="{FF2B5EF4-FFF2-40B4-BE49-F238E27FC236}">
              <a16:creationId xmlns:a16="http://schemas.microsoft.com/office/drawing/2014/main" id="{6D2F3881-4BD1-4CBE-A2DE-F5BB4E7F492B}"/>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116603</xdr:rowOff>
    </xdr:from>
    <xdr:ext cx="469744" cy="259045"/>
    <xdr:sp macro="" textlink="">
      <xdr:nvSpPr>
        <xdr:cNvPr id="364" name="n_4mainValue【公営住宅】&#10;一人当たり面積">
          <a:extLst>
            <a:ext uri="{FF2B5EF4-FFF2-40B4-BE49-F238E27FC236}">
              <a16:creationId xmlns:a16="http://schemas.microsoft.com/office/drawing/2014/main" id="{BC470BB0-05BF-4942-833B-EA37C2CB19B8}"/>
            </a:ext>
          </a:extLst>
        </xdr:cNvPr>
        <xdr:cNvSpPr txBox="1"/>
      </xdr:nvSpPr>
      <xdr:spPr>
        <a:xfrm>
          <a:off x="6737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86D76338-2EC7-411E-9B00-A4192BC2A4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1BDD7F8C-A4F1-490F-961D-7C0ADAFC095C}"/>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D7411863-C0E3-4C70-B57B-98D0B360629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9DC60520-D831-4668-9BA1-EF68454432B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B18350E7-AEC7-415D-B1F4-411554FD5DD9}"/>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FA13E5FC-2691-4945-9937-18886D6B77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3C0761AF-4D9E-42AB-8C7B-FB0C2E814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270016B8-625F-4D38-A156-652A8F42F2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a:extLst>
            <a:ext uri="{FF2B5EF4-FFF2-40B4-BE49-F238E27FC236}">
              <a16:creationId xmlns:a16="http://schemas.microsoft.com/office/drawing/2014/main" id="{0412FFC0-129C-47C0-A0B1-1E5A0EE917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8B4FD0C1-A8D3-4BFF-BE7B-0C1107E1D0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708D832A-00FB-48E9-B276-FFBBFAF3707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FD0C2307-E343-49F1-9E38-A3571E27275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477838F4-80E4-4A08-A54A-DAC7C2BA080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81D810B3-4B8B-4A86-93D7-8670D64F4BC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8545E95C-8C14-4617-AA67-B9C080710FE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B67DFFE3-073D-412B-B71E-919F4E5266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3234FCA9-BB1F-49B9-827C-97EB45883AC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62D738AB-8816-482F-BF28-80B9A126373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DFE3953F-2CC9-4BD2-928F-409E0CCCF4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9CF79563-A0A1-4177-BF3E-2C3B6B60F6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1A22F760-84F3-483E-AE1C-16C54858E42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28A39EA9-0E1C-4B66-98E9-DD16E835F6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152400</xdr:rowOff>
    </xdr:from>
    <xdr:to>
      <xdr:col>24</xdr:col>
      <xdr:colOff>62865</xdr:colOff>
      <xdr:row>108</xdr:row>
      <xdr:rowOff>129539</xdr:rowOff>
    </xdr:to>
    <xdr:cxnSp macro="">
      <xdr:nvCxnSpPr>
        <xdr:cNvPr id="387" name="直線コネクタ 386">
          <a:extLst>
            <a:ext uri="{FF2B5EF4-FFF2-40B4-BE49-F238E27FC236}">
              <a16:creationId xmlns:a16="http://schemas.microsoft.com/office/drawing/2014/main" id="{4D4A1A29-2F9B-4ECD-A898-1FEAF3EE6E3E}"/>
            </a:ext>
          </a:extLst>
        </xdr:cNvPr>
        <xdr:cNvCxnSpPr/>
      </xdr:nvCxnSpPr>
      <xdr:spPr>
        <a:xfrm flipV="1">
          <a:off x="4633595" y="17297400"/>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133366</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77CAAF45-C0D8-4819-BFCF-5B53F620B64C}"/>
            </a:ext>
          </a:extLst>
        </xdr:cNvPr>
        <xdr:cNvSpPr txBox="1"/>
      </xdr:nvSpPr>
      <xdr:spPr>
        <a:xfrm>
          <a:off x="46863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89" name="直線コネクタ 388">
          <a:extLst>
            <a:ext uri="{FF2B5EF4-FFF2-40B4-BE49-F238E27FC236}">
              <a16:creationId xmlns:a16="http://schemas.microsoft.com/office/drawing/2014/main" id="{08BF98A3-29B7-44E4-85D7-950BD8B29ED0}"/>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99077</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1303C174-6D6E-4DB1-BD93-9E1B58E99E07}"/>
            </a:ext>
          </a:extLst>
        </xdr:cNvPr>
        <xdr:cNvSpPr txBox="1"/>
      </xdr:nvSpPr>
      <xdr:spPr>
        <a:xfrm>
          <a:off x="46863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391" name="直線コネクタ 390">
          <a:extLst>
            <a:ext uri="{FF2B5EF4-FFF2-40B4-BE49-F238E27FC236}">
              <a16:creationId xmlns:a16="http://schemas.microsoft.com/office/drawing/2014/main" id="{CA7F764A-9A57-4FC6-99B9-726D7D1DCA84}"/>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74947</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836CC2BD-120D-4082-AE4F-34C5483EC827}"/>
            </a:ext>
          </a:extLst>
        </xdr:cNvPr>
        <xdr:cNvSpPr txBox="1"/>
      </xdr:nvSpPr>
      <xdr:spPr>
        <a:xfrm>
          <a:off x="4686300" y="1756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393" name="フローチャート: 判断 392">
          <a:extLst>
            <a:ext uri="{FF2B5EF4-FFF2-40B4-BE49-F238E27FC236}">
              <a16:creationId xmlns:a16="http://schemas.microsoft.com/office/drawing/2014/main" id="{D2BFBF88-92EA-4EB6-9354-2A74AC989265}"/>
            </a:ext>
          </a:extLst>
        </xdr:cNvPr>
        <xdr:cNvSpPr/>
      </xdr:nvSpPr>
      <xdr:spPr>
        <a:xfrm>
          <a:off x="4584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147320</xdr:rowOff>
    </xdr:from>
    <xdr:to>
      <xdr:col>20</xdr:col>
      <xdr:colOff>38100</xdr:colOff>
      <xdr:row>103</xdr:row>
      <xdr:rowOff>77470</xdr:rowOff>
    </xdr:to>
    <xdr:sp macro="" textlink="">
      <xdr:nvSpPr>
        <xdr:cNvPr id="394" name="フローチャート: 判断 393">
          <a:extLst>
            <a:ext uri="{FF2B5EF4-FFF2-40B4-BE49-F238E27FC236}">
              <a16:creationId xmlns:a16="http://schemas.microsoft.com/office/drawing/2014/main" id="{8C3321B7-AA6D-4FCE-B628-545FE77BA816}"/>
            </a:ext>
          </a:extLst>
        </xdr:cNvPr>
        <xdr:cNvSpPr/>
      </xdr:nvSpPr>
      <xdr:spPr>
        <a:xfrm>
          <a:off x="3746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40639</xdr:rowOff>
    </xdr:from>
    <xdr:to>
      <xdr:col>15</xdr:col>
      <xdr:colOff>101600</xdr:colOff>
      <xdr:row>102</xdr:row>
      <xdr:rowOff>142239</xdr:rowOff>
    </xdr:to>
    <xdr:sp macro="" textlink="">
      <xdr:nvSpPr>
        <xdr:cNvPr id="395" name="フローチャート: 判断 394">
          <a:extLst>
            <a:ext uri="{FF2B5EF4-FFF2-40B4-BE49-F238E27FC236}">
              <a16:creationId xmlns:a16="http://schemas.microsoft.com/office/drawing/2014/main" id="{D6A30BDB-45E1-434F-A15F-20D3736F2D6A}"/>
            </a:ext>
          </a:extLst>
        </xdr:cNvPr>
        <xdr:cNvSpPr/>
      </xdr:nvSpPr>
      <xdr:spPr>
        <a:xfrm>
          <a:off x="28575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113030</xdr:rowOff>
    </xdr:from>
    <xdr:to>
      <xdr:col>10</xdr:col>
      <xdr:colOff>165100</xdr:colOff>
      <xdr:row>102</xdr:row>
      <xdr:rowOff>43180</xdr:rowOff>
    </xdr:to>
    <xdr:sp macro="" textlink="">
      <xdr:nvSpPr>
        <xdr:cNvPr id="396" name="フローチャート: 判断 395">
          <a:extLst>
            <a:ext uri="{FF2B5EF4-FFF2-40B4-BE49-F238E27FC236}">
              <a16:creationId xmlns:a16="http://schemas.microsoft.com/office/drawing/2014/main" id="{251BBC78-BEA1-4398-B60C-DC18E3473D34}"/>
            </a:ext>
          </a:extLst>
        </xdr:cNvPr>
        <xdr:cNvSpPr/>
      </xdr:nvSpPr>
      <xdr:spPr>
        <a:xfrm>
          <a:off x="196850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139700</xdr:rowOff>
    </xdr:from>
    <xdr:to>
      <xdr:col>6</xdr:col>
      <xdr:colOff>38100</xdr:colOff>
      <xdr:row>101</xdr:row>
      <xdr:rowOff>69850</xdr:rowOff>
    </xdr:to>
    <xdr:sp macro="" textlink="">
      <xdr:nvSpPr>
        <xdr:cNvPr id="397" name="フローチャート: 判断 396">
          <a:extLst>
            <a:ext uri="{FF2B5EF4-FFF2-40B4-BE49-F238E27FC236}">
              <a16:creationId xmlns:a16="http://schemas.microsoft.com/office/drawing/2014/main" id="{DAEC34F5-E392-4337-9160-B207A5A7C8A3}"/>
            </a:ext>
          </a:extLst>
        </xdr:cNvPr>
        <xdr:cNvSpPr/>
      </xdr:nvSpPr>
      <xdr:spPr>
        <a:xfrm>
          <a:off x="1079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7CF3CAE-1645-468C-8F3C-0DD3934A4F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AE7356E-0829-4618-9892-CBA3941A2E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B124462-5DEE-4625-AEE7-96047832EB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9CABDB7-4422-45B4-8043-7E4AE2585B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9D87FB8-C5E4-48A7-8648-AA5B56BD7F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403" name="楕円 402">
          <a:extLst>
            <a:ext uri="{FF2B5EF4-FFF2-40B4-BE49-F238E27FC236}">
              <a16:creationId xmlns:a16="http://schemas.microsoft.com/office/drawing/2014/main" id="{5C9FD693-BC2E-4183-A28E-FAABD9DDE684}"/>
            </a:ext>
          </a:extLst>
        </xdr:cNvPr>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91457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3EDF2239-1B2C-417D-8EFE-97B3BC79B396}"/>
            </a:ext>
          </a:extLst>
        </xdr:cNvPr>
        <xdr:cNvSpPr txBox="1"/>
      </xdr:nvSpPr>
      <xdr:spPr>
        <a:xfrm>
          <a:off x="46863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405" name="楕円 404">
          <a:extLst>
            <a:ext uri="{FF2B5EF4-FFF2-40B4-BE49-F238E27FC236}">
              <a16:creationId xmlns:a16="http://schemas.microsoft.com/office/drawing/2014/main" id="{0498A892-FA4B-42AA-BE70-04C9BE4CF457}"/>
            </a:ext>
          </a:extLst>
        </xdr:cNvPr>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163830</xdr:rowOff>
    </xdr:to>
    <xdr:cxnSp macro="">
      <xdr:nvCxnSpPr>
        <xdr:cNvPr id="406" name="直線コネクタ 405">
          <a:extLst>
            <a:ext uri="{FF2B5EF4-FFF2-40B4-BE49-F238E27FC236}">
              <a16:creationId xmlns:a16="http://schemas.microsoft.com/office/drawing/2014/main" id="{64C8DBA4-8D95-41EA-8D51-B9ED90604869}"/>
            </a:ext>
          </a:extLst>
        </xdr:cNvPr>
        <xdr:cNvCxnSpPr/>
      </xdr:nvCxnSpPr>
      <xdr:spPr>
        <a:xfrm>
          <a:off x="3797300" y="18089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407" name="楕円 406">
          <a:extLst>
            <a:ext uri="{FF2B5EF4-FFF2-40B4-BE49-F238E27FC236}">
              <a16:creationId xmlns:a16="http://schemas.microsoft.com/office/drawing/2014/main" id="{404A8EFB-E641-483E-8735-0560362EA83F}"/>
            </a:ext>
          </a:extLst>
        </xdr:cNvPr>
        <xdr:cNvSpPr/>
      </xdr:nvSpPr>
      <xdr:spPr>
        <a:xfrm>
          <a:off x="2857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105</xdr:row>
      <xdr:rowOff>87630</xdr:rowOff>
    </xdr:to>
    <xdr:cxnSp macro="">
      <xdr:nvCxnSpPr>
        <xdr:cNvPr id="408" name="直線コネクタ 407">
          <a:extLst>
            <a:ext uri="{FF2B5EF4-FFF2-40B4-BE49-F238E27FC236}">
              <a16:creationId xmlns:a16="http://schemas.microsoft.com/office/drawing/2014/main" id="{918124D3-0794-4B8E-8005-8F279D03ABE2}"/>
            </a:ext>
          </a:extLst>
        </xdr:cNvPr>
        <xdr:cNvCxnSpPr/>
      </xdr:nvCxnSpPr>
      <xdr:spPr>
        <a:xfrm>
          <a:off x="2908300" y="17960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09" name="楕円 408">
          <a:extLst>
            <a:ext uri="{FF2B5EF4-FFF2-40B4-BE49-F238E27FC236}">
              <a16:creationId xmlns:a16="http://schemas.microsoft.com/office/drawing/2014/main" id="{319F919F-B416-4F92-AED8-588FAAD9784D}"/>
            </a:ext>
          </a:extLst>
        </xdr:cNvPr>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129539</xdr:rowOff>
    </xdr:to>
    <xdr:cxnSp macro="">
      <xdr:nvCxnSpPr>
        <xdr:cNvPr id="410" name="直線コネクタ 409">
          <a:extLst>
            <a:ext uri="{FF2B5EF4-FFF2-40B4-BE49-F238E27FC236}">
              <a16:creationId xmlns:a16="http://schemas.microsoft.com/office/drawing/2014/main" id="{38257369-28D6-45BC-92E6-D887E6CC6AF8}"/>
            </a:ext>
          </a:extLst>
        </xdr:cNvPr>
        <xdr:cNvCxnSpPr/>
      </xdr:nvCxnSpPr>
      <xdr:spPr>
        <a:xfrm>
          <a:off x="2019300" y="17838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11" name="楕円 410">
          <a:extLst>
            <a:ext uri="{FF2B5EF4-FFF2-40B4-BE49-F238E27FC236}">
              <a16:creationId xmlns:a16="http://schemas.microsoft.com/office/drawing/2014/main" id="{165B875B-3E5C-4734-A72D-A029C69083B5}"/>
            </a:ext>
          </a:extLst>
        </xdr:cNvPr>
        <xdr:cNvSpPr/>
      </xdr:nvSpPr>
      <xdr:spPr>
        <a:xfrm>
          <a:off x="1079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104</xdr:row>
      <xdr:rowOff>7620</xdr:rowOff>
    </xdr:to>
    <xdr:cxnSp macro="">
      <xdr:nvCxnSpPr>
        <xdr:cNvPr id="412" name="直線コネクタ 411">
          <a:extLst>
            <a:ext uri="{FF2B5EF4-FFF2-40B4-BE49-F238E27FC236}">
              <a16:creationId xmlns:a16="http://schemas.microsoft.com/office/drawing/2014/main" id="{9014F5A7-12A7-47FE-9D01-FE4FB6F6C471}"/>
            </a:ext>
          </a:extLst>
        </xdr:cNvPr>
        <xdr:cNvCxnSpPr/>
      </xdr:nvCxnSpPr>
      <xdr:spPr>
        <a:xfrm>
          <a:off x="1130300" y="177317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93997</xdr:rowOff>
    </xdr:from>
    <xdr:ext cx="405111" cy="259045"/>
    <xdr:sp macro="" textlink="">
      <xdr:nvSpPr>
        <xdr:cNvPr id="413" name="n_1aveValue【港湾・漁港】&#10;有形固定資産減価償却率">
          <a:extLst>
            <a:ext uri="{FF2B5EF4-FFF2-40B4-BE49-F238E27FC236}">
              <a16:creationId xmlns:a16="http://schemas.microsoft.com/office/drawing/2014/main" id="{108F9486-254C-46C7-92DD-B6CC7EF7ECE2}"/>
            </a:ext>
          </a:extLst>
        </xdr:cNvPr>
        <xdr:cNvSpPr txBox="1"/>
      </xdr:nvSpPr>
      <xdr:spPr>
        <a:xfrm>
          <a:off x="3582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14" name="n_2aveValue【港湾・漁港】&#10;有形固定資産減価償却率">
          <a:extLst>
            <a:ext uri="{FF2B5EF4-FFF2-40B4-BE49-F238E27FC236}">
              <a16:creationId xmlns:a16="http://schemas.microsoft.com/office/drawing/2014/main" id="{E5EAE255-2118-4A84-8231-A27D7C3B5F8A}"/>
            </a:ext>
          </a:extLst>
        </xdr:cNvPr>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59707</xdr:rowOff>
    </xdr:from>
    <xdr:ext cx="405111" cy="259045"/>
    <xdr:sp macro="" textlink="">
      <xdr:nvSpPr>
        <xdr:cNvPr id="415" name="n_3aveValue【港湾・漁港】&#10;有形固定資産減価償却率">
          <a:extLst>
            <a:ext uri="{FF2B5EF4-FFF2-40B4-BE49-F238E27FC236}">
              <a16:creationId xmlns:a16="http://schemas.microsoft.com/office/drawing/2014/main" id="{0DF07AAF-082E-4520-96BD-D3B4AAB45147}"/>
            </a:ext>
          </a:extLst>
        </xdr:cNvPr>
        <xdr:cNvSpPr txBox="1"/>
      </xdr:nvSpPr>
      <xdr:spPr>
        <a:xfrm>
          <a:off x="1816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416" name="n_4aveValue【港湾・漁港】&#10;有形固定資産減価償却率">
          <a:extLst>
            <a:ext uri="{FF2B5EF4-FFF2-40B4-BE49-F238E27FC236}">
              <a16:creationId xmlns:a16="http://schemas.microsoft.com/office/drawing/2014/main" id="{66286111-E74E-4D85-83F6-56FECEA854F8}"/>
            </a:ext>
          </a:extLst>
        </xdr:cNvPr>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417" name="n_1mainValue【港湾・漁港】&#10;有形固定資産減価償却率">
          <a:extLst>
            <a:ext uri="{FF2B5EF4-FFF2-40B4-BE49-F238E27FC236}">
              <a16:creationId xmlns:a16="http://schemas.microsoft.com/office/drawing/2014/main" id="{63B7D0E0-2870-4433-8996-B5CE1A114D26}"/>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xdr:rowOff>
    </xdr:from>
    <xdr:ext cx="405111" cy="259045"/>
    <xdr:sp macro="" textlink="">
      <xdr:nvSpPr>
        <xdr:cNvPr id="418" name="n_2mainValue【港湾・漁港】&#10;有形固定資産減価償却率">
          <a:extLst>
            <a:ext uri="{FF2B5EF4-FFF2-40B4-BE49-F238E27FC236}">
              <a16:creationId xmlns:a16="http://schemas.microsoft.com/office/drawing/2014/main" id="{DD006F68-7CC6-4F59-9082-89CEF684C160}"/>
            </a:ext>
          </a:extLst>
        </xdr:cNvPr>
        <xdr:cNvSpPr txBox="1"/>
      </xdr:nvSpPr>
      <xdr:spPr>
        <a:xfrm>
          <a:off x="2705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49547</xdr:rowOff>
    </xdr:from>
    <xdr:ext cx="405111" cy="259045"/>
    <xdr:sp macro="" textlink="">
      <xdr:nvSpPr>
        <xdr:cNvPr id="419" name="n_3mainValue【港湾・漁港】&#10;有形固定資産減価償却率">
          <a:extLst>
            <a:ext uri="{FF2B5EF4-FFF2-40B4-BE49-F238E27FC236}">
              <a16:creationId xmlns:a16="http://schemas.microsoft.com/office/drawing/2014/main" id="{E7668422-58A8-4C28-A6E4-B7F14295AD5C}"/>
            </a:ext>
          </a:extLst>
        </xdr:cNvPr>
        <xdr:cNvSpPr txBox="1"/>
      </xdr:nvSpPr>
      <xdr:spPr>
        <a:xfrm>
          <a:off x="1816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114316</xdr:rowOff>
    </xdr:from>
    <xdr:ext cx="405111" cy="259045"/>
    <xdr:sp macro="" textlink="">
      <xdr:nvSpPr>
        <xdr:cNvPr id="420" name="n_4mainValue【港湾・漁港】&#10;有形固定資産減価償却率">
          <a:extLst>
            <a:ext uri="{FF2B5EF4-FFF2-40B4-BE49-F238E27FC236}">
              <a16:creationId xmlns:a16="http://schemas.microsoft.com/office/drawing/2014/main" id="{ECD66C23-63AD-43C6-8B7E-C1726E6F6546}"/>
            </a:ext>
          </a:extLst>
        </xdr:cNvPr>
        <xdr:cNvSpPr txBox="1"/>
      </xdr:nvSpPr>
      <xdr:spPr>
        <a:xfrm>
          <a:off x="927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2D352798-4040-402D-B8B6-AC24026722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C90E1F38-FA71-4C63-9CFF-D1A5952FD7F7}"/>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454736D8-9A13-4646-8DB2-3F764139C5F2}"/>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C3E603C1-99B0-431F-9A40-986EFBFFE271}"/>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7BC67D48-0915-42A0-B6A4-7CFB23AAEFE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E5243365-F109-4AB1-95B4-22FBE0412D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45A8B5D3-BD7A-420D-B8F8-142BB6077F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9E237F03-D6E2-47E8-A411-6A04E83336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5347B652-FB31-43FD-BAD7-7399FF7982F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0D8E459A-3F7D-4256-98EF-19417493C0F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814D13AD-C085-4C64-80A9-7AB81E25941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3DFB7FE2-F77F-4706-9D76-F77B389A78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229AEB51-0328-48F6-86D2-90FF1FEF6A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0BACCA75-CD78-4BD2-95C4-A47FE48068D5}"/>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731D87AD-91EA-41CA-A375-5BE6B7A546D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A76134DD-E6FA-415C-B2E5-B20A51BD4C2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EB5BD26F-DFE2-458F-98DF-E465185C42D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E87E721E-925F-4472-A980-F6B0E8FE05BB}"/>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DA47346A-6495-4F3B-8BC4-3E32D058C2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FAC6A1B4-183F-4B4A-95A8-F3966BD4591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D9F3D3F2-2DF5-4B11-AFD7-86614CE89B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27090</xdr:rowOff>
    </xdr:from>
    <xdr:to>
      <xdr:col>54</xdr:col>
      <xdr:colOff>189865</xdr:colOff>
      <xdr:row>107</xdr:row>
      <xdr:rowOff>87908</xdr:rowOff>
    </xdr:to>
    <xdr:cxnSp macro="">
      <xdr:nvCxnSpPr>
        <xdr:cNvPr id="442" name="直線コネクタ 441">
          <a:extLst>
            <a:ext uri="{FF2B5EF4-FFF2-40B4-BE49-F238E27FC236}">
              <a16:creationId xmlns:a16="http://schemas.microsoft.com/office/drawing/2014/main" id="{8F5A5CE8-937B-4A0C-9BDD-7203E3D7057A}"/>
            </a:ext>
          </a:extLst>
        </xdr:cNvPr>
        <xdr:cNvCxnSpPr/>
      </xdr:nvCxnSpPr>
      <xdr:spPr>
        <a:xfrm flipV="1">
          <a:off x="10475595" y="17343540"/>
          <a:ext cx="1270" cy="108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91735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11BE40C7-9F6D-46D0-A8FC-E4556863DED5}"/>
            </a:ext>
          </a:extLst>
        </xdr:cNvPr>
        <xdr:cNvSpPr txBox="1"/>
      </xdr:nvSpPr>
      <xdr:spPr>
        <a:xfrm>
          <a:off x="10528300" y="18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87908</xdr:rowOff>
    </xdr:from>
    <xdr:to>
      <xdr:col>55</xdr:col>
      <xdr:colOff>88900</xdr:colOff>
      <xdr:row>107</xdr:row>
      <xdr:rowOff>87908</xdr:rowOff>
    </xdr:to>
    <xdr:cxnSp macro="">
      <xdr:nvCxnSpPr>
        <xdr:cNvPr id="444" name="直線コネクタ 443">
          <a:extLst>
            <a:ext uri="{FF2B5EF4-FFF2-40B4-BE49-F238E27FC236}">
              <a16:creationId xmlns:a16="http://schemas.microsoft.com/office/drawing/2014/main" id="{375CBE03-4523-4085-B62F-3AD05E2C26F7}"/>
            </a:ext>
          </a:extLst>
        </xdr:cNvPr>
        <xdr:cNvCxnSpPr/>
      </xdr:nvCxnSpPr>
      <xdr:spPr>
        <a:xfrm>
          <a:off x="10388600" y="1843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145217</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5A83663E-4A1D-4DE5-BF4B-DA39CF7A7706}"/>
            </a:ext>
          </a:extLst>
        </xdr:cNvPr>
        <xdr:cNvSpPr txBox="1"/>
      </xdr:nvSpPr>
      <xdr:spPr>
        <a:xfrm>
          <a:off x="10528300" y="171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27090</xdr:rowOff>
    </xdr:from>
    <xdr:to>
      <xdr:col>55</xdr:col>
      <xdr:colOff>88900</xdr:colOff>
      <xdr:row>101</xdr:row>
      <xdr:rowOff>27090</xdr:rowOff>
    </xdr:to>
    <xdr:cxnSp macro="">
      <xdr:nvCxnSpPr>
        <xdr:cNvPr id="446" name="直線コネクタ 445">
          <a:extLst>
            <a:ext uri="{FF2B5EF4-FFF2-40B4-BE49-F238E27FC236}">
              <a16:creationId xmlns:a16="http://schemas.microsoft.com/office/drawing/2014/main" id="{B6CA541A-355D-43C2-8D97-DDDC72829FD7}"/>
            </a:ext>
          </a:extLst>
        </xdr:cNvPr>
        <xdr:cNvCxnSpPr/>
      </xdr:nvCxnSpPr>
      <xdr:spPr>
        <a:xfrm>
          <a:off x="10388600" y="173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152082</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A641EF74-206C-4630-923E-8832D30C522C}"/>
            </a:ext>
          </a:extLst>
        </xdr:cNvPr>
        <xdr:cNvSpPr txBox="1"/>
      </xdr:nvSpPr>
      <xdr:spPr>
        <a:xfrm>
          <a:off x="10528300" y="1763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2205</xdr:rowOff>
    </xdr:from>
    <xdr:to>
      <xdr:col>55</xdr:col>
      <xdr:colOff>50800</xdr:colOff>
      <xdr:row>103</xdr:row>
      <xdr:rowOff>103805</xdr:rowOff>
    </xdr:to>
    <xdr:sp macro="" textlink="">
      <xdr:nvSpPr>
        <xdr:cNvPr id="448" name="フローチャート: 判断 447">
          <a:extLst>
            <a:ext uri="{FF2B5EF4-FFF2-40B4-BE49-F238E27FC236}">
              <a16:creationId xmlns:a16="http://schemas.microsoft.com/office/drawing/2014/main" id="{12B98991-453D-4B04-BC88-D6199826910F}"/>
            </a:ext>
          </a:extLst>
        </xdr:cNvPr>
        <xdr:cNvSpPr/>
      </xdr:nvSpPr>
      <xdr:spPr>
        <a:xfrm>
          <a:off x="10426700" y="1766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118645</xdr:rowOff>
    </xdr:from>
    <xdr:to>
      <xdr:col>50</xdr:col>
      <xdr:colOff>165100</xdr:colOff>
      <xdr:row>103</xdr:row>
      <xdr:rowOff>48795</xdr:rowOff>
    </xdr:to>
    <xdr:sp macro="" textlink="">
      <xdr:nvSpPr>
        <xdr:cNvPr id="449" name="フローチャート: 判断 448">
          <a:extLst>
            <a:ext uri="{FF2B5EF4-FFF2-40B4-BE49-F238E27FC236}">
              <a16:creationId xmlns:a16="http://schemas.microsoft.com/office/drawing/2014/main" id="{94CD24B8-269A-426B-9A45-28CC41E48FDB}"/>
            </a:ext>
          </a:extLst>
        </xdr:cNvPr>
        <xdr:cNvSpPr/>
      </xdr:nvSpPr>
      <xdr:spPr>
        <a:xfrm>
          <a:off x="9588500" y="176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152678</xdr:rowOff>
    </xdr:from>
    <xdr:to>
      <xdr:col>46</xdr:col>
      <xdr:colOff>38100</xdr:colOff>
      <xdr:row>103</xdr:row>
      <xdr:rowOff>82828</xdr:rowOff>
    </xdr:to>
    <xdr:sp macro="" textlink="">
      <xdr:nvSpPr>
        <xdr:cNvPr id="450" name="フローチャート: 判断 449">
          <a:extLst>
            <a:ext uri="{FF2B5EF4-FFF2-40B4-BE49-F238E27FC236}">
              <a16:creationId xmlns:a16="http://schemas.microsoft.com/office/drawing/2014/main" id="{C0735B04-DE68-4D32-BD7E-39ECA36AE2B6}"/>
            </a:ext>
          </a:extLst>
        </xdr:cNvPr>
        <xdr:cNvSpPr/>
      </xdr:nvSpPr>
      <xdr:spPr>
        <a:xfrm>
          <a:off x="8699500" y="17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169185</xdr:rowOff>
    </xdr:from>
    <xdr:to>
      <xdr:col>41</xdr:col>
      <xdr:colOff>101600</xdr:colOff>
      <xdr:row>103</xdr:row>
      <xdr:rowOff>99335</xdr:rowOff>
    </xdr:to>
    <xdr:sp macro="" textlink="">
      <xdr:nvSpPr>
        <xdr:cNvPr id="451" name="フローチャート: 判断 450">
          <a:extLst>
            <a:ext uri="{FF2B5EF4-FFF2-40B4-BE49-F238E27FC236}">
              <a16:creationId xmlns:a16="http://schemas.microsoft.com/office/drawing/2014/main" id="{2BEF8BD1-7B93-4EC8-98DC-7761E105E1D5}"/>
            </a:ext>
          </a:extLst>
        </xdr:cNvPr>
        <xdr:cNvSpPr/>
      </xdr:nvSpPr>
      <xdr:spPr>
        <a:xfrm>
          <a:off x="7810500" y="176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90013</xdr:rowOff>
    </xdr:from>
    <xdr:to>
      <xdr:col>36</xdr:col>
      <xdr:colOff>165100</xdr:colOff>
      <xdr:row>104</xdr:row>
      <xdr:rowOff>20163</xdr:rowOff>
    </xdr:to>
    <xdr:sp macro="" textlink="">
      <xdr:nvSpPr>
        <xdr:cNvPr id="452" name="フローチャート: 判断 451">
          <a:extLst>
            <a:ext uri="{FF2B5EF4-FFF2-40B4-BE49-F238E27FC236}">
              <a16:creationId xmlns:a16="http://schemas.microsoft.com/office/drawing/2014/main" id="{7D56D76C-C055-4882-839D-D1AC81C744D5}"/>
            </a:ext>
          </a:extLst>
        </xdr:cNvPr>
        <xdr:cNvSpPr/>
      </xdr:nvSpPr>
      <xdr:spPr>
        <a:xfrm>
          <a:off x="6921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731AC4D-3DBF-40CB-A658-5F624C66212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F631356-AAB1-43C3-8089-B72F40D348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E0F5DDAB-A174-46F2-A49F-D9157CCD0E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57C6398-ED40-4195-B1A9-712529AAFD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87E9014-A2B2-48AE-A45A-CF9FFFA3282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147740</xdr:rowOff>
    </xdr:from>
    <xdr:to>
      <xdr:col>55</xdr:col>
      <xdr:colOff>50800</xdr:colOff>
      <xdr:row>101</xdr:row>
      <xdr:rowOff>77890</xdr:rowOff>
    </xdr:to>
    <xdr:sp macro="" textlink="">
      <xdr:nvSpPr>
        <xdr:cNvPr id="458" name="楕円 457">
          <a:extLst>
            <a:ext uri="{FF2B5EF4-FFF2-40B4-BE49-F238E27FC236}">
              <a16:creationId xmlns:a16="http://schemas.microsoft.com/office/drawing/2014/main" id="{BC8FD12A-6EA8-49D2-BAB9-952B3BE33507}"/>
            </a:ext>
          </a:extLst>
        </xdr:cNvPr>
        <xdr:cNvSpPr/>
      </xdr:nvSpPr>
      <xdr:spPr>
        <a:xfrm>
          <a:off x="10426700" y="172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100767</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6CB64F32-7455-4732-87B8-6E04CEB550D3}"/>
            </a:ext>
          </a:extLst>
        </xdr:cNvPr>
        <xdr:cNvSpPr txBox="1"/>
      </xdr:nvSpPr>
      <xdr:spPr>
        <a:xfrm>
          <a:off x="10528300" y="172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12689</xdr:rowOff>
    </xdr:from>
    <xdr:to>
      <xdr:col>50</xdr:col>
      <xdr:colOff>165100</xdr:colOff>
      <xdr:row>101</xdr:row>
      <xdr:rowOff>114289</xdr:rowOff>
    </xdr:to>
    <xdr:sp macro="" textlink="">
      <xdr:nvSpPr>
        <xdr:cNvPr id="460" name="楕円 459">
          <a:extLst>
            <a:ext uri="{FF2B5EF4-FFF2-40B4-BE49-F238E27FC236}">
              <a16:creationId xmlns:a16="http://schemas.microsoft.com/office/drawing/2014/main" id="{A0824EA7-5785-4D40-A6B9-C447AB36B2AE}"/>
            </a:ext>
          </a:extLst>
        </xdr:cNvPr>
        <xdr:cNvSpPr/>
      </xdr:nvSpPr>
      <xdr:spPr>
        <a:xfrm>
          <a:off x="9588500" y="173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27090</xdr:rowOff>
    </xdr:from>
    <xdr:to>
      <xdr:col>55</xdr:col>
      <xdr:colOff>0</xdr:colOff>
      <xdr:row>101</xdr:row>
      <xdr:rowOff>63489</xdr:rowOff>
    </xdr:to>
    <xdr:cxnSp macro="">
      <xdr:nvCxnSpPr>
        <xdr:cNvPr id="461" name="直線コネクタ 460">
          <a:extLst>
            <a:ext uri="{FF2B5EF4-FFF2-40B4-BE49-F238E27FC236}">
              <a16:creationId xmlns:a16="http://schemas.microsoft.com/office/drawing/2014/main" id="{24BE0B44-EEC5-4C97-96AD-72E616CC6AF5}"/>
            </a:ext>
          </a:extLst>
        </xdr:cNvPr>
        <xdr:cNvCxnSpPr/>
      </xdr:nvCxnSpPr>
      <xdr:spPr>
        <a:xfrm flipV="1">
          <a:off x="9639300" y="17343540"/>
          <a:ext cx="838200" cy="3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25220</xdr:rowOff>
    </xdr:from>
    <xdr:to>
      <xdr:col>46</xdr:col>
      <xdr:colOff>38100</xdr:colOff>
      <xdr:row>100</xdr:row>
      <xdr:rowOff>126820</xdr:rowOff>
    </xdr:to>
    <xdr:sp macro="" textlink="">
      <xdr:nvSpPr>
        <xdr:cNvPr id="462" name="楕円 461">
          <a:extLst>
            <a:ext uri="{FF2B5EF4-FFF2-40B4-BE49-F238E27FC236}">
              <a16:creationId xmlns:a16="http://schemas.microsoft.com/office/drawing/2014/main" id="{F987D097-A7EF-4EF9-9847-EB0E5D09D192}"/>
            </a:ext>
          </a:extLst>
        </xdr:cNvPr>
        <xdr:cNvSpPr/>
      </xdr:nvSpPr>
      <xdr:spPr>
        <a:xfrm>
          <a:off x="8699500" y="171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76020</xdr:rowOff>
    </xdr:from>
    <xdr:to>
      <xdr:col>50</xdr:col>
      <xdr:colOff>114300</xdr:colOff>
      <xdr:row>101</xdr:row>
      <xdr:rowOff>63489</xdr:rowOff>
    </xdr:to>
    <xdr:cxnSp macro="">
      <xdr:nvCxnSpPr>
        <xdr:cNvPr id="463" name="直線コネクタ 462">
          <a:extLst>
            <a:ext uri="{FF2B5EF4-FFF2-40B4-BE49-F238E27FC236}">
              <a16:creationId xmlns:a16="http://schemas.microsoft.com/office/drawing/2014/main" id="{4685EA37-A422-419E-ABB1-3974AEC4C94D}"/>
            </a:ext>
          </a:extLst>
        </xdr:cNvPr>
        <xdr:cNvCxnSpPr/>
      </xdr:nvCxnSpPr>
      <xdr:spPr>
        <a:xfrm>
          <a:off x="8750300" y="17221020"/>
          <a:ext cx="889000" cy="15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13624</xdr:rowOff>
    </xdr:from>
    <xdr:to>
      <xdr:col>41</xdr:col>
      <xdr:colOff>101600</xdr:colOff>
      <xdr:row>100</xdr:row>
      <xdr:rowOff>115224</xdr:rowOff>
    </xdr:to>
    <xdr:sp macro="" textlink="">
      <xdr:nvSpPr>
        <xdr:cNvPr id="464" name="楕円 463">
          <a:extLst>
            <a:ext uri="{FF2B5EF4-FFF2-40B4-BE49-F238E27FC236}">
              <a16:creationId xmlns:a16="http://schemas.microsoft.com/office/drawing/2014/main" id="{36218A9D-5D89-4693-84ED-48167B310FEC}"/>
            </a:ext>
          </a:extLst>
        </xdr:cNvPr>
        <xdr:cNvSpPr/>
      </xdr:nvSpPr>
      <xdr:spPr>
        <a:xfrm>
          <a:off x="7810500" y="17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64424</xdr:rowOff>
    </xdr:from>
    <xdr:to>
      <xdr:col>45</xdr:col>
      <xdr:colOff>177800</xdr:colOff>
      <xdr:row>100</xdr:row>
      <xdr:rowOff>76020</xdr:rowOff>
    </xdr:to>
    <xdr:cxnSp macro="">
      <xdr:nvCxnSpPr>
        <xdr:cNvPr id="465" name="直線コネクタ 464">
          <a:extLst>
            <a:ext uri="{FF2B5EF4-FFF2-40B4-BE49-F238E27FC236}">
              <a16:creationId xmlns:a16="http://schemas.microsoft.com/office/drawing/2014/main" id="{345C2A7E-E0DF-4B0F-8018-D358D57FA053}"/>
            </a:ext>
          </a:extLst>
        </xdr:cNvPr>
        <xdr:cNvCxnSpPr/>
      </xdr:nvCxnSpPr>
      <xdr:spPr>
        <a:xfrm>
          <a:off x="7861300" y="17209424"/>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48755</xdr:rowOff>
    </xdr:from>
    <xdr:to>
      <xdr:col>36</xdr:col>
      <xdr:colOff>165100</xdr:colOff>
      <xdr:row>100</xdr:row>
      <xdr:rowOff>150355</xdr:rowOff>
    </xdr:to>
    <xdr:sp macro="" textlink="">
      <xdr:nvSpPr>
        <xdr:cNvPr id="466" name="楕円 465">
          <a:extLst>
            <a:ext uri="{FF2B5EF4-FFF2-40B4-BE49-F238E27FC236}">
              <a16:creationId xmlns:a16="http://schemas.microsoft.com/office/drawing/2014/main" id="{BEB16CC8-1824-413D-B24A-E263327377E1}"/>
            </a:ext>
          </a:extLst>
        </xdr:cNvPr>
        <xdr:cNvSpPr/>
      </xdr:nvSpPr>
      <xdr:spPr>
        <a:xfrm>
          <a:off x="6921500" y="171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64424</xdr:rowOff>
    </xdr:from>
    <xdr:to>
      <xdr:col>41</xdr:col>
      <xdr:colOff>50800</xdr:colOff>
      <xdr:row>100</xdr:row>
      <xdr:rowOff>99555</xdr:rowOff>
    </xdr:to>
    <xdr:cxnSp macro="">
      <xdr:nvCxnSpPr>
        <xdr:cNvPr id="467" name="直線コネクタ 466">
          <a:extLst>
            <a:ext uri="{FF2B5EF4-FFF2-40B4-BE49-F238E27FC236}">
              <a16:creationId xmlns:a16="http://schemas.microsoft.com/office/drawing/2014/main" id="{52969F1D-C272-48D3-BFA1-1B98E6519853}"/>
            </a:ext>
          </a:extLst>
        </xdr:cNvPr>
        <xdr:cNvCxnSpPr/>
      </xdr:nvCxnSpPr>
      <xdr:spPr>
        <a:xfrm flipV="1">
          <a:off x="6972300" y="17209424"/>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39922</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088ABED7-CD2A-4E41-BF90-50672557B88B}"/>
            </a:ext>
          </a:extLst>
        </xdr:cNvPr>
        <xdr:cNvSpPr txBox="1"/>
      </xdr:nvSpPr>
      <xdr:spPr>
        <a:xfrm>
          <a:off x="9327095" y="1769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73955</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81B4A2A7-B860-4CB0-BC46-2122715CE3D1}"/>
            </a:ext>
          </a:extLst>
        </xdr:cNvPr>
        <xdr:cNvSpPr txBox="1"/>
      </xdr:nvSpPr>
      <xdr:spPr>
        <a:xfrm>
          <a:off x="8450795" y="1773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90462</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482FF8E2-F64A-4BA1-A164-0BB968B54A68}"/>
            </a:ext>
          </a:extLst>
        </xdr:cNvPr>
        <xdr:cNvSpPr txBox="1"/>
      </xdr:nvSpPr>
      <xdr:spPr>
        <a:xfrm>
          <a:off x="7561795" y="177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11290</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B9492CE2-C01F-46D3-88C9-89857ECD78DB}"/>
            </a:ext>
          </a:extLst>
        </xdr:cNvPr>
        <xdr:cNvSpPr txBox="1"/>
      </xdr:nvSpPr>
      <xdr:spPr>
        <a:xfrm>
          <a:off x="6672795" y="1784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130816</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457A7C62-B89E-4E7E-8088-7595540AF3C3}"/>
            </a:ext>
          </a:extLst>
        </xdr:cNvPr>
        <xdr:cNvSpPr txBox="1"/>
      </xdr:nvSpPr>
      <xdr:spPr>
        <a:xfrm>
          <a:off x="9327095" y="1710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143347</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A8F832DD-46DE-4C4F-8438-494F5AD77E8E}"/>
            </a:ext>
          </a:extLst>
        </xdr:cNvPr>
        <xdr:cNvSpPr txBox="1"/>
      </xdr:nvSpPr>
      <xdr:spPr>
        <a:xfrm>
          <a:off x="8450795" y="1694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131751</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741A91B1-8EE8-450A-A4CB-B3367CC6226F}"/>
            </a:ext>
          </a:extLst>
        </xdr:cNvPr>
        <xdr:cNvSpPr txBox="1"/>
      </xdr:nvSpPr>
      <xdr:spPr>
        <a:xfrm>
          <a:off x="7561795" y="1693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166882</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3894286B-5B09-4129-9B35-BB4D3222ABA1}"/>
            </a:ext>
          </a:extLst>
        </xdr:cNvPr>
        <xdr:cNvSpPr txBox="1"/>
      </xdr:nvSpPr>
      <xdr:spPr>
        <a:xfrm>
          <a:off x="6672795" y="1696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5DC6F71E-DABB-4328-88F0-C4B75819F9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2D03BE5C-1508-4CB1-8F5A-FCBF01756B51}"/>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ED8CECBA-B45A-482A-BD17-3404511E858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03581762-FF6B-4E3B-80F2-B6915D351BC2}"/>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9B87115D-AF4B-438A-AD7B-287F339D1AD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8C922B14-81E1-4BC9-8FB9-9A0217C47D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FFE80B79-A263-4FB6-8AF5-C00034B23D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A33C544F-4D19-4024-9A0B-3A30638A19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4273806E-1414-4FCA-982B-FB5EB0C0BB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F1CDA6BD-15B1-4A1C-8A7B-2FC6CF4AA2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3C2A2079-E6D0-4A1E-93BA-9C4C242AE2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7743870D-574E-46D5-A597-FA00E66008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E23DF2A6-0AF7-4ECA-9DD5-D9B044EBB9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0B638A74-3BC4-48C1-8AFC-E54599D873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FA69B91D-EE69-48E1-BDFB-16ED8FFE94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ACBFB79B-EE29-42D7-BC45-5114AB2FDFA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1D8CC031-D1B3-4408-A089-32E09F04D04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B0564A9A-BECA-478F-85C8-4C389815FDA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877C494E-35F9-4851-AC36-368B28857E0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4113197D-592E-4979-960E-4E4287F1A9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997F5245-0014-4920-9E03-6A98599D2DF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7AAC00A3-CB21-46ED-B810-AC84930A9B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89535</xdr:rowOff>
    </xdr:from>
    <xdr:to>
      <xdr:col>85</xdr:col>
      <xdr:colOff>126364</xdr:colOff>
      <xdr:row>40</xdr:row>
      <xdr:rowOff>146685</xdr:rowOff>
    </xdr:to>
    <xdr:cxnSp macro="">
      <xdr:nvCxnSpPr>
        <xdr:cNvPr id="498" name="直線コネクタ 497">
          <a:extLst>
            <a:ext uri="{FF2B5EF4-FFF2-40B4-BE49-F238E27FC236}">
              <a16:creationId xmlns:a16="http://schemas.microsoft.com/office/drawing/2014/main" id="{5F4C71D3-DD3D-455D-B73A-C6572F2AAF05}"/>
            </a:ext>
          </a:extLst>
        </xdr:cNvPr>
        <xdr:cNvCxnSpPr/>
      </xdr:nvCxnSpPr>
      <xdr:spPr>
        <a:xfrm flipV="1">
          <a:off x="16317595" y="5747385"/>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18432</xdr:rowOff>
    </xdr:from>
    <xdr:ext cx="405111" cy="259045"/>
    <xdr:sp macro="" textlink="">
      <xdr:nvSpPr>
        <xdr:cNvPr id="499" name="【空港】&#10;有形固定資産減価償却率最小値テキスト">
          <a:extLst>
            <a:ext uri="{FF2B5EF4-FFF2-40B4-BE49-F238E27FC236}">
              <a16:creationId xmlns:a16="http://schemas.microsoft.com/office/drawing/2014/main" id="{319F6A84-E33C-4C12-B95F-10957AEFECC2}"/>
            </a:ext>
          </a:extLst>
        </xdr:cNvPr>
        <xdr:cNvSpPr txBox="1"/>
      </xdr:nvSpPr>
      <xdr:spPr>
        <a:xfrm>
          <a:off x="163703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146685</xdr:rowOff>
    </xdr:from>
    <xdr:to>
      <xdr:col>86</xdr:col>
      <xdr:colOff>25400</xdr:colOff>
      <xdr:row>40</xdr:row>
      <xdr:rowOff>146685</xdr:rowOff>
    </xdr:to>
    <xdr:cxnSp macro="">
      <xdr:nvCxnSpPr>
        <xdr:cNvPr id="500" name="直線コネクタ 499">
          <a:extLst>
            <a:ext uri="{FF2B5EF4-FFF2-40B4-BE49-F238E27FC236}">
              <a16:creationId xmlns:a16="http://schemas.microsoft.com/office/drawing/2014/main" id="{A7D90144-A7E2-472F-B885-3F07EC4D0D4D}"/>
            </a:ext>
          </a:extLst>
        </xdr:cNvPr>
        <xdr:cNvCxnSpPr/>
      </xdr:nvCxnSpPr>
      <xdr:spPr>
        <a:xfrm>
          <a:off x="16230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36212</xdr:rowOff>
    </xdr:from>
    <xdr:ext cx="405111" cy="259045"/>
    <xdr:sp macro="" textlink="">
      <xdr:nvSpPr>
        <xdr:cNvPr id="501" name="【空港】&#10;有形固定資産減価償却率最大値テキスト">
          <a:extLst>
            <a:ext uri="{FF2B5EF4-FFF2-40B4-BE49-F238E27FC236}">
              <a16:creationId xmlns:a16="http://schemas.microsoft.com/office/drawing/2014/main" id="{A31C8993-9CD6-45F6-A7DC-8E2DDCEE7F5E}"/>
            </a:ext>
          </a:extLst>
        </xdr:cNvPr>
        <xdr:cNvSpPr txBox="1"/>
      </xdr:nvSpPr>
      <xdr:spPr>
        <a:xfrm>
          <a:off x="163703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89535</xdr:rowOff>
    </xdr:from>
    <xdr:to>
      <xdr:col>86</xdr:col>
      <xdr:colOff>25400</xdr:colOff>
      <xdr:row>33</xdr:row>
      <xdr:rowOff>89535</xdr:rowOff>
    </xdr:to>
    <xdr:cxnSp macro="">
      <xdr:nvCxnSpPr>
        <xdr:cNvPr id="502" name="直線コネクタ 501">
          <a:extLst>
            <a:ext uri="{FF2B5EF4-FFF2-40B4-BE49-F238E27FC236}">
              <a16:creationId xmlns:a16="http://schemas.microsoft.com/office/drawing/2014/main" id="{80AF71F6-8E45-4972-A279-09FBFAB4D691}"/>
            </a:ext>
          </a:extLst>
        </xdr:cNvPr>
        <xdr:cNvCxnSpPr/>
      </xdr:nvCxnSpPr>
      <xdr:spPr>
        <a:xfrm>
          <a:off x="16230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62882</xdr:rowOff>
    </xdr:from>
    <xdr:ext cx="405111" cy="259045"/>
    <xdr:sp macro="" textlink="">
      <xdr:nvSpPr>
        <xdr:cNvPr id="503" name="【空港】&#10;有形固定資産減価償却率平均値テキスト">
          <a:extLst>
            <a:ext uri="{FF2B5EF4-FFF2-40B4-BE49-F238E27FC236}">
              <a16:creationId xmlns:a16="http://schemas.microsoft.com/office/drawing/2014/main" id="{7773747C-13E0-4184-9B65-848A149ACCB4}"/>
            </a:ext>
          </a:extLst>
        </xdr:cNvPr>
        <xdr:cNvSpPr txBox="1"/>
      </xdr:nvSpPr>
      <xdr:spPr>
        <a:xfrm>
          <a:off x="16370300" y="692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04" name="フローチャート: 判断 503">
          <a:extLst>
            <a:ext uri="{FF2B5EF4-FFF2-40B4-BE49-F238E27FC236}">
              <a16:creationId xmlns:a16="http://schemas.microsoft.com/office/drawing/2014/main" id="{A18FA8C0-4A91-4FFD-B28D-E7E5B8127683}"/>
            </a:ext>
          </a:extLst>
        </xdr:cNvPr>
        <xdr:cNvSpPr/>
      </xdr:nvSpPr>
      <xdr:spPr>
        <a:xfrm>
          <a:off x="162687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67310</xdr:rowOff>
    </xdr:from>
    <xdr:to>
      <xdr:col>81</xdr:col>
      <xdr:colOff>101600</xdr:colOff>
      <xdr:row>40</xdr:row>
      <xdr:rowOff>168910</xdr:rowOff>
    </xdr:to>
    <xdr:sp macro="" textlink="">
      <xdr:nvSpPr>
        <xdr:cNvPr id="505" name="フローチャート: 判断 504">
          <a:extLst>
            <a:ext uri="{FF2B5EF4-FFF2-40B4-BE49-F238E27FC236}">
              <a16:creationId xmlns:a16="http://schemas.microsoft.com/office/drawing/2014/main" id="{B5966765-05E2-4F77-8436-C43CE231957F}"/>
            </a:ext>
          </a:extLst>
        </xdr:cNvPr>
        <xdr:cNvSpPr/>
      </xdr:nvSpPr>
      <xdr:spPr>
        <a:xfrm>
          <a:off x="1543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06" name="フローチャート: 判断 505">
          <a:extLst>
            <a:ext uri="{FF2B5EF4-FFF2-40B4-BE49-F238E27FC236}">
              <a16:creationId xmlns:a16="http://schemas.microsoft.com/office/drawing/2014/main" id="{BC483C51-B65B-4675-A2D0-467D317A75E4}"/>
            </a:ext>
          </a:extLst>
        </xdr:cNvPr>
        <xdr:cNvSpPr/>
      </xdr:nvSpPr>
      <xdr:spPr>
        <a:xfrm>
          <a:off x="1454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07" name="フローチャート: 判断 506">
          <a:extLst>
            <a:ext uri="{FF2B5EF4-FFF2-40B4-BE49-F238E27FC236}">
              <a16:creationId xmlns:a16="http://schemas.microsoft.com/office/drawing/2014/main" id="{C05A4777-850B-48A4-9575-EBBDDA042260}"/>
            </a:ext>
          </a:extLst>
        </xdr:cNvPr>
        <xdr:cNvSpPr/>
      </xdr:nvSpPr>
      <xdr:spPr>
        <a:xfrm>
          <a:off x="136525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59690</xdr:rowOff>
    </xdr:from>
    <xdr:to>
      <xdr:col>67</xdr:col>
      <xdr:colOff>101600</xdr:colOff>
      <xdr:row>40</xdr:row>
      <xdr:rowOff>161290</xdr:rowOff>
    </xdr:to>
    <xdr:sp macro="" textlink="">
      <xdr:nvSpPr>
        <xdr:cNvPr id="508" name="フローチャート: 判断 507">
          <a:extLst>
            <a:ext uri="{FF2B5EF4-FFF2-40B4-BE49-F238E27FC236}">
              <a16:creationId xmlns:a16="http://schemas.microsoft.com/office/drawing/2014/main" id="{2FF06ABD-19D9-4FBC-9CF0-5EB1F98F6940}"/>
            </a:ext>
          </a:extLst>
        </xdr:cNvPr>
        <xdr:cNvSpPr/>
      </xdr:nvSpPr>
      <xdr:spPr>
        <a:xfrm>
          <a:off x="1276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A05CC69-9A4F-432E-B81B-A1DCD28F14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2539140-378B-4177-AA9E-A8323B8476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01A1CCA-A1D8-4469-BD4D-7B1FED2724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C36F9C8-AC7D-4862-A090-4AC6878226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A767288-9343-4E64-9F7D-FD6680DD65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4" name="楕円 513">
          <a:extLst>
            <a:ext uri="{FF2B5EF4-FFF2-40B4-BE49-F238E27FC236}">
              <a16:creationId xmlns:a16="http://schemas.microsoft.com/office/drawing/2014/main" id="{D02E443C-DB1B-40FB-99A1-71F5C2F6E300}"/>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116857</xdr:rowOff>
    </xdr:from>
    <xdr:ext cx="405111" cy="259045"/>
    <xdr:sp macro="" textlink="">
      <xdr:nvSpPr>
        <xdr:cNvPr id="515" name="【空港】&#10;有形固定資産減価償却率該当値テキスト">
          <a:extLst>
            <a:ext uri="{FF2B5EF4-FFF2-40B4-BE49-F238E27FC236}">
              <a16:creationId xmlns:a16="http://schemas.microsoft.com/office/drawing/2014/main" id="{DAD78141-D7BB-43C6-BEAC-336B7799A048}"/>
            </a:ext>
          </a:extLst>
        </xdr:cNvPr>
        <xdr:cNvSpPr txBox="1"/>
      </xdr:nvSpPr>
      <xdr:spPr>
        <a:xfrm>
          <a:off x="163703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516" name="楕円 515">
          <a:extLst>
            <a:ext uri="{FF2B5EF4-FFF2-40B4-BE49-F238E27FC236}">
              <a16:creationId xmlns:a16="http://schemas.microsoft.com/office/drawing/2014/main" id="{48A8809A-2D05-4426-8F7A-F1DD1295C2A9}"/>
            </a:ext>
          </a:extLst>
        </xdr:cNvPr>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38</xdr:row>
      <xdr:rowOff>144780</xdr:rowOff>
    </xdr:to>
    <xdr:cxnSp macro="">
      <xdr:nvCxnSpPr>
        <xdr:cNvPr id="517" name="直線コネクタ 516">
          <a:extLst>
            <a:ext uri="{FF2B5EF4-FFF2-40B4-BE49-F238E27FC236}">
              <a16:creationId xmlns:a16="http://schemas.microsoft.com/office/drawing/2014/main" id="{462CF14E-E0F2-478F-80F6-C1FCA5981BA8}"/>
            </a:ext>
          </a:extLst>
        </xdr:cNvPr>
        <xdr:cNvCxnSpPr/>
      </xdr:nvCxnSpPr>
      <xdr:spPr>
        <a:xfrm>
          <a:off x="15481300" y="664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78740</xdr:rowOff>
    </xdr:from>
    <xdr:to>
      <xdr:col>76</xdr:col>
      <xdr:colOff>165100</xdr:colOff>
      <xdr:row>41</xdr:row>
      <xdr:rowOff>8890</xdr:rowOff>
    </xdr:to>
    <xdr:sp macro="" textlink="">
      <xdr:nvSpPr>
        <xdr:cNvPr id="518" name="楕円 517">
          <a:extLst>
            <a:ext uri="{FF2B5EF4-FFF2-40B4-BE49-F238E27FC236}">
              <a16:creationId xmlns:a16="http://schemas.microsoft.com/office/drawing/2014/main" id="{D041BB88-9D57-4610-95DC-CE9C142D36A8}"/>
            </a:ext>
          </a:extLst>
        </xdr:cNvPr>
        <xdr:cNvSpPr/>
      </xdr:nvSpPr>
      <xdr:spPr>
        <a:xfrm>
          <a:off x="1454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40</xdr:row>
      <xdr:rowOff>129540</xdr:rowOff>
    </xdr:to>
    <xdr:cxnSp macro="">
      <xdr:nvCxnSpPr>
        <xdr:cNvPr id="519" name="直線コネクタ 518">
          <a:extLst>
            <a:ext uri="{FF2B5EF4-FFF2-40B4-BE49-F238E27FC236}">
              <a16:creationId xmlns:a16="http://schemas.microsoft.com/office/drawing/2014/main" id="{9396B2A2-E92D-4F9A-891D-063D1045F8E1}"/>
            </a:ext>
          </a:extLst>
        </xdr:cNvPr>
        <xdr:cNvCxnSpPr/>
      </xdr:nvCxnSpPr>
      <xdr:spPr>
        <a:xfrm flipV="1">
          <a:off x="14592300" y="664083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520" name="楕円 519">
          <a:extLst>
            <a:ext uri="{FF2B5EF4-FFF2-40B4-BE49-F238E27FC236}">
              <a16:creationId xmlns:a16="http://schemas.microsoft.com/office/drawing/2014/main" id="{830BFBC1-5A79-450E-8357-9096FDC0902B}"/>
            </a:ext>
          </a:extLst>
        </xdr:cNvPr>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129540</xdr:rowOff>
    </xdr:to>
    <xdr:cxnSp macro="">
      <xdr:nvCxnSpPr>
        <xdr:cNvPr id="521" name="直線コネクタ 520">
          <a:extLst>
            <a:ext uri="{FF2B5EF4-FFF2-40B4-BE49-F238E27FC236}">
              <a16:creationId xmlns:a16="http://schemas.microsoft.com/office/drawing/2014/main" id="{F6F3D42F-AC7B-402E-9E96-D385428D2369}"/>
            </a:ext>
          </a:extLst>
        </xdr:cNvPr>
        <xdr:cNvCxnSpPr/>
      </xdr:nvCxnSpPr>
      <xdr:spPr>
        <a:xfrm>
          <a:off x="13703300" y="6960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522" name="楕円 521">
          <a:extLst>
            <a:ext uri="{FF2B5EF4-FFF2-40B4-BE49-F238E27FC236}">
              <a16:creationId xmlns:a16="http://schemas.microsoft.com/office/drawing/2014/main" id="{200240D0-4472-4747-A836-47AB69F6BA70}"/>
            </a:ext>
          </a:extLst>
        </xdr:cNvPr>
        <xdr:cNvSpPr/>
      </xdr:nvSpPr>
      <xdr:spPr>
        <a:xfrm>
          <a:off x="1276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102870</xdr:rowOff>
    </xdr:to>
    <xdr:cxnSp macro="">
      <xdr:nvCxnSpPr>
        <xdr:cNvPr id="523" name="直線コネクタ 522">
          <a:extLst>
            <a:ext uri="{FF2B5EF4-FFF2-40B4-BE49-F238E27FC236}">
              <a16:creationId xmlns:a16="http://schemas.microsoft.com/office/drawing/2014/main" id="{7026161F-B31B-4656-A5C8-7ACAA79FFD2B}"/>
            </a:ext>
          </a:extLst>
        </xdr:cNvPr>
        <xdr:cNvCxnSpPr/>
      </xdr:nvCxnSpPr>
      <xdr:spPr>
        <a:xfrm>
          <a:off x="12814300" y="6932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160037</xdr:rowOff>
    </xdr:from>
    <xdr:ext cx="405111" cy="259045"/>
    <xdr:sp macro="" textlink="">
      <xdr:nvSpPr>
        <xdr:cNvPr id="524" name="n_1aveValue【空港】&#10;有形固定資産減価償却率">
          <a:extLst>
            <a:ext uri="{FF2B5EF4-FFF2-40B4-BE49-F238E27FC236}">
              <a16:creationId xmlns:a16="http://schemas.microsoft.com/office/drawing/2014/main" id="{8968F214-C348-4FC1-A8EB-F3B4349A340A}"/>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10177</xdr:rowOff>
    </xdr:from>
    <xdr:ext cx="405111" cy="259045"/>
    <xdr:sp macro="" textlink="">
      <xdr:nvSpPr>
        <xdr:cNvPr id="525" name="n_2aveValue【空港】&#10;有形固定資産減価償却率">
          <a:extLst>
            <a:ext uri="{FF2B5EF4-FFF2-40B4-BE49-F238E27FC236}">
              <a16:creationId xmlns:a16="http://schemas.microsoft.com/office/drawing/2014/main" id="{6FDF54F5-8F28-438B-9B61-AA3CD96C414E}"/>
            </a:ext>
          </a:extLst>
        </xdr:cNvPr>
        <xdr:cNvSpPr txBox="1"/>
      </xdr:nvSpPr>
      <xdr:spPr>
        <a:xfrm>
          <a:off x="14389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161942</xdr:rowOff>
    </xdr:from>
    <xdr:ext cx="405111" cy="259045"/>
    <xdr:sp macro="" textlink="">
      <xdr:nvSpPr>
        <xdr:cNvPr id="526" name="n_3aveValue【空港】&#10;有形固定資産減価償却率">
          <a:extLst>
            <a:ext uri="{FF2B5EF4-FFF2-40B4-BE49-F238E27FC236}">
              <a16:creationId xmlns:a16="http://schemas.microsoft.com/office/drawing/2014/main" id="{D959C228-76FE-463E-96A9-C7E2195E6FB6}"/>
            </a:ext>
          </a:extLst>
        </xdr:cNvPr>
        <xdr:cNvSpPr txBox="1"/>
      </xdr:nvSpPr>
      <xdr:spPr>
        <a:xfrm>
          <a:off x="13500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527" name="n_4aveValue【空港】&#10;有形固定資産減価償却率">
          <a:extLst>
            <a:ext uri="{FF2B5EF4-FFF2-40B4-BE49-F238E27FC236}">
              <a16:creationId xmlns:a16="http://schemas.microsoft.com/office/drawing/2014/main" id="{3136A2A7-3376-41DD-B165-22FA8C6E0FA5}"/>
            </a:ext>
          </a:extLst>
        </xdr:cNvPr>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21607</xdr:rowOff>
    </xdr:from>
    <xdr:ext cx="405111" cy="259045"/>
    <xdr:sp macro="" textlink="">
      <xdr:nvSpPr>
        <xdr:cNvPr id="528" name="n_1mainValue【空港】&#10;有形固定資産減価償却率">
          <a:extLst>
            <a:ext uri="{FF2B5EF4-FFF2-40B4-BE49-F238E27FC236}">
              <a16:creationId xmlns:a16="http://schemas.microsoft.com/office/drawing/2014/main" id="{9976197B-A3BA-4312-8F77-45D0879B04FE}"/>
            </a:ext>
          </a:extLst>
        </xdr:cNvPr>
        <xdr:cNvSpPr txBox="1"/>
      </xdr:nvSpPr>
      <xdr:spPr>
        <a:xfrm>
          <a:off x="15266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xdr:rowOff>
    </xdr:from>
    <xdr:ext cx="405111" cy="259045"/>
    <xdr:sp macro="" textlink="">
      <xdr:nvSpPr>
        <xdr:cNvPr id="529" name="n_2mainValue【空港】&#10;有形固定資産減価償却率">
          <a:extLst>
            <a:ext uri="{FF2B5EF4-FFF2-40B4-BE49-F238E27FC236}">
              <a16:creationId xmlns:a16="http://schemas.microsoft.com/office/drawing/2014/main" id="{C3FCA711-3EF1-4385-8B29-D8BF2F4336FB}"/>
            </a:ext>
          </a:extLst>
        </xdr:cNvPr>
        <xdr:cNvSpPr txBox="1"/>
      </xdr:nvSpPr>
      <xdr:spPr>
        <a:xfrm>
          <a:off x="14389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170197</xdr:rowOff>
    </xdr:from>
    <xdr:ext cx="405111" cy="259045"/>
    <xdr:sp macro="" textlink="">
      <xdr:nvSpPr>
        <xdr:cNvPr id="530" name="n_3mainValue【空港】&#10;有形固定資産減価償却率">
          <a:extLst>
            <a:ext uri="{FF2B5EF4-FFF2-40B4-BE49-F238E27FC236}">
              <a16:creationId xmlns:a16="http://schemas.microsoft.com/office/drawing/2014/main" id="{91F56B9C-1A18-4E76-B684-842B0266DFCE}"/>
            </a:ext>
          </a:extLst>
        </xdr:cNvPr>
        <xdr:cNvSpPr txBox="1"/>
      </xdr:nvSpPr>
      <xdr:spPr>
        <a:xfrm>
          <a:off x="13500744"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141622</xdr:rowOff>
    </xdr:from>
    <xdr:ext cx="405111" cy="259045"/>
    <xdr:sp macro="" textlink="">
      <xdr:nvSpPr>
        <xdr:cNvPr id="531" name="n_4mainValue【空港】&#10;有形固定資産減価償却率">
          <a:extLst>
            <a:ext uri="{FF2B5EF4-FFF2-40B4-BE49-F238E27FC236}">
              <a16:creationId xmlns:a16="http://schemas.microsoft.com/office/drawing/2014/main" id="{94002865-F8C7-4E77-A834-AAD3D852B33F}"/>
            </a:ext>
          </a:extLst>
        </xdr:cNvPr>
        <xdr:cNvSpPr txBox="1"/>
      </xdr:nvSpPr>
      <xdr:spPr>
        <a:xfrm>
          <a:off x="12611744"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C026C4D4-840E-4EA4-BE78-F1ADE49697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32B19FE9-F8B3-45B3-8346-AF268BD9CFA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FC187233-417D-4C06-9E39-2CF7EED1BF0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64B76949-A8A4-4CC9-A4C0-21583CCD0002}"/>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016862D4-5AD1-413A-9300-08BF2E892A98}"/>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EE87B037-3495-4891-8EC4-A64EE858EF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28E5CBDF-2DAE-40DF-9290-6B29543336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471FECBC-7231-4FB2-BAAD-822C742627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6F3B7287-543B-452C-96CE-FB80991D83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F9E205B3-E788-48BE-A662-9FC9066CD06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EC95E3E1-68FD-4621-B58F-27733CFC8F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4897FFEC-5895-4805-BCC6-66036D4A545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CD37EE89-38F8-4CD2-ADEC-FCE285C56A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8EBEC2B6-BC74-4215-998B-FE7F02B7EA0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5D7575F0-05CA-48D3-87B8-DCBC0FF8329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83196F67-76AE-4871-95AB-34269AE5CA8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38F9A9F6-89B1-43F8-8F0C-1D3C5A2C0CD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6F6435EE-2874-419B-8730-62B8B9A5353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12030D60-70E8-44F2-84DB-29E1540405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3B182B88-A71C-4AB2-9445-13E8D3FC05B7}"/>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936AB3D4-A66D-43F1-88BB-C25754877C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34099</xdr:rowOff>
    </xdr:from>
    <xdr:to>
      <xdr:col>116</xdr:col>
      <xdr:colOff>62864</xdr:colOff>
      <xdr:row>42</xdr:row>
      <xdr:rowOff>19621</xdr:rowOff>
    </xdr:to>
    <xdr:cxnSp macro="">
      <xdr:nvCxnSpPr>
        <xdr:cNvPr id="553" name="直線コネクタ 552">
          <a:extLst>
            <a:ext uri="{FF2B5EF4-FFF2-40B4-BE49-F238E27FC236}">
              <a16:creationId xmlns:a16="http://schemas.microsoft.com/office/drawing/2014/main" id="{C4CDBFFD-CEDB-41FB-9AE4-4A2273DFD976}"/>
            </a:ext>
          </a:extLst>
        </xdr:cNvPr>
        <xdr:cNvCxnSpPr/>
      </xdr:nvCxnSpPr>
      <xdr:spPr>
        <a:xfrm flipV="1">
          <a:off x="22159595" y="5691949"/>
          <a:ext cx="1269" cy="152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23448</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ED43A576-B3D0-4A5A-AAEF-3D678B107CCA}"/>
            </a:ext>
          </a:extLst>
        </xdr:cNvPr>
        <xdr:cNvSpPr txBox="1"/>
      </xdr:nvSpPr>
      <xdr:spPr>
        <a:xfrm>
          <a:off x="22212300" y="7224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19621</xdr:rowOff>
    </xdr:from>
    <xdr:to>
      <xdr:col>116</xdr:col>
      <xdr:colOff>152400</xdr:colOff>
      <xdr:row>42</xdr:row>
      <xdr:rowOff>19621</xdr:rowOff>
    </xdr:to>
    <xdr:cxnSp macro="">
      <xdr:nvCxnSpPr>
        <xdr:cNvPr id="555" name="直線コネクタ 554">
          <a:extLst>
            <a:ext uri="{FF2B5EF4-FFF2-40B4-BE49-F238E27FC236}">
              <a16:creationId xmlns:a16="http://schemas.microsoft.com/office/drawing/2014/main" id="{9BE1D815-0740-4373-8972-690DDDC493E4}"/>
            </a:ext>
          </a:extLst>
        </xdr:cNvPr>
        <xdr:cNvCxnSpPr/>
      </xdr:nvCxnSpPr>
      <xdr:spPr>
        <a:xfrm>
          <a:off x="22072600" y="722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152226</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6673F376-237C-4A2E-8353-C440FD67C364}"/>
            </a:ext>
          </a:extLst>
        </xdr:cNvPr>
        <xdr:cNvSpPr txBox="1"/>
      </xdr:nvSpPr>
      <xdr:spPr>
        <a:xfrm>
          <a:off x="22212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34099</xdr:rowOff>
    </xdr:from>
    <xdr:to>
      <xdr:col>116</xdr:col>
      <xdr:colOff>152400</xdr:colOff>
      <xdr:row>33</xdr:row>
      <xdr:rowOff>34099</xdr:rowOff>
    </xdr:to>
    <xdr:cxnSp macro="">
      <xdr:nvCxnSpPr>
        <xdr:cNvPr id="557" name="直線コネクタ 556">
          <a:extLst>
            <a:ext uri="{FF2B5EF4-FFF2-40B4-BE49-F238E27FC236}">
              <a16:creationId xmlns:a16="http://schemas.microsoft.com/office/drawing/2014/main" id="{2EFF9182-8BBF-4548-8152-DE15547C1CC2}"/>
            </a:ext>
          </a:extLst>
        </xdr:cNvPr>
        <xdr:cNvCxnSpPr/>
      </xdr:nvCxnSpPr>
      <xdr:spPr>
        <a:xfrm>
          <a:off x="22072600" y="5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31132</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D4D9CC5C-536D-42ED-8624-DE440FB01047}"/>
            </a:ext>
          </a:extLst>
        </xdr:cNvPr>
        <xdr:cNvSpPr txBox="1"/>
      </xdr:nvSpPr>
      <xdr:spPr>
        <a:xfrm>
          <a:off x="22212300" y="6203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559" name="フローチャート: 判断 558">
          <a:extLst>
            <a:ext uri="{FF2B5EF4-FFF2-40B4-BE49-F238E27FC236}">
              <a16:creationId xmlns:a16="http://schemas.microsoft.com/office/drawing/2014/main" id="{AC7DFEAF-57BF-4E6C-A298-A2DB3CC29D14}"/>
            </a:ext>
          </a:extLst>
        </xdr:cNvPr>
        <xdr:cNvSpPr/>
      </xdr:nvSpPr>
      <xdr:spPr>
        <a:xfrm>
          <a:off x="22110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109220</xdr:rowOff>
    </xdr:from>
    <xdr:to>
      <xdr:col>112</xdr:col>
      <xdr:colOff>38100</xdr:colOff>
      <xdr:row>38</xdr:row>
      <xdr:rowOff>39370</xdr:rowOff>
    </xdr:to>
    <xdr:sp macro="" textlink="">
      <xdr:nvSpPr>
        <xdr:cNvPr id="560" name="フローチャート: 判断 559">
          <a:extLst>
            <a:ext uri="{FF2B5EF4-FFF2-40B4-BE49-F238E27FC236}">
              <a16:creationId xmlns:a16="http://schemas.microsoft.com/office/drawing/2014/main" id="{22165D0C-4CF0-4534-B806-FADCAE377C6E}"/>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xdr:rowOff>
    </xdr:from>
    <xdr:to>
      <xdr:col>107</xdr:col>
      <xdr:colOff>101600</xdr:colOff>
      <xdr:row>38</xdr:row>
      <xdr:rowOff>117475</xdr:rowOff>
    </xdr:to>
    <xdr:sp macro="" textlink="">
      <xdr:nvSpPr>
        <xdr:cNvPr id="561" name="フローチャート: 判断 560">
          <a:extLst>
            <a:ext uri="{FF2B5EF4-FFF2-40B4-BE49-F238E27FC236}">
              <a16:creationId xmlns:a16="http://schemas.microsoft.com/office/drawing/2014/main" id="{9CCA9458-89B9-4B61-A1E8-44670C0B14CC}"/>
            </a:ext>
          </a:extLst>
        </xdr:cNvPr>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562" name="フローチャート: 判断 561">
          <a:extLst>
            <a:ext uri="{FF2B5EF4-FFF2-40B4-BE49-F238E27FC236}">
              <a16:creationId xmlns:a16="http://schemas.microsoft.com/office/drawing/2014/main" id="{54976F03-9E69-47F9-9B79-D6623054A769}"/>
            </a:ext>
          </a:extLst>
        </xdr:cNvPr>
        <xdr:cNvSpPr/>
      </xdr:nvSpPr>
      <xdr:spPr>
        <a:xfrm>
          <a:off x="194945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141986</xdr:rowOff>
    </xdr:from>
    <xdr:to>
      <xdr:col>98</xdr:col>
      <xdr:colOff>38100</xdr:colOff>
      <xdr:row>38</xdr:row>
      <xdr:rowOff>72136</xdr:rowOff>
    </xdr:to>
    <xdr:sp macro="" textlink="">
      <xdr:nvSpPr>
        <xdr:cNvPr id="563" name="フローチャート: 判断 562">
          <a:extLst>
            <a:ext uri="{FF2B5EF4-FFF2-40B4-BE49-F238E27FC236}">
              <a16:creationId xmlns:a16="http://schemas.microsoft.com/office/drawing/2014/main" id="{32A4BDCB-EB20-4B32-823F-F223DE5A67A4}"/>
            </a:ext>
          </a:extLst>
        </xdr:cNvPr>
        <xdr:cNvSpPr/>
      </xdr:nvSpPr>
      <xdr:spPr>
        <a:xfrm>
          <a:off x="18605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82DC4226-63EA-4E78-B728-B81B87B745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3E718B0-6C73-451B-8817-C3EECF6693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A5E5079-A5B1-46FA-8E5A-9463D9A235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D64F913-59C4-4B62-AFDD-C1ADF1A492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884763B-BF89-4464-8E59-0E8B6065FE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7683</xdr:rowOff>
    </xdr:from>
    <xdr:to>
      <xdr:col>116</xdr:col>
      <xdr:colOff>114300</xdr:colOff>
      <xdr:row>41</xdr:row>
      <xdr:rowOff>109283</xdr:rowOff>
    </xdr:to>
    <xdr:sp macro="" textlink="">
      <xdr:nvSpPr>
        <xdr:cNvPr id="569" name="楕円 568">
          <a:extLst>
            <a:ext uri="{FF2B5EF4-FFF2-40B4-BE49-F238E27FC236}">
              <a16:creationId xmlns:a16="http://schemas.microsoft.com/office/drawing/2014/main" id="{5043DD41-2699-4A14-896A-EF3405613746}"/>
            </a:ext>
          </a:extLst>
        </xdr:cNvPr>
        <xdr:cNvSpPr/>
      </xdr:nvSpPr>
      <xdr:spPr>
        <a:xfrm>
          <a:off x="22110700" y="70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157560</xdr:rowOff>
    </xdr:from>
    <xdr:ext cx="378565" cy="259045"/>
    <xdr:sp macro="" textlink="">
      <xdr:nvSpPr>
        <xdr:cNvPr id="570" name="【空港】&#10;一人当たり有形固定資産（償却資産）額該当値テキスト">
          <a:extLst>
            <a:ext uri="{FF2B5EF4-FFF2-40B4-BE49-F238E27FC236}">
              <a16:creationId xmlns:a16="http://schemas.microsoft.com/office/drawing/2014/main" id="{295BA896-A111-43F7-A645-86A725F8F68D}"/>
            </a:ext>
          </a:extLst>
        </xdr:cNvPr>
        <xdr:cNvSpPr txBox="1"/>
      </xdr:nvSpPr>
      <xdr:spPr>
        <a:xfrm>
          <a:off x="22212300" y="701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10731</xdr:rowOff>
    </xdr:from>
    <xdr:to>
      <xdr:col>112</xdr:col>
      <xdr:colOff>38100</xdr:colOff>
      <xdr:row>41</xdr:row>
      <xdr:rowOff>112331</xdr:rowOff>
    </xdr:to>
    <xdr:sp macro="" textlink="">
      <xdr:nvSpPr>
        <xdr:cNvPr id="571" name="楕円 570">
          <a:extLst>
            <a:ext uri="{FF2B5EF4-FFF2-40B4-BE49-F238E27FC236}">
              <a16:creationId xmlns:a16="http://schemas.microsoft.com/office/drawing/2014/main" id="{06C23433-F144-4FAF-B1DE-111CA12001BD}"/>
            </a:ext>
          </a:extLst>
        </xdr:cNvPr>
        <xdr:cNvSpPr/>
      </xdr:nvSpPr>
      <xdr:spPr>
        <a:xfrm>
          <a:off x="21272500" y="70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58483</xdr:rowOff>
    </xdr:from>
    <xdr:to>
      <xdr:col>116</xdr:col>
      <xdr:colOff>63500</xdr:colOff>
      <xdr:row>41</xdr:row>
      <xdr:rowOff>61531</xdr:rowOff>
    </xdr:to>
    <xdr:cxnSp macro="">
      <xdr:nvCxnSpPr>
        <xdr:cNvPr id="572" name="直線コネクタ 571">
          <a:extLst>
            <a:ext uri="{FF2B5EF4-FFF2-40B4-BE49-F238E27FC236}">
              <a16:creationId xmlns:a16="http://schemas.microsoft.com/office/drawing/2014/main" id="{B2076ABD-B245-482F-A44B-A11512BAC17F}"/>
            </a:ext>
          </a:extLst>
        </xdr:cNvPr>
        <xdr:cNvCxnSpPr/>
      </xdr:nvCxnSpPr>
      <xdr:spPr>
        <a:xfrm flipV="1">
          <a:off x="21323300" y="70879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46545</xdr:rowOff>
    </xdr:from>
    <xdr:to>
      <xdr:col>107</xdr:col>
      <xdr:colOff>101600</xdr:colOff>
      <xdr:row>41</xdr:row>
      <xdr:rowOff>148145</xdr:rowOff>
    </xdr:to>
    <xdr:sp macro="" textlink="">
      <xdr:nvSpPr>
        <xdr:cNvPr id="573" name="楕円 572">
          <a:extLst>
            <a:ext uri="{FF2B5EF4-FFF2-40B4-BE49-F238E27FC236}">
              <a16:creationId xmlns:a16="http://schemas.microsoft.com/office/drawing/2014/main" id="{9B1A89FE-629F-41BA-94CC-D76562F06144}"/>
            </a:ext>
          </a:extLst>
        </xdr:cNvPr>
        <xdr:cNvSpPr/>
      </xdr:nvSpPr>
      <xdr:spPr>
        <a:xfrm>
          <a:off x="20383500" y="70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61531</xdr:rowOff>
    </xdr:from>
    <xdr:to>
      <xdr:col>111</xdr:col>
      <xdr:colOff>177800</xdr:colOff>
      <xdr:row>41</xdr:row>
      <xdr:rowOff>97345</xdr:rowOff>
    </xdr:to>
    <xdr:cxnSp macro="">
      <xdr:nvCxnSpPr>
        <xdr:cNvPr id="574" name="直線コネクタ 573">
          <a:extLst>
            <a:ext uri="{FF2B5EF4-FFF2-40B4-BE49-F238E27FC236}">
              <a16:creationId xmlns:a16="http://schemas.microsoft.com/office/drawing/2014/main" id="{670CBA01-D87A-443B-97B1-3331F6854217}"/>
            </a:ext>
          </a:extLst>
        </xdr:cNvPr>
        <xdr:cNvCxnSpPr/>
      </xdr:nvCxnSpPr>
      <xdr:spPr>
        <a:xfrm flipV="1">
          <a:off x="20434300" y="709098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47307</xdr:rowOff>
    </xdr:from>
    <xdr:to>
      <xdr:col>102</xdr:col>
      <xdr:colOff>165100</xdr:colOff>
      <xdr:row>41</xdr:row>
      <xdr:rowOff>148907</xdr:rowOff>
    </xdr:to>
    <xdr:sp macro="" textlink="">
      <xdr:nvSpPr>
        <xdr:cNvPr id="575" name="楕円 574">
          <a:extLst>
            <a:ext uri="{FF2B5EF4-FFF2-40B4-BE49-F238E27FC236}">
              <a16:creationId xmlns:a16="http://schemas.microsoft.com/office/drawing/2014/main" id="{75442593-B522-4ABD-9303-0128AE036C18}"/>
            </a:ext>
          </a:extLst>
        </xdr:cNvPr>
        <xdr:cNvSpPr/>
      </xdr:nvSpPr>
      <xdr:spPr>
        <a:xfrm>
          <a:off x="19494500" y="70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97345</xdr:rowOff>
    </xdr:from>
    <xdr:to>
      <xdr:col>107</xdr:col>
      <xdr:colOff>50800</xdr:colOff>
      <xdr:row>41</xdr:row>
      <xdr:rowOff>98107</xdr:rowOff>
    </xdr:to>
    <xdr:cxnSp macro="">
      <xdr:nvCxnSpPr>
        <xdr:cNvPr id="576" name="直線コネクタ 575">
          <a:extLst>
            <a:ext uri="{FF2B5EF4-FFF2-40B4-BE49-F238E27FC236}">
              <a16:creationId xmlns:a16="http://schemas.microsoft.com/office/drawing/2014/main" id="{81A227E1-C606-48F5-9A2A-B17720B553C4}"/>
            </a:ext>
          </a:extLst>
        </xdr:cNvPr>
        <xdr:cNvCxnSpPr/>
      </xdr:nvCxnSpPr>
      <xdr:spPr>
        <a:xfrm flipV="1">
          <a:off x="19545300" y="7126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577" name="楕円 576">
          <a:extLst>
            <a:ext uri="{FF2B5EF4-FFF2-40B4-BE49-F238E27FC236}">
              <a16:creationId xmlns:a16="http://schemas.microsoft.com/office/drawing/2014/main" id="{3F63D745-4FCB-4333-AFC3-B123D4A43472}"/>
            </a:ext>
          </a:extLst>
        </xdr:cNvPr>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98107</xdr:rowOff>
    </xdr:from>
    <xdr:to>
      <xdr:col>102</xdr:col>
      <xdr:colOff>114300</xdr:colOff>
      <xdr:row>41</xdr:row>
      <xdr:rowOff>99060</xdr:rowOff>
    </xdr:to>
    <xdr:cxnSp macro="">
      <xdr:nvCxnSpPr>
        <xdr:cNvPr id="578" name="直線コネクタ 577">
          <a:extLst>
            <a:ext uri="{FF2B5EF4-FFF2-40B4-BE49-F238E27FC236}">
              <a16:creationId xmlns:a16="http://schemas.microsoft.com/office/drawing/2014/main" id="{8B4D2D95-8DAD-4D40-AE96-4E7B87002A4E}"/>
            </a:ext>
          </a:extLst>
        </xdr:cNvPr>
        <xdr:cNvCxnSpPr/>
      </xdr:nvCxnSpPr>
      <xdr:spPr>
        <a:xfrm flipV="1">
          <a:off x="18656300" y="712755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55897</xdr:rowOff>
    </xdr:from>
    <xdr:ext cx="469744" cy="259045"/>
    <xdr:sp macro="" textlink="">
      <xdr:nvSpPr>
        <xdr:cNvPr id="579" name="n_1aveValue【空港】&#10;一人当たり有形固定資産（償却資産）額">
          <a:extLst>
            <a:ext uri="{FF2B5EF4-FFF2-40B4-BE49-F238E27FC236}">
              <a16:creationId xmlns:a16="http://schemas.microsoft.com/office/drawing/2014/main" id="{13973E88-2F5D-470B-A341-C09E3E433AD1}"/>
            </a:ext>
          </a:extLst>
        </xdr:cNvPr>
        <xdr:cNvSpPr txBox="1"/>
      </xdr:nvSpPr>
      <xdr:spPr>
        <a:xfrm>
          <a:off x="210757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134002</xdr:rowOff>
    </xdr:from>
    <xdr:ext cx="469744" cy="259045"/>
    <xdr:sp macro="" textlink="">
      <xdr:nvSpPr>
        <xdr:cNvPr id="580" name="n_2aveValue【空港】&#10;一人当たり有形固定資産（償却資産）額">
          <a:extLst>
            <a:ext uri="{FF2B5EF4-FFF2-40B4-BE49-F238E27FC236}">
              <a16:creationId xmlns:a16="http://schemas.microsoft.com/office/drawing/2014/main" id="{21B140F6-553F-4BEB-A966-750D5303D036}"/>
            </a:ext>
          </a:extLst>
        </xdr:cNvPr>
        <xdr:cNvSpPr txBox="1"/>
      </xdr:nvSpPr>
      <xdr:spPr>
        <a:xfrm>
          <a:off x="20199428"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79519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AD821F34-B04A-4713-8FF7-FA5BA294E6D0}"/>
            </a:ext>
          </a:extLst>
        </xdr:cNvPr>
        <xdr:cNvSpPr txBox="1"/>
      </xdr:nvSpPr>
      <xdr:spPr>
        <a:xfrm>
          <a:off x="19310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88663</xdr:rowOff>
    </xdr:from>
    <xdr:ext cx="469744" cy="259045"/>
    <xdr:sp macro="" textlink="">
      <xdr:nvSpPr>
        <xdr:cNvPr id="582" name="n_4aveValue【空港】&#10;一人当たり有形固定資産（償却資産）額">
          <a:extLst>
            <a:ext uri="{FF2B5EF4-FFF2-40B4-BE49-F238E27FC236}">
              <a16:creationId xmlns:a16="http://schemas.microsoft.com/office/drawing/2014/main" id="{68E2CCE3-F49D-4F7F-8D5B-051160A3A547}"/>
            </a:ext>
          </a:extLst>
        </xdr:cNvPr>
        <xdr:cNvSpPr txBox="1"/>
      </xdr:nvSpPr>
      <xdr:spPr>
        <a:xfrm>
          <a:off x="18421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103458</xdr:rowOff>
    </xdr:from>
    <xdr:ext cx="378565" cy="259045"/>
    <xdr:sp macro="" textlink="">
      <xdr:nvSpPr>
        <xdr:cNvPr id="583" name="n_1mainValue【空港】&#10;一人当たり有形固定資産（償却資産）額">
          <a:extLst>
            <a:ext uri="{FF2B5EF4-FFF2-40B4-BE49-F238E27FC236}">
              <a16:creationId xmlns:a16="http://schemas.microsoft.com/office/drawing/2014/main" id="{002D1BC9-6EF4-4C94-A628-E6E0632D785E}"/>
            </a:ext>
          </a:extLst>
        </xdr:cNvPr>
        <xdr:cNvSpPr txBox="1"/>
      </xdr:nvSpPr>
      <xdr:spPr>
        <a:xfrm>
          <a:off x="21121317" y="71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139272</xdr:rowOff>
    </xdr:from>
    <xdr:ext cx="378565" cy="259045"/>
    <xdr:sp macro="" textlink="">
      <xdr:nvSpPr>
        <xdr:cNvPr id="584" name="n_2mainValue【空港】&#10;一人当たり有形固定資産（償却資産）額">
          <a:extLst>
            <a:ext uri="{FF2B5EF4-FFF2-40B4-BE49-F238E27FC236}">
              <a16:creationId xmlns:a16="http://schemas.microsoft.com/office/drawing/2014/main" id="{3382F19B-1C3E-4452-A70E-4CE925E00A94}"/>
            </a:ext>
          </a:extLst>
        </xdr:cNvPr>
        <xdr:cNvSpPr txBox="1"/>
      </xdr:nvSpPr>
      <xdr:spPr>
        <a:xfrm>
          <a:off x="20245017" y="716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140034</xdr:rowOff>
    </xdr:from>
    <xdr:ext cx="378565" cy="259045"/>
    <xdr:sp macro="" textlink="">
      <xdr:nvSpPr>
        <xdr:cNvPr id="585" name="n_3mainValue【空港】&#10;一人当たり有形固定資産（償却資産）額">
          <a:extLst>
            <a:ext uri="{FF2B5EF4-FFF2-40B4-BE49-F238E27FC236}">
              <a16:creationId xmlns:a16="http://schemas.microsoft.com/office/drawing/2014/main" id="{374AE779-BE10-4743-9808-43B3DBACF4B1}"/>
            </a:ext>
          </a:extLst>
        </xdr:cNvPr>
        <xdr:cNvSpPr txBox="1"/>
      </xdr:nvSpPr>
      <xdr:spPr>
        <a:xfrm>
          <a:off x="19356017" y="71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140987</xdr:rowOff>
    </xdr:from>
    <xdr:ext cx="378565" cy="259045"/>
    <xdr:sp macro="" textlink="">
      <xdr:nvSpPr>
        <xdr:cNvPr id="586" name="n_4mainValue【空港】&#10;一人当たり有形固定資産（償却資産）額">
          <a:extLst>
            <a:ext uri="{FF2B5EF4-FFF2-40B4-BE49-F238E27FC236}">
              <a16:creationId xmlns:a16="http://schemas.microsoft.com/office/drawing/2014/main" id="{48B55EB0-3697-43C5-8660-9DF40621F726}"/>
            </a:ext>
          </a:extLst>
        </xdr:cNvPr>
        <xdr:cNvSpPr txBox="1"/>
      </xdr:nvSpPr>
      <xdr:spPr>
        <a:xfrm>
          <a:off x="18467017" y="7170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B55997A5-D9B4-44BA-847F-249BDC7902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8245E165-73B4-4A67-B81E-8C1CA384E7A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4DED70A2-B4E4-4A1B-8BA1-1B0056C8890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DC94506-4074-47AC-AAB7-4A17247572B7}"/>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DDDF2B6A-4CE8-4C6D-AF56-C98475FD52A7}"/>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DC017377-D1E7-4213-9750-84BDCDC147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4EF9F546-F1CB-45A7-BAB9-17F4F06AD4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66773EEE-F153-4850-8B62-8660821CD4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50CFAC8B-5900-47F7-8AEE-11849299407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0C98C06B-CAB7-479C-BCA2-AAD1595BE7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C16F01C7-9B7D-438B-930D-0577C409D7B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C92A789C-815D-4248-8623-EA1F872E087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1BEC1DF1-29F3-464D-8A72-308FCBCCFC5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8A8AC5CF-B41E-47C1-98A2-C033E7880FC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E3DBF272-C5D6-4D97-8DA2-28D6EFA571E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93B39090-71A1-4645-8519-6ED4F35D971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83329FB9-E9C8-4A0B-9D38-FC5F6BF1960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58B9FD6-6861-4C09-941B-5C4989DFA5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FEB4416-A0F4-43FC-9F74-ECC18BCC927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D15DD5FD-0D01-482C-BECF-A4BE0A9B0D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63</xdr:row>
      <xdr:rowOff>84582</xdr:rowOff>
    </xdr:to>
    <xdr:cxnSp macro="">
      <xdr:nvCxnSpPr>
        <xdr:cNvPr id="607" name="直線コネクタ 606">
          <a:extLst>
            <a:ext uri="{FF2B5EF4-FFF2-40B4-BE49-F238E27FC236}">
              <a16:creationId xmlns:a16="http://schemas.microsoft.com/office/drawing/2014/main" id="{B8950222-17A2-4866-88F1-9B6BEC281F55}"/>
            </a:ext>
          </a:extLst>
        </xdr:cNvPr>
        <xdr:cNvCxnSpPr/>
      </xdr:nvCxnSpPr>
      <xdr:spPr>
        <a:xfrm flipV="1">
          <a:off x="16317595" y="9688068"/>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95273954-1500-4EB1-AADB-5F2D3B328808}"/>
            </a:ext>
          </a:extLst>
        </xdr:cNvPr>
        <xdr:cNvSpPr txBox="1"/>
      </xdr:nvSpPr>
      <xdr:spPr>
        <a:xfrm>
          <a:off x="163703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609" name="直線コネクタ 608">
          <a:extLst>
            <a:ext uri="{FF2B5EF4-FFF2-40B4-BE49-F238E27FC236}">
              <a16:creationId xmlns:a16="http://schemas.microsoft.com/office/drawing/2014/main" id="{00BADF1F-CD5B-4F70-835B-938E2F121E8B}"/>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6092ED5-B143-479C-A733-355EBD33987D}"/>
            </a:ext>
          </a:extLst>
        </xdr:cNvPr>
        <xdr:cNvSpPr txBox="1"/>
      </xdr:nvSpPr>
      <xdr:spPr>
        <a:xfrm>
          <a:off x="16370300" y="946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611" name="直線コネクタ 610">
          <a:extLst>
            <a:ext uri="{FF2B5EF4-FFF2-40B4-BE49-F238E27FC236}">
              <a16:creationId xmlns:a16="http://schemas.microsoft.com/office/drawing/2014/main" id="{DBD33310-88AB-4515-AAF1-5B63A31E1ECB}"/>
            </a:ext>
          </a:extLst>
        </xdr:cNvPr>
        <xdr:cNvCxnSpPr/>
      </xdr:nvCxnSpPr>
      <xdr:spPr>
        <a:xfrm>
          <a:off x="16230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122953</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337A68A0-4EEB-4B79-B917-044346A26E90}"/>
            </a:ext>
          </a:extLst>
        </xdr:cNvPr>
        <xdr:cNvSpPr txBox="1"/>
      </xdr:nvSpPr>
      <xdr:spPr>
        <a:xfrm>
          <a:off x="163703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13" name="フローチャート: 判断 612">
          <a:extLst>
            <a:ext uri="{FF2B5EF4-FFF2-40B4-BE49-F238E27FC236}">
              <a16:creationId xmlns:a16="http://schemas.microsoft.com/office/drawing/2014/main" id="{0EAAD9FB-C5CE-46BB-B9C9-F7133B77150E}"/>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14" name="フローチャート: 判断 613">
          <a:extLst>
            <a:ext uri="{FF2B5EF4-FFF2-40B4-BE49-F238E27FC236}">
              <a16:creationId xmlns:a16="http://schemas.microsoft.com/office/drawing/2014/main" id="{83C9489F-7FDE-4C23-BA34-7A5814611213}"/>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15" name="フローチャート: 判断 614">
          <a:extLst>
            <a:ext uri="{FF2B5EF4-FFF2-40B4-BE49-F238E27FC236}">
              <a16:creationId xmlns:a16="http://schemas.microsoft.com/office/drawing/2014/main" id="{6866A470-40AA-4EAD-9CC8-1E63A0DA865A}"/>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8EB7B2AB-5447-4D3C-88FF-A519D3006155}"/>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17" name="フローチャート: 判断 616">
          <a:extLst>
            <a:ext uri="{FF2B5EF4-FFF2-40B4-BE49-F238E27FC236}">
              <a16:creationId xmlns:a16="http://schemas.microsoft.com/office/drawing/2014/main" id="{835FC987-48A6-4B22-8FE3-4BA3BEEADF85}"/>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432D2E7-FEFD-4654-9019-8EE6712D1B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5A9D226-1621-4E60-8B8F-76A10713C6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0610D3A-1187-4D67-A8EA-8075497505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578AAC1-D480-4CD5-82D5-05B9166F4F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99B5B3EF-A54B-431A-A650-FE2C0166F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623" name="楕円 622">
          <a:extLst>
            <a:ext uri="{FF2B5EF4-FFF2-40B4-BE49-F238E27FC236}">
              <a16:creationId xmlns:a16="http://schemas.microsoft.com/office/drawing/2014/main" id="{78C7993B-8EBE-419D-84FB-533E5ABD9148}"/>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124223</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4716C7DF-C1C6-4FA0-9F63-CE9F9CA71475}"/>
            </a:ext>
          </a:extLst>
        </xdr:cNvPr>
        <xdr:cNvSpPr txBox="1"/>
      </xdr:nvSpPr>
      <xdr:spPr>
        <a:xfrm>
          <a:off x="163703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625" name="楕円 624">
          <a:extLst>
            <a:ext uri="{FF2B5EF4-FFF2-40B4-BE49-F238E27FC236}">
              <a16:creationId xmlns:a16="http://schemas.microsoft.com/office/drawing/2014/main" id="{F6B136B4-2717-42C3-95BB-B31B7F84AD9E}"/>
            </a:ext>
          </a:extLst>
        </xdr:cNvPr>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25146</xdr:rowOff>
    </xdr:to>
    <xdr:cxnSp macro="">
      <xdr:nvCxnSpPr>
        <xdr:cNvPr id="626" name="直線コネクタ 625">
          <a:extLst>
            <a:ext uri="{FF2B5EF4-FFF2-40B4-BE49-F238E27FC236}">
              <a16:creationId xmlns:a16="http://schemas.microsoft.com/office/drawing/2014/main" id="{2AFE0C24-49A1-4E8E-BD57-08F6DB5BA23C}"/>
            </a:ext>
          </a:extLst>
        </xdr:cNvPr>
        <xdr:cNvCxnSpPr/>
      </xdr:nvCxnSpPr>
      <xdr:spPr>
        <a:xfrm>
          <a:off x="15481300" y="10479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627" name="楕円 626">
          <a:extLst>
            <a:ext uri="{FF2B5EF4-FFF2-40B4-BE49-F238E27FC236}">
              <a16:creationId xmlns:a16="http://schemas.microsoft.com/office/drawing/2014/main" id="{3BF89E6A-3CD3-43BF-9317-6AB793F21510}"/>
            </a:ext>
          </a:extLst>
        </xdr:cNvPr>
        <xdr:cNvSpPr/>
      </xdr:nvSpPr>
      <xdr:spPr>
        <a:xfrm>
          <a:off x="14541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20574</xdr:rowOff>
    </xdr:to>
    <xdr:cxnSp macro="">
      <xdr:nvCxnSpPr>
        <xdr:cNvPr id="628" name="直線コネクタ 627">
          <a:extLst>
            <a:ext uri="{FF2B5EF4-FFF2-40B4-BE49-F238E27FC236}">
              <a16:creationId xmlns:a16="http://schemas.microsoft.com/office/drawing/2014/main" id="{02FAC104-2B24-41DE-A800-32D8F05E6199}"/>
            </a:ext>
          </a:extLst>
        </xdr:cNvPr>
        <xdr:cNvCxnSpPr/>
      </xdr:nvCxnSpPr>
      <xdr:spPr>
        <a:xfrm>
          <a:off x="14592300" y="10460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629" name="楕円 628">
          <a:extLst>
            <a:ext uri="{FF2B5EF4-FFF2-40B4-BE49-F238E27FC236}">
              <a16:creationId xmlns:a16="http://schemas.microsoft.com/office/drawing/2014/main" id="{0DEAEAC1-AADB-4BB5-821C-C3E7BCB36DFA}"/>
            </a:ext>
          </a:extLst>
        </xdr:cNvPr>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61</xdr:row>
      <xdr:rowOff>2286</xdr:rowOff>
    </xdr:to>
    <xdr:cxnSp macro="">
      <xdr:nvCxnSpPr>
        <xdr:cNvPr id="630" name="直線コネクタ 629">
          <a:extLst>
            <a:ext uri="{FF2B5EF4-FFF2-40B4-BE49-F238E27FC236}">
              <a16:creationId xmlns:a16="http://schemas.microsoft.com/office/drawing/2014/main" id="{708F1D9E-FE48-455A-B954-E2156F5588EB}"/>
            </a:ext>
          </a:extLst>
        </xdr:cNvPr>
        <xdr:cNvCxnSpPr/>
      </xdr:nvCxnSpPr>
      <xdr:spPr>
        <a:xfrm>
          <a:off x="13703300" y="10415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631" name="楕円 630">
          <a:extLst>
            <a:ext uri="{FF2B5EF4-FFF2-40B4-BE49-F238E27FC236}">
              <a16:creationId xmlns:a16="http://schemas.microsoft.com/office/drawing/2014/main" id="{D94FB2C1-FBB3-49DB-93F6-385DF1A60E27}"/>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128016</xdr:rowOff>
    </xdr:to>
    <xdr:cxnSp macro="">
      <xdr:nvCxnSpPr>
        <xdr:cNvPr id="632" name="直線コネクタ 631">
          <a:extLst>
            <a:ext uri="{FF2B5EF4-FFF2-40B4-BE49-F238E27FC236}">
              <a16:creationId xmlns:a16="http://schemas.microsoft.com/office/drawing/2014/main" id="{2279A94F-F83D-4FC4-A017-9DF6C59B8241}"/>
            </a:ext>
          </a:extLst>
        </xdr:cNvPr>
        <xdr:cNvCxnSpPr/>
      </xdr:nvCxnSpPr>
      <xdr:spPr>
        <a:xfrm>
          <a:off x="12814300" y="10332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633" name="n_1aveValue【学校施設】&#10;有形固定資産減価償却率">
          <a:extLst>
            <a:ext uri="{FF2B5EF4-FFF2-40B4-BE49-F238E27FC236}">
              <a16:creationId xmlns:a16="http://schemas.microsoft.com/office/drawing/2014/main" id="{B71FFAD8-9833-4ACB-9144-CB5B5156F462}"/>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34" name="n_2aveValue【学校施設】&#10;有形固定資産減価償却率">
          <a:extLst>
            <a:ext uri="{FF2B5EF4-FFF2-40B4-BE49-F238E27FC236}">
              <a16:creationId xmlns:a16="http://schemas.microsoft.com/office/drawing/2014/main" id="{CBEAA756-032F-4B2E-A4B6-D2313E452333}"/>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35" name="n_3aveValue【学校施設】&#10;有形固定資産減価償却率">
          <a:extLst>
            <a:ext uri="{FF2B5EF4-FFF2-40B4-BE49-F238E27FC236}">
              <a16:creationId xmlns:a16="http://schemas.microsoft.com/office/drawing/2014/main" id="{88BFBB24-8515-4853-9556-8871221C50B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36" name="n_4aveValue【学校施設】&#10;有形固定資産減価償却率">
          <a:extLst>
            <a:ext uri="{FF2B5EF4-FFF2-40B4-BE49-F238E27FC236}">
              <a16:creationId xmlns:a16="http://schemas.microsoft.com/office/drawing/2014/main" id="{60C11488-B880-4F47-861D-66687A530465}"/>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637" name="n_1mainValue【学校施設】&#10;有形固定資産減価償却率">
          <a:extLst>
            <a:ext uri="{FF2B5EF4-FFF2-40B4-BE49-F238E27FC236}">
              <a16:creationId xmlns:a16="http://schemas.microsoft.com/office/drawing/2014/main" id="{ED99E23A-A8D5-4729-AA86-BEBA611A865D}"/>
            </a:ext>
          </a:extLst>
        </xdr:cNvPr>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638" name="n_2mainValue【学校施設】&#10;有形固定資産減価償却率">
          <a:extLst>
            <a:ext uri="{FF2B5EF4-FFF2-40B4-BE49-F238E27FC236}">
              <a16:creationId xmlns:a16="http://schemas.microsoft.com/office/drawing/2014/main" id="{FAF15092-6EC7-40BD-B30D-497078974852}"/>
            </a:ext>
          </a:extLst>
        </xdr:cNvPr>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639" name="n_3mainValue【学校施設】&#10;有形固定資産減価償却率">
          <a:extLst>
            <a:ext uri="{FF2B5EF4-FFF2-40B4-BE49-F238E27FC236}">
              <a16:creationId xmlns:a16="http://schemas.microsoft.com/office/drawing/2014/main" id="{B7F40E77-2E13-465C-9FC2-7B9586F2088E}"/>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40" name="n_4mainValue【学校施設】&#10;有形固定資産減価償却率">
          <a:extLst>
            <a:ext uri="{FF2B5EF4-FFF2-40B4-BE49-F238E27FC236}">
              <a16:creationId xmlns:a16="http://schemas.microsoft.com/office/drawing/2014/main" id="{0FA7ECBB-BF90-429F-9B89-BB0695143308}"/>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BF53EFC-4032-4F68-A1BE-A2F57EA670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1B0538AE-5BF6-4891-BD89-D154667A5627}"/>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CC967C5A-C1EE-4F3F-9124-D7803241C0F2}"/>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84FE80C4-13D7-4730-8C05-5FC725AEF31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473F40F5-A266-4D4F-B43D-AF857D0E8D6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29DCA21B-C8B3-4CFD-9E81-C2C3A10875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B7540DDB-D210-4739-839B-3F49EC3B93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29BAA3BC-20B4-4FC4-A1F8-D74848EEA8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135C0570-C04E-4084-8F7C-49339E7887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4CF451CD-654D-4A3C-9077-D56053568C4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F4F527EA-4204-4A32-A0AB-61142372D2C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5C9D11BF-1C6D-4393-B843-B9D78D52D6B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28257201-1456-421B-8F76-F6EA4CA021C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AA74F840-4904-4EF4-A318-0A332E429C6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D3DCF8D4-2A4B-4376-AB26-02F35CB7271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76BB1B07-1137-4D23-979E-A74DF953A52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CB001C4C-398C-4A0D-9EB7-DDCF5DACED9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8025357E-3668-43AF-9765-306FBE008C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500C3630-4F85-4738-ABB7-88E91EAE57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B08852FB-500B-457B-B9CC-E964642E69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16002</xdr:rowOff>
    </xdr:from>
    <xdr:to>
      <xdr:col>116</xdr:col>
      <xdr:colOff>62864</xdr:colOff>
      <xdr:row>64</xdr:row>
      <xdr:rowOff>91440</xdr:rowOff>
    </xdr:to>
    <xdr:cxnSp macro="">
      <xdr:nvCxnSpPr>
        <xdr:cNvPr id="661" name="直線コネクタ 660">
          <a:extLst>
            <a:ext uri="{FF2B5EF4-FFF2-40B4-BE49-F238E27FC236}">
              <a16:creationId xmlns:a16="http://schemas.microsoft.com/office/drawing/2014/main" id="{CBFD259F-278A-4C84-9465-EEEAE203223C}"/>
            </a:ext>
          </a:extLst>
        </xdr:cNvPr>
        <xdr:cNvCxnSpPr/>
      </xdr:nvCxnSpPr>
      <xdr:spPr>
        <a:xfrm flipV="1">
          <a:off x="22159595" y="961720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95267</xdr:rowOff>
    </xdr:from>
    <xdr:ext cx="469744" cy="259045"/>
    <xdr:sp macro="" textlink="">
      <xdr:nvSpPr>
        <xdr:cNvPr id="662" name="【学校施設】&#10;一人当たり面積最小値テキスト">
          <a:extLst>
            <a:ext uri="{FF2B5EF4-FFF2-40B4-BE49-F238E27FC236}">
              <a16:creationId xmlns:a16="http://schemas.microsoft.com/office/drawing/2014/main" id="{64431D1C-DA03-4720-8211-F58DEE65C585}"/>
            </a:ext>
          </a:extLst>
        </xdr:cNvPr>
        <xdr:cNvSpPr txBox="1"/>
      </xdr:nvSpPr>
      <xdr:spPr>
        <a:xfrm>
          <a:off x="222123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63" name="直線コネクタ 662">
          <a:extLst>
            <a:ext uri="{FF2B5EF4-FFF2-40B4-BE49-F238E27FC236}">
              <a16:creationId xmlns:a16="http://schemas.microsoft.com/office/drawing/2014/main" id="{46FD2DE6-965E-4433-ABCE-C5300A1804AB}"/>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134129</xdr:rowOff>
    </xdr:from>
    <xdr:ext cx="469744" cy="259045"/>
    <xdr:sp macro="" textlink="">
      <xdr:nvSpPr>
        <xdr:cNvPr id="664" name="【学校施設】&#10;一人当たり面積最大値テキスト">
          <a:extLst>
            <a:ext uri="{FF2B5EF4-FFF2-40B4-BE49-F238E27FC236}">
              <a16:creationId xmlns:a16="http://schemas.microsoft.com/office/drawing/2014/main" id="{D30401CF-B6B3-48FC-A0CB-D93F6E9948B8}"/>
            </a:ext>
          </a:extLst>
        </xdr:cNvPr>
        <xdr:cNvSpPr txBox="1"/>
      </xdr:nvSpPr>
      <xdr:spPr>
        <a:xfrm>
          <a:off x="22212300" y="93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xdr:rowOff>
    </xdr:from>
    <xdr:to>
      <xdr:col>116</xdr:col>
      <xdr:colOff>152400</xdr:colOff>
      <xdr:row>56</xdr:row>
      <xdr:rowOff>16002</xdr:rowOff>
    </xdr:to>
    <xdr:cxnSp macro="">
      <xdr:nvCxnSpPr>
        <xdr:cNvPr id="665" name="直線コネクタ 664">
          <a:extLst>
            <a:ext uri="{FF2B5EF4-FFF2-40B4-BE49-F238E27FC236}">
              <a16:creationId xmlns:a16="http://schemas.microsoft.com/office/drawing/2014/main" id="{F7901F7E-2E38-4DBD-A03C-728B5A899212}"/>
            </a:ext>
          </a:extLst>
        </xdr:cNvPr>
        <xdr:cNvCxnSpPr/>
      </xdr:nvCxnSpPr>
      <xdr:spPr>
        <a:xfrm>
          <a:off x="22072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76217</xdr:rowOff>
    </xdr:from>
    <xdr:ext cx="469744" cy="259045"/>
    <xdr:sp macro="" textlink="">
      <xdr:nvSpPr>
        <xdr:cNvPr id="666" name="【学校施設】&#10;一人当たり面積平均値テキスト">
          <a:extLst>
            <a:ext uri="{FF2B5EF4-FFF2-40B4-BE49-F238E27FC236}">
              <a16:creationId xmlns:a16="http://schemas.microsoft.com/office/drawing/2014/main" id="{A69BB298-9AF1-412E-B514-4819BFBD338F}"/>
            </a:ext>
          </a:extLst>
        </xdr:cNvPr>
        <xdr:cNvSpPr txBox="1"/>
      </xdr:nvSpPr>
      <xdr:spPr>
        <a:xfrm>
          <a:off x="222123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7" name="フローチャート: 判断 666">
          <a:extLst>
            <a:ext uri="{FF2B5EF4-FFF2-40B4-BE49-F238E27FC236}">
              <a16:creationId xmlns:a16="http://schemas.microsoft.com/office/drawing/2014/main" id="{2F18EF9E-0295-44BC-B969-2BB078E8007F}"/>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668" name="フローチャート: 判断 667">
          <a:extLst>
            <a:ext uri="{FF2B5EF4-FFF2-40B4-BE49-F238E27FC236}">
              <a16:creationId xmlns:a16="http://schemas.microsoft.com/office/drawing/2014/main" id="{4C0B2D4F-FD1A-435B-B2FC-46B463161D87}"/>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69" name="フローチャート: 判断 668">
          <a:extLst>
            <a:ext uri="{FF2B5EF4-FFF2-40B4-BE49-F238E27FC236}">
              <a16:creationId xmlns:a16="http://schemas.microsoft.com/office/drawing/2014/main" id="{CCCC6C11-FC53-4900-8305-B1EF888ED7E6}"/>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70" name="フローチャート: 判断 669">
          <a:extLst>
            <a:ext uri="{FF2B5EF4-FFF2-40B4-BE49-F238E27FC236}">
              <a16:creationId xmlns:a16="http://schemas.microsoft.com/office/drawing/2014/main" id="{548E1A12-FB0F-4CB5-9263-C696B89AC701}"/>
            </a:ext>
          </a:extLst>
        </xdr:cNvPr>
        <xdr:cNvSpPr/>
      </xdr:nvSpPr>
      <xdr:spPr>
        <a:xfrm>
          <a:off x="19494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671" name="フローチャート: 判断 670">
          <a:extLst>
            <a:ext uri="{FF2B5EF4-FFF2-40B4-BE49-F238E27FC236}">
              <a16:creationId xmlns:a16="http://schemas.microsoft.com/office/drawing/2014/main" id="{27CCF3B5-7DA8-45F7-A2F8-2C397D3A038B}"/>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C627B25-DF25-4DA7-BDA8-E5209AEC5B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3D4FA178-6EA1-433A-8B67-110335AC09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51859F7A-A5AD-4D8B-994E-9F7B115992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C172A84A-7018-44E1-8445-45CF262FE9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611CFC0D-D399-4863-A433-0B99C08B1C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136652</xdr:rowOff>
    </xdr:from>
    <xdr:to>
      <xdr:col>116</xdr:col>
      <xdr:colOff>114300</xdr:colOff>
      <xdr:row>56</xdr:row>
      <xdr:rowOff>66802</xdr:rowOff>
    </xdr:to>
    <xdr:sp macro="" textlink="">
      <xdr:nvSpPr>
        <xdr:cNvPr id="677" name="楕円 676">
          <a:extLst>
            <a:ext uri="{FF2B5EF4-FFF2-40B4-BE49-F238E27FC236}">
              <a16:creationId xmlns:a16="http://schemas.microsoft.com/office/drawing/2014/main" id="{0F69A478-3DDA-40B5-B993-B7E479042D52}"/>
            </a:ext>
          </a:extLst>
        </xdr:cNvPr>
        <xdr:cNvSpPr/>
      </xdr:nvSpPr>
      <xdr:spPr>
        <a:xfrm>
          <a:off x="221107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89679</xdr:rowOff>
    </xdr:from>
    <xdr:ext cx="469744" cy="259045"/>
    <xdr:sp macro="" textlink="">
      <xdr:nvSpPr>
        <xdr:cNvPr id="678" name="【学校施設】&#10;一人当たり面積該当値テキスト">
          <a:extLst>
            <a:ext uri="{FF2B5EF4-FFF2-40B4-BE49-F238E27FC236}">
              <a16:creationId xmlns:a16="http://schemas.microsoft.com/office/drawing/2014/main" id="{F478770D-8535-40A6-AD6D-0FDFBEC24AFA}"/>
            </a:ext>
          </a:extLst>
        </xdr:cNvPr>
        <xdr:cNvSpPr txBox="1"/>
      </xdr:nvSpPr>
      <xdr:spPr>
        <a:xfrm>
          <a:off x="22212300" y="951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1778</xdr:rowOff>
    </xdr:from>
    <xdr:to>
      <xdr:col>112</xdr:col>
      <xdr:colOff>38100</xdr:colOff>
      <xdr:row>56</xdr:row>
      <xdr:rowOff>103378</xdr:rowOff>
    </xdr:to>
    <xdr:sp macro="" textlink="">
      <xdr:nvSpPr>
        <xdr:cNvPr id="679" name="楕円 678">
          <a:extLst>
            <a:ext uri="{FF2B5EF4-FFF2-40B4-BE49-F238E27FC236}">
              <a16:creationId xmlns:a16="http://schemas.microsoft.com/office/drawing/2014/main" id="{337902D0-F59F-4233-95CB-D6C907D6ED06}"/>
            </a:ext>
          </a:extLst>
        </xdr:cNvPr>
        <xdr:cNvSpPr/>
      </xdr:nvSpPr>
      <xdr:spPr>
        <a:xfrm>
          <a:off x="21272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16002</xdr:rowOff>
    </xdr:from>
    <xdr:to>
      <xdr:col>116</xdr:col>
      <xdr:colOff>63500</xdr:colOff>
      <xdr:row>56</xdr:row>
      <xdr:rowOff>52578</xdr:rowOff>
    </xdr:to>
    <xdr:cxnSp macro="">
      <xdr:nvCxnSpPr>
        <xdr:cNvPr id="680" name="直線コネクタ 679">
          <a:extLst>
            <a:ext uri="{FF2B5EF4-FFF2-40B4-BE49-F238E27FC236}">
              <a16:creationId xmlns:a16="http://schemas.microsoft.com/office/drawing/2014/main" id="{20A32466-9EFD-4616-B38F-E7B1A18A5E37}"/>
            </a:ext>
          </a:extLst>
        </xdr:cNvPr>
        <xdr:cNvCxnSpPr/>
      </xdr:nvCxnSpPr>
      <xdr:spPr>
        <a:xfrm flipV="1">
          <a:off x="21323300" y="96172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95504</xdr:rowOff>
    </xdr:from>
    <xdr:to>
      <xdr:col>107</xdr:col>
      <xdr:colOff>101600</xdr:colOff>
      <xdr:row>56</xdr:row>
      <xdr:rowOff>25654</xdr:rowOff>
    </xdr:to>
    <xdr:sp macro="" textlink="">
      <xdr:nvSpPr>
        <xdr:cNvPr id="681" name="楕円 680">
          <a:extLst>
            <a:ext uri="{FF2B5EF4-FFF2-40B4-BE49-F238E27FC236}">
              <a16:creationId xmlns:a16="http://schemas.microsoft.com/office/drawing/2014/main" id="{53C936EE-B7DE-4083-B56D-96080DEC4C76}"/>
            </a:ext>
          </a:extLst>
        </xdr:cNvPr>
        <xdr:cNvSpPr/>
      </xdr:nvSpPr>
      <xdr:spPr>
        <a:xfrm>
          <a:off x="20383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146304</xdr:rowOff>
    </xdr:from>
    <xdr:to>
      <xdr:col>111</xdr:col>
      <xdr:colOff>177800</xdr:colOff>
      <xdr:row>56</xdr:row>
      <xdr:rowOff>52578</xdr:rowOff>
    </xdr:to>
    <xdr:cxnSp macro="">
      <xdr:nvCxnSpPr>
        <xdr:cNvPr id="682" name="直線コネクタ 681">
          <a:extLst>
            <a:ext uri="{FF2B5EF4-FFF2-40B4-BE49-F238E27FC236}">
              <a16:creationId xmlns:a16="http://schemas.microsoft.com/office/drawing/2014/main" id="{BF8F6DDC-FC0A-4C40-80E9-BB3955890E64}"/>
            </a:ext>
          </a:extLst>
        </xdr:cNvPr>
        <xdr:cNvCxnSpPr/>
      </xdr:nvCxnSpPr>
      <xdr:spPr>
        <a:xfrm>
          <a:off x="20434300" y="95760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111506</xdr:rowOff>
    </xdr:from>
    <xdr:to>
      <xdr:col>102</xdr:col>
      <xdr:colOff>165100</xdr:colOff>
      <xdr:row>56</xdr:row>
      <xdr:rowOff>41656</xdr:rowOff>
    </xdr:to>
    <xdr:sp macro="" textlink="">
      <xdr:nvSpPr>
        <xdr:cNvPr id="683" name="楕円 682">
          <a:extLst>
            <a:ext uri="{FF2B5EF4-FFF2-40B4-BE49-F238E27FC236}">
              <a16:creationId xmlns:a16="http://schemas.microsoft.com/office/drawing/2014/main" id="{EFF11A32-7831-450C-B8C9-58A390575732}"/>
            </a:ext>
          </a:extLst>
        </xdr:cNvPr>
        <xdr:cNvSpPr/>
      </xdr:nvSpPr>
      <xdr:spPr>
        <a:xfrm>
          <a:off x="19494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146304</xdr:rowOff>
    </xdr:from>
    <xdr:to>
      <xdr:col>107</xdr:col>
      <xdr:colOff>50800</xdr:colOff>
      <xdr:row>55</xdr:row>
      <xdr:rowOff>162306</xdr:rowOff>
    </xdr:to>
    <xdr:cxnSp macro="">
      <xdr:nvCxnSpPr>
        <xdr:cNvPr id="684" name="直線コネクタ 683">
          <a:extLst>
            <a:ext uri="{FF2B5EF4-FFF2-40B4-BE49-F238E27FC236}">
              <a16:creationId xmlns:a16="http://schemas.microsoft.com/office/drawing/2014/main" id="{96BDEA61-B433-44C9-AA74-464F5E688530}"/>
            </a:ext>
          </a:extLst>
        </xdr:cNvPr>
        <xdr:cNvCxnSpPr/>
      </xdr:nvCxnSpPr>
      <xdr:spPr>
        <a:xfrm flipV="1">
          <a:off x="19545300" y="95760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85" name="楕円 684">
          <a:extLst>
            <a:ext uri="{FF2B5EF4-FFF2-40B4-BE49-F238E27FC236}">
              <a16:creationId xmlns:a16="http://schemas.microsoft.com/office/drawing/2014/main" id="{A8DD934F-B270-4E65-9ECA-625627B51EF5}"/>
            </a:ext>
          </a:extLst>
        </xdr:cNvPr>
        <xdr:cNvSpPr/>
      </xdr:nvSpPr>
      <xdr:spPr>
        <a:xfrm>
          <a:off x="18605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162306</xdr:rowOff>
    </xdr:from>
    <xdr:to>
      <xdr:col>102</xdr:col>
      <xdr:colOff>114300</xdr:colOff>
      <xdr:row>60</xdr:row>
      <xdr:rowOff>34290</xdr:rowOff>
    </xdr:to>
    <xdr:cxnSp macro="">
      <xdr:nvCxnSpPr>
        <xdr:cNvPr id="686" name="直線コネクタ 685">
          <a:extLst>
            <a:ext uri="{FF2B5EF4-FFF2-40B4-BE49-F238E27FC236}">
              <a16:creationId xmlns:a16="http://schemas.microsoft.com/office/drawing/2014/main" id="{462D4621-08D1-47DE-9129-FFE2FC6E365F}"/>
            </a:ext>
          </a:extLst>
        </xdr:cNvPr>
        <xdr:cNvCxnSpPr/>
      </xdr:nvCxnSpPr>
      <xdr:spPr>
        <a:xfrm flipV="1">
          <a:off x="18656300" y="9592056"/>
          <a:ext cx="889000" cy="7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25925</xdr:rowOff>
    </xdr:from>
    <xdr:ext cx="469744" cy="259045"/>
    <xdr:sp macro="" textlink="">
      <xdr:nvSpPr>
        <xdr:cNvPr id="687" name="n_1aveValue【学校施設】&#10;一人当たり面積">
          <a:extLst>
            <a:ext uri="{FF2B5EF4-FFF2-40B4-BE49-F238E27FC236}">
              <a16:creationId xmlns:a16="http://schemas.microsoft.com/office/drawing/2014/main" id="{7F2A40BA-EBF1-47A4-9427-AF930F4224E9}"/>
            </a:ext>
          </a:extLst>
        </xdr:cNvPr>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88" name="n_2aveValue【学校施設】&#10;一人当たり面積">
          <a:extLst>
            <a:ext uri="{FF2B5EF4-FFF2-40B4-BE49-F238E27FC236}">
              <a16:creationId xmlns:a16="http://schemas.microsoft.com/office/drawing/2014/main" id="{13E9EC7F-2BCA-4751-A8F3-95D62CA11931}"/>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108221</xdr:rowOff>
    </xdr:from>
    <xdr:ext cx="469744" cy="259045"/>
    <xdr:sp macro="" textlink="">
      <xdr:nvSpPr>
        <xdr:cNvPr id="689" name="n_3aveValue【学校施設】&#10;一人当たり面積">
          <a:extLst>
            <a:ext uri="{FF2B5EF4-FFF2-40B4-BE49-F238E27FC236}">
              <a16:creationId xmlns:a16="http://schemas.microsoft.com/office/drawing/2014/main" id="{8BD1D056-B9A9-4B64-9205-1BA4A96DEC57}"/>
            </a:ext>
          </a:extLst>
        </xdr:cNvPr>
        <xdr:cNvSpPr txBox="1"/>
      </xdr:nvSpPr>
      <xdr:spPr>
        <a:xfrm>
          <a:off x="19310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12209</xdr:rowOff>
    </xdr:from>
    <xdr:ext cx="469744" cy="259045"/>
    <xdr:sp macro="" textlink="">
      <xdr:nvSpPr>
        <xdr:cNvPr id="690" name="n_4aveValue【学校施設】&#10;一人当たり面積">
          <a:extLst>
            <a:ext uri="{FF2B5EF4-FFF2-40B4-BE49-F238E27FC236}">
              <a16:creationId xmlns:a16="http://schemas.microsoft.com/office/drawing/2014/main" id="{94AB3CCB-3F8C-4432-9BDA-0F95F5333C38}"/>
            </a:ext>
          </a:extLst>
        </xdr:cNvPr>
        <xdr:cNvSpPr txBox="1"/>
      </xdr:nvSpPr>
      <xdr:spPr>
        <a:xfrm>
          <a:off x="18421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119905</xdr:rowOff>
    </xdr:from>
    <xdr:ext cx="469744" cy="259045"/>
    <xdr:sp macro="" textlink="">
      <xdr:nvSpPr>
        <xdr:cNvPr id="691" name="n_1mainValue【学校施設】&#10;一人当たり面積">
          <a:extLst>
            <a:ext uri="{FF2B5EF4-FFF2-40B4-BE49-F238E27FC236}">
              <a16:creationId xmlns:a16="http://schemas.microsoft.com/office/drawing/2014/main" id="{BE6923AA-4927-4C32-BB0D-22E95C2543A8}"/>
            </a:ext>
          </a:extLst>
        </xdr:cNvPr>
        <xdr:cNvSpPr txBox="1"/>
      </xdr:nvSpPr>
      <xdr:spPr>
        <a:xfrm>
          <a:off x="21075727" y="93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42181</xdr:rowOff>
    </xdr:from>
    <xdr:ext cx="469744" cy="259045"/>
    <xdr:sp macro="" textlink="">
      <xdr:nvSpPr>
        <xdr:cNvPr id="692" name="n_2mainValue【学校施設】&#10;一人当たり面積">
          <a:extLst>
            <a:ext uri="{FF2B5EF4-FFF2-40B4-BE49-F238E27FC236}">
              <a16:creationId xmlns:a16="http://schemas.microsoft.com/office/drawing/2014/main" id="{C6421BA2-2459-4918-85E9-AA1D31E279E0}"/>
            </a:ext>
          </a:extLst>
        </xdr:cNvPr>
        <xdr:cNvSpPr txBox="1"/>
      </xdr:nvSpPr>
      <xdr:spPr>
        <a:xfrm>
          <a:off x="20199427" y="930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58183</xdr:rowOff>
    </xdr:from>
    <xdr:ext cx="469744" cy="259045"/>
    <xdr:sp macro="" textlink="">
      <xdr:nvSpPr>
        <xdr:cNvPr id="693" name="n_3mainValue【学校施設】&#10;一人当たり面積">
          <a:extLst>
            <a:ext uri="{FF2B5EF4-FFF2-40B4-BE49-F238E27FC236}">
              <a16:creationId xmlns:a16="http://schemas.microsoft.com/office/drawing/2014/main" id="{EF03F3DD-AF38-4873-B9E5-8A1D69B1FFB6}"/>
            </a:ext>
          </a:extLst>
        </xdr:cNvPr>
        <xdr:cNvSpPr txBox="1"/>
      </xdr:nvSpPr>
      <xdr:spPr>
        <a:xfrm>
          <a:off x="19310427" y="931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4" name="n_4mainValue【学校施設】&#10;一人当たり面積">
          <a:extLst>
            <a:ext uri="{FF2B5EF4-FFF2-40B4-BE49-F238E27FC236}">
              <a16:creationId xmlns:a16="http://schemas.microsoft.com/office/drawing/2014/main" id="{645C5021-0E0F-4056-8B34-FCFE1A4CB585}"/>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4BAAA6A7-32E9-4B27-A35E-D037A3C5BA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79F0C1C4-EA9C-4D06-9C72-36975D268A6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B19C3CFA-BD03-4AFB-97B5-2E9E969A7E2F}"/>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848A045D-CC80-40B4-8711-7335363E6D3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1C4F5486-B7BB-4EFB-8B81-AD758571AA6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E5E36212-7F69-481A-97E9-1A3C8A29C3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71876168-0BCD-40A9-A30F-B6A1193041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2C420B97-DB5B-413E-83EE-DD56EDD934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E62CEE55-8C08-40D6-8D8A-ED8D64539B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7FCB7CC6-542A-4D0F-8F32-3199C91C5C3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7BAEDEA0-1302-4988-8328-26A37C6D04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A47C1970-90CF-4997-8808-7FA869892B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FEE2C94E-BA6D-467A-B13D-B541D1B412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863B76B9-1A94-4424-94BA-043CCC71B7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43F97FE6-F3DD-4BDE-BE40-69DB990A9F0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60C73F6A-618F-4AB2-BE8A-95CF656470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2A80623E-BD8D-481C-B4E7-4FFC9BED84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035E14A8-CC43-4D9C-9495-8C256972A5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A70F2280-5EF5-40BA-8C51-D36D966663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6FAFF7E3-30AB-4099-9B83-42AAC0DBFF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5D64D18B-724A-444D-B1D0-673839B093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DA84C215-CBEC-457C-8BBF-F753E0FE34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6811F6F0-FBB3-41A6-8123-7BD0F13984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78921</xdr:rowOff>
    </xdr:from>
    <xdr:to>
      <xdr:col>85</xdr:col>
      <xdr:colOff>126364</xdr:colOff>
      <xdr:row>86</xdr:row>
      <xdr:rowOff>167095</xdr:rowOff>
    </xdr:to>
    <xdr:cxnSp macro="">
      <xdr:nvCxnSpPr>
        <xdr:cNvPr id="718" name="直線コネクタ 717">
          <a:extLst>
            <a:ext uri="{FF2B5EF4-FFF2-40B4-BE49-F238E27FC236}">
              <a16:creationId xmlns:a16="http://schemas.microsoft.com/office/drawing/2014/main" id="{AE9E547B-1EF8-4478-835A-11DF6558A251}"/>
            </a:ext>
          </a:extLst>
        </xdr:cNvPr>
        <xdr:cNvCxnSpPr/>
      </xdr:nvCxnSpPr>
      <xdr:spPr>
        <a:xfrm flipV="1">
          <a:off x="16317595" y="13280571"/>
          <a:ext cx="1269"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719" name="【図書館】&#10;有形固定資産減価償却率最小値テキスト">
          <a:extLst>
            <a:ext uri="{FF2B5EF4-FFF2-40B4-BE49-F238E27FC236}">
              <a16:creationId xmlns:a16="http://schemas.microsoft.com/office/drawing/2014/main" id="{61014CB7-0749-4073-A00B-1E66215FFF5B}"/>
            </a:ext>
          </a:extLst>
        </xdr:cNvPr>
        <xdr:cNvSpPr txBox="1"/>
      </xdr:nvSpPr>
      <xdr:spPr>
        <a:xfrm>
          <a:off x="163703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20" name="直線コネクタ 719">
          <a:extLst>
            <a:ext uri="{FF2B5EF4-FFF2-40B4-BE49-F238E27FC236}">
              <a16:creationId xmlns:a16="http://schemas.microsoft.com/office/drawing/2014/main" id="{09840F1F-81DF-4A4E-8E07-41BF69706978}"/>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25598</xdr:rowOff>
    </xdr:from>
    <xdr:ext cx="340478" cy="259045"/>
    <xdr:sp macro="" textlink="">
      <xdr:nvSpPr>
        <xdr:cNvPr id="721" name="【図書館】&#10;有形固定資産減価償却率最大値テキスト">
          <a:extLst>
            <a:ext uri="{FF2B5EF4-FFF2-40B4-BE49-F238E27FC236}">
              <a16:creationId xmlns:a16="http://schemas.microsoft.com/office/drawing/2014/main" id="{73B43704-537D-4F18-AE7D-9A0CE3EA1B4B}"/>
            </a:ext>
          </a:extLst>
        </xdr:cNvPr>
        <xdr:cNvSpPr txBox="1"/>
      </xdr:nvSpPr>
      <xdr:spPr>
        <a:xfrm>
          <a:off x="163703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22" name="直線コネクタ 721">
          <a:extLst>
            <a:ext uri="{FF2B5EF4-FFF2-40B4-BE49-F238E27FC236}">
              <a16:creationId xmlns:a16="http://schemas.microsoft.com/office/drawing/2014/main" id="{B268AFCB-AB29-40A6-A34B-1C36C84D4AB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147338</xdr:rowOff>
    </xdr:from>
    <xdr:ext cx="405111" cy="259045"/>
    <xdr:sp macro="" textlink="">
      <xdr:nvSpPr>
        <xdr:cNvPr id="723" name="【図書館】&#10;有形固定資産減価償却率平均値テキスト">
          <a:extLst>
            <a:ext uri="{FF2B5EF4-FFF2-40B4-BE49-F238E27FC236}">
              <a16:creationId xmlns:a16="http://schemas.microsoft.com/office/drawing/2014/main" id="{15B76069-575A-4A41-B1E0-6111BEE3A3E9}"/>
            </a:ext>
          </a:extLst>
        </xdr:cNvPr>
        <xdr:cNvSpPr txBox="1"/>
      </xdr:nvSpPr>
      <xdr:spPr>
        <a:xfrm>
          <a:off x="16370300" y="13691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24" name="フローチャート: 判断 723">
          <a:extLst>
            <a:ext uri="{FF2B5EF4-FFF2-40B4-BE49-F238E27FC236}">
              <a16:creationId xmlns:a16="http://schemas.microsoft.com/office/drawing/2014/main" id="{6D152E38-B798-4027-BB48-90D4A2C601B2}"/>
            </a:ext>
          </a:extLst>
        </xdr:cNvPr>
        <xdr:cNvSpPr/>
      </xdr:nvSpPr>
      <xdr:spPr>
        <a:xfrm>
          <a:off x="16268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93436</xdr:rowOff>
    </xdr:from>
    <xdr:to>
      <xdr:col>81</xdr:col>
      <xdr:colOff>101600</xdr:colOff>
      <xdr:row>84</xdr:row>
      <xdr:rowOff>23586</xdr:rowOff>
    </xdr:to>
    <xdr:sp macro="" textlink="">
      <xdr:nvSpPr>
        <xdr:cNvPr id="725" name="フローチャート: 判断 724">
          <a:extLst>
            <a:ext uri="{FF2B5EF4-FFF2-40B4-BE49-F238E27FC236}">
              <a16:creationId xmlns:a16="http://schemas.microsoft.com/office/drawing/2014/main" id="{9CA5BF42-4FA7-44F5-B0AE-101354951B5A}"/>
            </a:ext>
          </a:extLst>
        </xdr:cNvPr>
        <xdr:cNvSpPr/>
      </xdr:nvSpPr>
      <xdr:spPr>
        <a:xfrm>
          <a:off x="15430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83638</xdr:rowOff>
    </xdr:from>
    <xdr:to>
      <xdr:col>76</xdr:col>
      <xdr:colOff>165100</xdr:colOff>
      <xdr:row>83</xdr:row>
      <xdr:rowOff>13788</xdr:rowOff>
    </xdr:to>
    <xdr:sp macro="" textlink="">
      <xdr:nvSpPr>
        <xdr:cNvPr id="726" name="フローチャート: 判断 725">
          <a:extLst>
            <a:ext uri="{FF2B5EF4-FFF2-40B4-BE49-F238E27FC236}">
              <a16:creationId xmlns:a16="http://schemas.microsoft.com/office/drawing/2014/main" id="{13AE8937-9AC1-4589-8568-25794AB0F825}"/>
            </a:ext>
          </a:extLst>
        </xdr:cNvPr>
        <xdr:cNvSpPr/>
      </xdr:nvSpPr>
      <xdr:spPr>
        <a:xfrm>
          <a:off x="14541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27" name="フローチャート: 判断 726">
          <a:extLst>
            <a:ext uri="{FF2B5EF4-FFF2-40B4-BE49-F238E27FC236}">
              <a16:creationId xmlns:a16="http://schemas.microsoft.com/office/drawing/2014/main" id="{B345E53C-5533-4A1F-A4C4-3D1F506E9F86}"/>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728" name="フローチャート: 判断 727">
          <a:extLst>
            <a:ext uri="{FF2B5EF4-FFF2-40B4-BE49-F238E27FC236}">
              <a16:creationId xmlns:a16="http://schemas.microsoft.com/office/drawing/2014/main" id="{A8A7CE42-10AB-4C82-834F-479B3E7B9C69}"/>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E3AB372-DF4E-4D78-AB56-F164ADC173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C7A8BF4-79FE-412D-A1F5-EE1EC8E38B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10D66FEB-585D-4168-87FC-56606A1A7D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BCD0F9F-ED0A-4400-8B28-88F3EAF5CE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AC2F3E7-CF37-4CD8-82CA-754F80E756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34" name="楕円 733">
          <a:extLst>
            <a:ext uri="{FF2B5EF4-FFF2-40B4-BE49-F238E27FC236}">
              <a16:creationId xmlns:a16="http://schemas.microsoft.com/office/drawing/2014/main" id="{B32364EB-8FE9-425A-9E44-AAF7EDB8A28B}"/>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115950</xdr:rowOff>
    </xdr:from>
    <xdr:ext cx="405111" cy="259045"/>
    <xdr:sp macro="" textlink="">
      <xdr:nvSpPr>
        <xdr:cNvPr id="735" name="【図書館】&#10;有形固定資産減価償却率該当値テキスト">
          <a:extLst>
            <a:ext uri="{FF2B5EF4-FFF2-40B4-BE49-F238E27FC236}">
              <a16:creationId xmlns:a16="http://schemas.microsoft.com/office/drawing/2014/main" id="{AA30A367-4315-45A2-B3EE-E87E9323E344}"/>
            </a:ext>
          </a:extLst>
        </xdr:cNvPr>
        <xdr:cNvSpPr txBox="1"/>
      </xdr:nvSpPr>
      <xdr:spPr>
        <a:xfrm>
          <a:off x="163703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98334</xdr:rowOff>
    </xdr:from>
    <xdr:to>
      <xdr:col>81</xdr:col>
      <xdr:colOff>101600</xdr:colOff>
      <xdr:row>83</xdr:row>
      <xdr:rowOff>28484</xdr:rowOff>
    </xdr:to>
    <xdr:sp macro="" textlink="">
      <xdr:nvSpPr>
        <xdr:cNvPr id="736" name="楕円 735">
          <a:extLst>
            <a:ext uri="{FF2B5EF4-FFF2-40B4-BE49-F238E27FC236}">
              <a16:creationId xmlns:a16="http://schemas.microsoft.com/office/drawing/2014/main" id="{B070BF12-9B6F-4AF6-9292-EF107DA2DBAC}"/>
            </a:ext>
          </a:extLst>
        </xdr:cNvPr>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16873</xdr:rowOff>
    </xdr:to>
    <xdr:cxnSp macro="">
      <xdr:nvCxnSpPr>
        <xdr:cNvPr id="737" name="直線コネクタ 736">
          <a:extLst>
            <a:ext uri="{FF2B5EF4-FFF2-40B4-BE49-F238E27FC236}">
              <a16:creationId xmlns:a16="http://schemas.microsoft.com/office/drawing/2014/main" id="{B2582CF9-5A58-4343-BA4E-5B9C8CF4171D}"/>
            </a:ext>
          </a:extLst>
        </xdr:cNvPr>
        <xdr:cNvCxnSpPr/>
      </xdr:nvCxnSpPr>
      <xdr:spPr>
        <a:xfrm>
          <a:off x="15481300" y="142080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38" name="楕円 737">
          <a:extLst>
            <a:ext uri="{FF2B5EF4-FFF2-40B4-BE49-F238E27FC236}">
              <a16:creationId xmlns:a16="http://schemas.microsoft.com/office/drawing/2014/main" id="{4F95440B-1909-4B44-B670-DF922013315E}"/>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149134</xdr:rowOff>
    </xdr:to>
    <xdr:cxnSp macro="">
      <xdr:nvCxnSpPr>
        <xdr:cNvPr id="739" name="直線コネクタ 738">
          <a:extLst>
            <a:ext uri="{FF2B5EF4-FFF2-40B4-BE49-F238E27FC236}">
              <a16:creationId xmlns:a16="http://schemas.microsoft.com/office/drawing/2014/main" id="{70717440-61AC-4E74-A6BC-974069E0C640}"/>
            </a:ext>
          </a:extLst>
        </xdr:cNvPr>
        <xdr:cNvCxnSpPr/>
      </xdr:nvCxnSpPr>
      <xdr:spPr>
        <a:xfrm>
          <a:off x="14592300" y="141541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740" name="楕円 739">
          <a:extLst>
            <a:ext uri="{FF2B5EF4-FFF2-40B4-BE49-F238E27FC236}">
              <a16:creationId xmlns:a16="http://schemas.microsoft.com/office/drawing/2014/main" id="{FF9243F9-B9CB-4CFF-A31F-050A393B31C0}"/>
            </a:ext>
          </a:extLst>
        </xdr:cNvPr>
        <xdr:cNvSpPr/>
      </xdr:nvSpPr>
      <xdr:spPr>
        <a:xfrm>
          <a:off x="13652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95250</xdr:rowOff>
    </xdr:to>
    <xdr:cxnSp macro="">
      <xdr:nvCxnSpPr>
        <xdr:cNvPr id="741" name="直線コネクタ 740">
          <a:extLst>
            <a:ext uri="{FF2B5EF4-FFF2-40B4-BE49-F238E27FC236}">
              <a16:creationId xmlns:a16="http://schemas.microsoft.com/office/drawing/2014/main" id="{385D08BD-1028-4AB3-BB3A-D54B40607AF2}"/>
            </a:ext>
          </a:extLst>
        </xdr:cNvPr>
        <xdr:cNvCxnSpPr/>
      </xdr:nvCxnSpPr>
      <xdr:spPr>
        <a:xfrm>
          <a:off x="13703300" y="141165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42" name="楕円 741">
          <a:extLst>
            <a:ext uri="{FF2B5EF4-FFF2-40B4-BE49-F238E27FC236}">
              <a16:creationId xmlns:a16="http://schemas.microsoft.com/office/drawing/2014/main" id="{84F5C487-00AD-4D92-BBEC-A3D8A51E87A4}"/>
            </a:ext>
          </a:extLst>
        </xdr:cNvPr>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57694</xdr:rowOff>
    </xdr:to>
    <xdr:cxnSp macro="">
      <xdr:nvCxnSpPr>
        <xdr:cNvPr id="743" name="直線コネクタ 742">
          <a:extLst>
            <a:ext uri="{FF2B5EF4-FFF2-40B4-BE49-F238E27FC236}">
              <a16:creationId xmlns:a16="http://schemas.microsoft.com/office/drawing/2014/main" id="{5BBC4AFE-9319-41B6-86EE-F0C6B0311039}"/>
            </a:ext>
          </a:extLst>
        </xdr:cNvPr>
        <xdr:cNvCxnSpPr/>
      </xdr:nvCxnSpPr>
      <xdr:spPr>
        <a:xfrm>
          <a:off x="12814300" y="1407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14713</xdr:rowOff>
    </xdr:from>
    <xdr:ext cx="405111" cy="259045"/>
    <xdr:sp macro="" textlink="">
      <xdr:nvSpPr>
        <xdr:cNvPr id="744" name="n_1aveValue【図書館】&#10;有形固定資産減価償却率">
          <a:extLst>
            <a:ext uri="{FF2B5EF4-FFF2-40B4-BE49-F238E27FC236}">
              <a16:creationId xmlns:a16="http://schemas.microsoft.com/office/drawing/2014/main" id="{A10DD5E7-130C-48F5-A621-CCD1132B3D38}"/>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4915</xdr:rowOff>
    </xdr:from>
    <xdr:ext cx="405111" cy="259045"/>
    <xdr:sp macro="" textlink="">
      <xdr:nvSpPr>
        <xdr:cNvPr id="745" name="n_2aveValue【図書館】&#10;有形固定資産減価償却率">
          <a:extLst>
            <a:ext uri="{FF2B5EF4-FFF2-40B4-BE49-F238E27FC236}">
              <a16:creationId xmlns:a16="http://schemas.microsoft.com/office/drawing/2014/main" id="{2DDADC4F-37E7-4C8C-84B4-1902045FD48C}"/>
            </a:ext>
          </a:extLst>
        </xdr:cNvPr>
        <xdr:cNvSpPr txBox="1"/>
      </xdr:nvSpPr>
      <xdr:spPr>
        <a:xfrm>
          <a:off x="14389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746" name="n_3aveValue【図書館】&#10;有形固定資産減価償却率">
          <a:extLst>
            <a:ext uri="{FF2B5EF4-FFF2-40B4-BE49-F238E27FC236}">
              <a16:creationId xmlns:a16="http://schemas.microsoft.com/office/drawing/2014/main" id="{FC2C65DC-11DC-4EE0-B766-7BB636DEC290}"/>
            </a:ext>
          </a:extLst>
        </xdr:cNvPr>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xdr:rowOff>
    </xdr:from>
    <xdr:ext cx="405111" cy="259045"/>
    <xdr:sp macro="" textlink="">
      <xdr:nvSpPr>
        <xdr:cNvPr id="747" name="n_4aveValue【図書館】&#10;有形固定資産減価償却率">
          <a:extLst>
            <a:ext uri="{FF2B5EF4-FFF2-40B4-BE49-F238E27FC236}">
              <a16:creationId xmlns:a16="http://schemas.microsoft.com/office/drawing/2014/main" id="{07631577-D5EC-4C0C-892D-619518D5DE1A}"/>
            </a:ext>
          </a:extLst>
        </xdr:cNvPr>
        <xdr:cNvSpPr txBox="1"/>
      </xdr:nvSpPr>
      <xdr:spPr>
        <a:xfrm>
          <a:off x="12611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45011</xdr:rowOff>
    </xdr:from>
    <xdr:ext cx="405111" cy="259045"/>
    <xdr:sp macro="" textlink="">
      <xdr:nvSpPr>
        <xdr:cNvPr id="748" name="n_1mainValue【図書館】&#10;有形固定資産減価償却率">
          <a:extLst>
            <a:ext uri="{FF2B5EF4-FFF2-40B4-BE49-F238E27FC236}">
              <a16:creationId xmlns:a16="http://schemas.microsoft.com/office/drawing/2014/main" id="{5BB26920-A76D-481A-ABFC-1DD6D14496B3}"/>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49" name="n_2mainValue【図書館】&#10;有形固定資産減価償却率">
          <a:extLst>
            <a:ext uri="{FF2B5EF4-FFF2-40B4-BE49-F238E27FC236}">
              <a16:creationId xmlns:a16="http://schemas.microsoft.com/office/drawing/2014/main" id="{C862A0B5-4F2B-4DF9-9C3E-F0A87788E486}"/>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750" name="n_3mainValue【図書館】&#10;有形固定資産減価償却率">
          <a:extLst>
            <a:ext uri="{FF2B5EF4-FFF2-40B4-BE49-F238E27FC236}">
              <a16:creationId xmlns:a16="http://schemas.microsoft.com/office/drawing/2014/main" id="{945328CD-4BBC-4981-B00F-5684B31EC410}"/>
            </a:ext>
          </a:extLst>
        </xdr:cNvPr>
        <xdr:cNvSpPr txBox="1"/>
      </xdr:nvSpPr>
      <xdr:spPr>
        <a:xfrm>
          <a:off x="13500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51" name="n_4mainValue【図書館】&#10;有形固定資産減価償却率">
          <a:extLst>
            <a:ext uri="{FF2B5EF4-FFF2-40B4-BE49-F238E27FC236}">
              <a16:creationId xmlns:a16="http://schemas.microsoft.com/office/drawing/2014/main" id="{11F15BE0-31FE-4C89-9843-DBBA487E8A1A}"/>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922F9869-026B-47BD-A135-02BB4F8CAA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8D92BC7D-6046-4A10-B13C-AA8F0519AE62}"/>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768252D9-B48F-47FF-97CA-1FE05360132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9CB07434-4AB1-4327-8856-0EACDC584D5E}"/>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98114E67-CDB0-4212-84D2-EDF3B088EB97}"/>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146A13D2-C2C5-4860-BADF-2B501A14AA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83A7FC06-4193-44E3-9BC2-23107C0E55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0B02AD18-07B6-4A13-B6A5-E7E5945DD4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1D45391E-38D4-4855-99B8-876672DFAA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AD8AE286-A14F-46AF-9DB2-C09E3CC3FF9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6E3952F7-A259-42CE-B584-A493717567C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81C5ACEB-F2FD-4BFB-A681-363923FBB25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C93CDFE2-3DCC-485D-BFA3-4EC50E3E58D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7A06F52D-1B3B-4BC8-A9B9-FBD85D56144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31EA9CA8-93A9-4F5D-A3A9-6073537A643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A3EA1703-8CB3-443B-B275-6127C8B423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E4B3BB80-D886-45DC-B000-EC7E8B7EEB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0180C3CD-C17F-4B20-BF00-9B6DA63606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DA08BE87-1BAA-439C-8D2A-2923691719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F0CB716B-6A2F-4429-A138-6BE3667E1932}"/>
            </a:ext>
          </a:extLst>
        </xdr:cNvPr>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D92D46DF-6A9B-465A-93AB-E06C859B9537}"/>
            </a:ext>
          </a:extLst>
        </xdr:cNvPr>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DC99742E-AC66-4776-998D-E42E9FB725DE}"/>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8FCB8115-9A0B-4537-B5BA-EACAEA354972}"/>
            </a:ext>
          </a:extLst>
        </xdr:cNvPr>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0034F82A-F2B8-40B6-8B82-B07B2799D8DB}"/>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114316</xdr:rowOff>
    </xdr:from>
    <xdr:ext cx="469744" cy="259045"/>
    <xdr:sp macro="" textlink="">
      <xdr:nvSpPr>
        <xdr:cNvPr id="776" name="【図書館】&#10;一人当たり面積平均値テキスト">
          <a:extLst>
            <a:ext uri="{FF2B5EF4-FFF2-40B4-BE49-F238E27FC236}">
              <a16:creationId xmlns:a16="http://schemas.microsoft.com/office/drawing/2014/main" id="{D409B078-0BC1-4545-AC35-5DEE16449803}"/>
            </a:ext>
          </a:extLst>
        </xdr:cNvPr>
        <xdr:cNvSpPr txBox="1"/>
      </xdr:nvSpPr>
      <xdr:spPr>
        <a:xfrm>
          <a:off x="222123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77" name="フローチャート: 判断 776">
          <a:extLst>
            <a:ext uri="{FF2B5EF4-FFF2-40B4-BE49-F238E27FC236}">
              <a16:creationId xmlns:a16="http://schemas.microsoft.com/office/drawing/2014/main" id="{CA748A86-79E9-42DC-9015-AC552CAFFF7F}"/>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0EDCC658-123C-4670-B32B-87135F4E117A}"/>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11D8A8CC-A9FB-480D-B244-84A14283782B}"/>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F2C6B554-BFB7-48E9-AFA7-721820992BDA}"/>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FFBD8E11-8748-4745-ACAE-5F9D157B00CE}"/>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703C9FF4-647F-42D7-830D-4FC506F5C3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900BF68-2856-419E-A0A9-6C99FB871A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6586B0CE-4171-4CB4-A75D-D44511369B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B064C758-1E4A-4F5D-85CA-D968F4D13F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C1CFF683-5390-407E-9B26-97477E1946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87" name="楕円 786">
          <a:extLst>
            <a:ext uri="{FF2B5EF4-FFF2-40B4-BE49-F238E27FC236}">
              <a16:creationId xmlns:a16="http://schemas.microsoft.com/office/drawing/2014/main" id="{F4013EC9-11F5-44C1-A8DB-B7E072D7C446}"/>
            </a:ext>
          </a:extLst>
        </xdr:cNvPr>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123207</xdr:rowOff>
    </xdr:from>
    <xdr:ext cx="469744" cy="259045"/>
    <xdr:sp macro="" textlink="">
      <xdr:nvSpPr>
        <xdr:cNvPr id="788" name="【図書館】&#10;一人当たり面積該当値テキスト">
          <a:extLst>
            <a:ext uri="{FF2B5EF4-FFF2-40B4-BE49-F238E27FC236}">
              <a16:creationId xmlns:a16="http://schemas.microsoft.com/office/drawing/2014/main" id="{0327DC26-E548-45DF-ACDD-D5341542C8C3}"/>
            </a:ext>
          </a:extLst>
        </xdr:cNvPr>
        <xdr:cNvSpPr txBox="1"/>
      </xdr:nvSpPr>
      <xdr:spPr>
        <a:xfrm>
          <a:off x="22212300"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789" name="楕円 788">
          <a:extLst>
            <a:ext uri="{FF2B5EF4-FFF2-40B4-BE49-F238E27FC236}">
              <a16:creationId xmlns:a16="http://schemas.microsoft.com/office/drawing/2014/main" id="{35419D06-09A3-4B40-93F8-B9C2BA5C7A07}"/>
            </a:ext>
          </a:extLst>
        </xdr:cNvPr>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49530</xdr:rowOff>
    </xdr:to>
    <xdr:cxnSp macro="">
      <xdr:nvCxnSpPr>
        <xdr:cNvPr id="790" name="直線コネクタ 789">
          <a:extLst>
            <a:ext uri="{FF2B5EF4-FFF2-40B4-BE49-F238E27FC236}">
              <a16:creationId xmlns:a16="http://schemas.microsoft.com/office/drawing/2014/main" id="{75DABFC2-BC42-42F2-92F7-D9477FC8C672}"/>
            </a:ext>
          </a:extLst>
        </xdr:cNvPr>
        <xdr:cNvCxnSpPr/>
      </xdr:nvCxnSpPr>
      <xdr:spPr>
        <a:xfrm>
          <a:off x="21323300" y="1359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791" name="楕円 790">
          <a:extLst>
            <a:ext uri="{FF2B5EF4-FFF2-40B4-BE49-F238E27FC236}">
              <a16:creationId xmlns:a16="http://schemas.microsoft.com/office/drawing/2014/main" id="{0007861A-6CAF-4653-90D1-7F60761D623F}"/>
            </a:ext>
          </a:extLst>
        </xdr:cNvPr>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49530</xdr:rowOff>
    </xdr:to>
    <xdr:cxnSp macro="">
      <xdr:nvCxnSpPr>
        <xdr:cNvPr id="792" name="直線コネクタ 791">
          <a:extLst>
            <a:ext uri="{FF2B5EF4-FFF2-40B4-BE49-F238E27FC236}">
              <a16:creationId xmlns:a16="http://schemas.microsoft.com/office/drawing/2014/main" id="{83076D7B-0CCF-4665-A88E-D7EE60CAB23D}"/>
            </a:ext>
          </a:extLst>
        </xdr:cNvPr>
        <xdr:cNvCxnSpPr/>
      </xdr:nvCxnSpPr>
      <xdr:spPr>
        <a:xfrm>
          <a:off x="20434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793" name="楕円 792">
          <a:extLst>
            <a:ext uri="{FF2B5EF4-FFF2-40B4-BE49-F238E27FC236}">
              <a16:creationId xmlns:a16="http://schemas.microsoft.com/office/drawing/2014/main" id="{CE8A4B0A-B82C-4FD9-8EB6-C2A24D982A3E}"/>
            </a:ext>
          </a:extLst>
        </xdr:cNvPr>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49530</xdr:rowOff>
    </xdr:to>
    <xdr:cxnSp macro="">
      <xdr:nvCxnSpPr>
        <xdr:cNvPr id="794" name="直線コネクタ 793">
          <a:extLst>
            <a:ext uri="{FF2B5EF4-FFF2-40B4-BE49-F238E27FC236}">
              <a16:creationId xmlns:a16="http://schemas.microsoft.com/office/drawing/2014/main" id="{73166DBA-29A2-416C-B0C4-9ACC10AA93A3}"/>
            </a:ext>
          </a:extLst>
        </xdr:cNvPr>
        <xdr:cNvCxnSpPr/>
      </xdr:nvCxnSpPr>
      <xdr:spPr>
        <a:xfrm>
          <a:off x="19545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95" name="楕円 794">
          <a:extLst>
            <a:ext uri="{FF2B5EF4-FFF2-40B4-BE49-F238E27FC236}">
              <a16:creationId xmlns:a16="http://schemas.microsoft.com/office/drawing/2014/main" id="{65A3E735-5DAB-4DBF-901E-7CB8DF075415}"/>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79</xdr:row>
      <xdr:rowOff>95250</xdr:rowOff>
    </xdr:to>
    <xdr:cxnSp macro="">
      <xdr:nvCxnSpPr>
        <xdr:cNvPr id="796" name="直線コネクタ 795">
          <a:extLst>
            <a:ext uri="{FF2B5EF4-FFF2-40B4-BE49-F238E27FC236}">
              <a16:creationId xmlns:a16="http://schemas.microsoft.com/office/drawing/2014/main" id="{61879D01-DCAC-4377-BFCF-C14A1BE1F129}"/>
            </a:ext>
          </a:extLst>
        </xdr:cNvPr>
        <xdr:cNvCxnSpPr/>
      </xdr:nvCxnSpPr>
      <xdr:spPr>
        <a:xfrm flipV="1">
          <a:off x="18656300" y="1359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97" name="n_1aveValue【図書館】&#10;一人当たり面積">
          <a:extLst>
            <a:ext uri="{FF2B5EF4-FFF2-40B4-BE49-F238E27FC236}">
              <a16:creationId xmlns:a16="http://schemas.microsoft.com/office/drawing/2014/main" id="{A45D8711-495D-4370-AE2E-C0D51AAB96F6}"/>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98" name="n_2aveValue【図書館】&#10;一人当たり面積">
          <a:extLst>
            <a:ext uri="{FF2B5EF4-FFF2-40B4-BE49-F238E27FC236}">
              <a16:creationId xmlns:a16="http://schemas.microsoft.com/office/drawing/2014/main" id="{558FE8F5-A04E-4EDF-9601-69D6AFF42324}"/>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99" name="n_3aveValue【図書館】&#10;一人当たり面積">
          <a:extLst>
            <a:ext uri="{FF2B5EF4-FFF2-40B4-BE49-F238E27FC236}">
              <a16:creationId xmlns:a16="http://schemas.microsoft.com/office/drawing/2014/main" id="{C6F456D8-DB81-423A-8264-56FB42A0EA17}"/>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00" name="n_4aveValue【図書館】&#10;一人当たり面積">
          <a:extLst>
            <a:ext uri="{FF2B5EF4-FFF2-40B4-BE49-F238E27FC236}">
              <a16:creationId xmlns:a16="http://schemas.microsoft.com/office/drawing/2014/main" id="{18FDD3E8-3536-470E-A40A-BA8CD0649A12}"/>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801" name="n_1mainValue【図書館】&#10;一人当たり面積">
          <a:extLst>
            <a:ext uri="{FF2B5EF4-FFF2-40B4-BE49-F238E27FC236}">
              <a16:creationId xmlns:a16="http://schemas.microsoft.com/office/drawing/2014/main" id="{B0C052E1-CBAE-435B-9F71-142711580A43}"/>
            </a:ext>
          </a:extLst>
        </xdr:cNvPr>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802" name="n_2mainValue【図書館】&#10;一人当たり面積">
          <a:extLst>
            <a:ext uri="{FF2B5EF4-FFF2-40B4-BE49-F238E27FC236}">
              <a16:creationId xmlns:a16="http://schemas.microsoft.com/office/drawing/2014/main" id="{ED02ED0E-CD6D-4FA4-8128-8FEE0F2B84A0}"/>
            </a:ext>
          </a:extLst>
        </xdr:cNvPr>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803" name="n_3mainValue【図書館】&#10;一人当たり面積">
          <a:extLst>
            <a:ext uri="{FF2B5EF4-FFF2-40B4-BE49-F238E27FC236}">
              <a16:creationId xmlns:a16="http://schemas.microsoft.com/office/drawing/2014/main" id="{98BDE0FF-CE48-40E0-AAAB-065EE946612A}"/>
            </a:ext>
          </a:extLst>
        </xdr:cNvPr>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04" name="n_4mainValue【図書館】&#10;一人当たり面積">
          <a:extLst>
            <a:ext uri="{FF2B5EF4-FFF2-40B4-BE49-F238E27FC236}">
              <a16:creationId xmlns:a16="http://schemas.microsoft.com/office/drawing/2014/main" id="{A4A98F0D-9A00-44E4-9927-D0DA19C59400}"/>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5413A327-DBFA-4280-9D56-EDB4E4F471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A73A35DE-7C1D-482F-BA17-0643A1E212C0}"/>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B1E363DA-9F63-474D-AB67-11D4556DEBFE}"/>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252B4B0A-9C0D-48F3-8336-264A813C1D17}"/>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76242340-9243-4DC9-8747-D980BEE77321}"/>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91979268-7AC0-4A21-9A49-F434A55ED7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40AD4E16-B04E-4867-AC31-0E1EEC28B9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B96814FF-7DAF-4A31-99B1-D599ADC26C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2414C5A0-67D1-440E-B10C-C323D2231B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5F8AAB4D-7732-4A2E-A72F-C4AA1BF0D8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5" name="テキスト ボックス 814">
          <a:extLst>
            <a:ext uri="{FF2B5EF4-FFF2-40B4-BE49-F238E27FC236}">
              <a16:creationId xmlns:a16="http://schemas.microsoft.com/office/drawing/2014/main" id="{06B42BB0-F142-433B-8E4F-F57B9F2D89D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C264F4A3-B147-4A12-B6F9-282B5D388D9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7" name="テキスト ボックス 816">
          <a:extLst>
            <a:ext uri="{FF2B5EF4-FFF2-40B4-BE49-F238E27FC236}">
              <a16:creationId xmlns:a16="http://schemas.microsoft.com/office/drawing/2014/main" id="{46BDF569-38DF-4E59-88C1-612E0E008EE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86F20164-B123-449B-96B2-60B7CDA3AA7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9" name="テキスト ボックス 818">
          <a:extLst>
            <a:ext uri="{FF2B5EF4-FFF2-40B4-BE49-F238E27FC236}">
              <a16:creationId xmlns:a16="http://schemas.microsoft.com/office/drawing/2014/main" id="{CA90A9D2-AE72-4D11-8EB6-C86F8C1C5F4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6BB6C859-4FB5-486E-AC52-0256F8F786E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1" name="テキスト ボックス 820">
          <a:extLst>
            <a:ext uri="{FF2B5EF4-FFF2-40B4-BE49-F238E27FC236}">
              <a16:creationId xmlns:a16="http://schemas.microsoft.com/office/drawing/2014/main" id="{5DE8A17A-6893-4EEC-B7BF-8508AA1586B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1E8FCDCE-5C97-4B52-B8B2-DB6F6E54D3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3" name="テキスト ボックス 822">
          <a:extLst>
            <a:ext uri="{FF2B5EF4-FFF2-40B4-BE49-F238E27FC236}">
              <a16:creationId xmlns:a16="http://schemas.microsoft.com/office/drawing/2014/main" id="{8ADB162F-8DDA-4F0C-A69E-5EB5C9242FD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0652D0DD-CBF8-47E5-830A-87889B3A9A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137922</xdr:rowOff>
    </xdr:from>
    <xdr:to>
      <xdr:col>85</xdr:col>
      <xdr:colOff>126364</xdr:colOff>
      <xdr:row>107</xdr:row>
      <xdr:rowOff>163068</xdr:rowOff>
    </xdr:to>
    <xdr:cxnSp macro="">
      <xdr:nvCxnSpPr>
        <xdr:cNvPr id="825" name="直線コネクタ 824">
          <a:extLst>
            <a:ext uri="{FF2B5EF4-FFF2-40B4-BE49-F238E27FC236}">
              <a16:creationId xmlns:a16="http://schemas.microsoft.com/office/drawing/2014/main" id="{435D523C-DE77-4866-AC51-76501898F513}"/>
            </a:ext>
          </a:extLst>
        </xdr:cNvPr>
        <xdr:cNvCxnSpPr/>
      </xdr:nvCxnSpPr>
      <xdr:spPr>
        <a:xfrm flipV="1">
          <a:off x="16317595" y="17111472"/>
          <a:ext cx="1269"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166895</xdr:rowOff>
    </xdr:from>
    <xdr:ext cx="405111" cy="259045"/>
    <xdr:sp macro="" textlink="">
      <xdr:nvSpPr>
        <xdr:cNvPr id="826" name="【博物館】&#10;有形固定資産減価償却率最小値テキスト">
          <a:extLst>
            <a:ext uri="{FF2B5EF4-FFF2-40B4-BE49-F238E27FC236}">
              <a16:creationId xmlns:a16="http://schemas.microsoft.com/office/drawing/2014/main" id="{6C6CFF3A-6C3D-4A49-B2A9-89D2DEDDB43A}"/>
            </a:ext>
          </a:extLst>
        </xdr:cNvPr>
        <xdr:cNvSpPr txBox="1"/>
      </xdr:nvSpPr>
      <xdr:spPr>
        <a:xfrm>
          <a:off x="16370300" y="185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163068</xdr:rowOff>
    </xdr:from>
    <xdr:to>
      <xdr:col>86</xdr:col>
      <xdr:colOff>25400</xdr:colOff>
      <xdr:row>107</xdr:row>
      <xdr:rowOff>163068</xdr:rowOff>
    </xdr:to>
    <xdr:cxnSp macro="">
      <xdr:nvCxnSpPr>
        <xdr:cNvPr id="827" name="直線コネクタ 826">
          <a:extLst>
            <a:ext uri="{FF2B5EF4-FFF2-40B4-BE49-F238E27FC236}">
              <a16:creationId xmlns:a16="http://schemas.microsoft.com/office/drawing/2014/main" id="{5C6B5FEF-2A48-415C-AF0E-25B22DF91AE9}"/>
            </a:ext>
          </a:extLst>
        </xdr:cNvPr>
        <xdr:cNvCxnSpPr/>
      </xdr:nvCxnSpPr>
      <xdr:spPr>
        <a:xfrm>
          <a:off x="16230600" y="185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84599</xdr:rowOff>
    </xdr:from>
    <xdr:ext cx="405111" cy="259045"/>
    <xdr:sp macro="" textlink="">
      <xdr:nvSpPr>
        <xdr:cNvPr id="828" name="【博物館】&#10;有形固定資産減価償却率最大値テキスト">
          <a:extLst>
            <a:ext uri="{FF2B5EF4-FFF2-40B4-BE49-F238E27FC236}">
              <a16:creationId xmlns:a16="http://schemas.microsoft.com/office/drawing/2014/main" id="{1403DD4A-20E6-4721-A9FB-8F059C4E4C65}"/>
            </a:ext>
          </a:extLst>
        </xdr:cNvPr>
        <xdr:cNvSpPr txBox="1"/>
      </xdr:nvSpPr>
      <xdr:spPr>
        <a:xfrm>
          <a:off x="163703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137922</xdr:rowOff>
    </xdr:from>
    <xdr:to>
      <xdr:col>86</xdr:col>
      <xdr:colOff>25400</xdr:colOff>
      <xdr:row>99</xdr:row>
      <xdr:rowOff>137922</xdr:rowOff>
    </xdr:to>
    <xdr:cxnSp macro="">
      <xdr:nvCxnSpPr>
        <xdr:cNvPr id="829" name="直線コネクタ 828">
          <a:extLst>
            <a:ext uri="{FF2B5EF4-FFF2-40B4-BE49-F238E27FC236}">
              <a16:creationId xmlns:a16="http://schemas.microsoft.com/office/drawing/2014/main" id="{2BB21AEB-00EC-4E0E-81D6-F0C8AE6E05F6}"/>
            </a:ext>
          </a:extLst>
        </xdr:cNvPr>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118127</xdr:rowOff>
    </xdr:from>
    <xdr:ext cx="405111" cy="259045"/>
    <xdr:sp macro="" textlink="">
      <xdr:nvSpPr>
        <xdr:cNvPr id="830" name="【博物館】&#10;有形固定資産減価償却率平均値テキスト">
          <a:extLst>
            <a:ext uri="{FF2B5EF4-FFF2-40B4-BE49-F238E27FC236}">
              <a16:creationId xmlns:a16="http://schemas.microsoft.com/office/drawing/2014/main" id="{3C413A0F-9844-47BD-A1AF-19B223842D62}"/>
            </a:ext>
          </a:extLst>
        </xdr:cNvPr>
        <xdr:cNvSpPr txBox="1"/>
      </xdr:nvSpPr>
      <xdr:spPr>
        <a:xfrm>
          <a:off x="163703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1" name="フローチャート: 判断 830">
          <a:extLst>
            <a:ext uri="{FF2B5EF4-FFF2-40B4-BE49-F238E27FC236}">
              <a16:creationId xmlns:a16="http://schemas.microsoft.com/office/drawing/2014/main" id="{9F8A89ED-4D13-4B75-AF3A-0531E733C803}"/>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832" name="フローチャート: 判断 831">
          <a:extLst>
            <a:ext uri="{FF2B5EF4-FFF2-40B4-BE49-F238E27FC236}">
              <a16:creationId xmlns:a16="http://schemas.microsoft.com/office/drawing/2014/main" id="{A9D8BA6D-F784-476D-AC75-A61A01493CA0}"/>
            </a:ext>
          </a:extLst>
        </xdr:cNvPr>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833" name="フローチャート: 判断 832">
          <a:extLst>
            <a:ext uri="{FF2B5EF4-FFF2-40B4-BE49-F238E27FC236}">
              <a16:creationId xmlns:a16="http://schemas.microsoft.com/office/drawing/2014/main" id="{A247BE4B-C55C-48A2-960F-749F73DFB7DC}"/>
            </a:ext>
          </a:extLst>
        </xdr:cNvPr>
        <xdr:cNvSpPr/>
      </xdr:nvSpPr>
      <xdr:spPr>
        <a:xfrm>
          <a:off x="14541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834" name="フローチャート: 判断 833">
          <a:extLst>
            <a:ext uri="{FF2B5EF4-FFF2-40B4-BE49-F238E27FC236}">
              <a16:creationId xmlns:a16="http://schemas.microsoft.com/office/drawing/2014/main" id="{25BC54C3-EA08-48D7-8D88-263CFA5E1294}"/>
            </a:ext>
          </a:extLst>
        </xdr:cNvPr>
        <xdr:cNvSpPr/>
      </xdr:nvSpPr>
      <xdr:spPr>
        <a:xfrm>
          <a:off x="1365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155702</xdr:rowOff>
    </xdr:from>
    <xdr:to>
      <xdr:col>67</xdr:col>
      <xdr:colOff>101600</xdr:colOff>
      <xdr:row>104</xdr:row>
      <xdr:rowOff>85852</xdr:rowOff>
    </xdr:to>
    <xdr:sp macro="" textlink="">
      <xdr:nvSpPr>
        <xdr:cNvPr id="835" name="フローチャート: 判断 834">
          <a:extLst>
            <a:ext uri="{FF2B5EF4-FFF2-40B4-BE49-F238E27FC236}">
              <a16:creationId xmlns:a16="http://schemas.microsoft.com/office/drawing/2014/main" id="{FA2E4C41-6CB1-4B42-8EF5-4F138B1B5B77}"/>
            </a:ext>
          </a:extLst>
        </xdr:cNvPr>
        <xdr:cNvSpPr/>
      </xdr:nvSpPr>
      <xdr:spPr>
        <a:xfrm>
          <a:off x="12763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F41BFFD-EAED-4865-896F-B67D9253A0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D7010C-7B6A-496C-B9E1-D22F11EFAC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552F844-028A-473A-BD54-88BD494189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632C27F-0AA1-4392-B2DD-BB10573758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EA6CB0B-5EE3-4C52-9599-C3781D2336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841" name="楕円 840">
          <a:extLst>
            <a:ext uri="{FF2B5EF4-FFF2-40B4-BE49-F238E27FC236}">
              <a16:creationId xmlns:a16="http://schemas.microsoft.com/office/drawing/2014/main" id="{1DDE6C2E-B8A2-41BC-9163-F72C3FFA80F0}"/>
            </a:ext>
          </a:extLst>
        </xdr:cNvPr>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4842</xdr:rowOff>
    </xdr:from>
    <xdr:ext cx="405111" cy="259045"/>
    <xdr:sp macro="" textlink="">
      <xdr:nvSpPr>
        <xdr:cNvPr id="842" name="【博物館】&#10;有形固定資産減価償却率該当値テキスト">
          <a:extLst>
            <a:ext uri="{FF2B5EF4-FFF2-40B4-BE49-F238E27FC236}">
              <a16:creationId xmlns:a16="http://schemas.microsoft.com/office/drawing/2014/main" id="{19CC4383-1F1D-4ECE-BA2C-F8050F8F9423}"/>
            </a:ext>
          </a:extLst>
        </xdr:cNvPr>
        <xdr:cNvSpPr txBox="1"/>
      </xdr:nvSpPr>
      <xdr:spPr>
        <a:xfrm>
          <a:off x="163703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843" name="楕円 842">
          <a:extLst>
            <a:ext uri="{FF2B5EF4-FFF2-40B4-BE49-F238E27FC236}">
              <a16:creationId xmlns:a16="http://schemas.microsoft.com/office/drawing/2014/main" id="{3752F931-D79B-4EEB-8823-8BA0CA3920FC}"/>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104</xdr:row>
      <xdr:rowOff>121920</xdr:rowOff>
    </xdr:to>
    <xdr:cxnSp macro="">
      <xdr:nvCxnSpPr>
        <xdr:cNvPr id="844" name="直線コネクタ 843">
          <a:extLst>
            <a:ext uri="{FF2B5EF4-FFF2-40B4-BE49-F238E27FC236}">
              <a16:creationId xmlns:a16="http://schemas.microsoft.com/office/drawing/2014/main" id="{CB27805E-5D86-4969-BC72-709D2D062331}"/>
            </a:ext>
          </a:extLst>
        </xdr:cNvPr>
        <xdr:cNvCxnSpPr/>
      </xdr:nvCxnSpPr>
      <xdr:spPr>
        <a:xfrm flipV="1">
          <a:off x="15481300" y="17692115"/>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845" name="楕円 844">
          <a:extLst>
            <a:ext uri="{FF2B5EF4-FFF2-40B4-BE49-F238E27FC236}">
              <a16:creationId xmlns:a16="http://schemas.microsoft.com/office/drawing/2014/main" id="{99C809A5-D181-43E9-B5A5-2C5FE9388C42}"/>
            </a:ext>
          </a:extLst>
        </xdr:cNvPr>
        <xdr:cNvSpPr/>
      </xdr:nvSpPr>
      <xdr:spPr>
        <a:xfrm>
          <a:off x="14541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xdr:rowOff>
    </xdr:from>
    <xdr:to>
      <xdr:col>81</xdr:col>
      <xdr:colOff>50800</xdr:colOff>
      <xdr:row>104</xdr:row>
      <xdr:rowOff>121920</xdr:rowOff>
    </xdr:to>
    <xdr:cxnSp macro="">
      <xdr:nvCxnSpPr>
        <xdr:cNvPr id="846" name="直線コネクタ 845">
          <a:extLst>
            <a:ext uri="{FF2B5EF4-FFF2-40B4-BE49-F238E27FC236}">
              <a16:creationId xmlns:a16="http://schemas.microsoft.com/office/drawing/2014/main" id="{90215E81-11C3-4ADF-83A2-04E0A560F857}"/>
            </a:ext>
          </a:extLst>
        </xdr:cNvPr>
        <xdr:cNvCxnSpPr/>
      </xdr:nvCxnSpPr>
      <xdr:spPr>
        <a:xfrm>
          <a:off x="14592300" y="178452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77978</xdr:rowOff>
    </xdr:from>
    <xdr:to>
      <xdr:col>72</xdr:col>
      <xdr:colOff>38100</xdr:colOff>
      <xdr:row>104</xdr:row>
      <xdr:rowOff>8128</xdr:rowOff>
    </xdr:to>
    <xdr:sp macro="" textlink="">
      <xdr:nvSpPr>
        <xdr:cNvPr id="847" name="楕円 846">
          <a:extLst>
            <a:ext uri="{FF2B5EF4-FFF2-40B4-BE49-F238E27FC236}">
              <a16:creationId xmlns:a16="http://schemas.microsoft.com/office/drawing/2014/main" id="{AEE43533-442B-4CBF-B4BD-DC799C30B378}"/>
            </a:ext>
          </a:extLst>
        </xdr:cNvPr>
        <xdr:cNvSpPr/>
      </xdr:nvSpPr>
      <xdr:spPr>
        <a:xfrm>
          <a:off x="1365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128778</xdr:rowOff>
    </xdr:from>
    <xdr:to>
      <xdr:col>76</xdr:col>
      <xdr:colOff>114300</xdr:colOff>
      <xdr:row>104</xdr:row>
      <xdr:rowOff>14478</xdr:rowOff>
    </xdr:to>
    <xdr:cxnSp macro="">
      <xdr:nvCxnSpPr>
        <xdr:cNvPr id="848" name="直線コネクタ 847">
          <a:extLst>
            <a:ext uri="{FF2B5EF4-FFF2-40B4-BE49-F238E27FC236}">
              <a16:creationId xmlns:a16="http://schemas.microsoft.com/office/drawing/2014/main" id="{252669E1-614A-402A-BA6D-953C29B227B1}"/>
            </a:ext>
          </a:extLst>
        </xdr:cNvPr>
        <xdr:cNvCxnSpPr/>
      </xdr:nvCxnSpPr>
      <xdr:spPr>
        <a:xfrm>
          <a:off x="13703300" y="177881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11685</xdr:rowOff>
    </xdr:from>
    <xdr:to>
      <xdr:col>67</xdr:col>
      <xdr:colOff>101600</xdr:colOff>
      <xdr:row>103</xdr:row>
      <xdr:rowOff>113285</xdr:rowOff>
    </xdr:to>
    <xdr:sp macro="" textlink="">
      <xdr:nvSpPr>
        <xdr:cNvPr id="849" name="楕円 848">
          <a:extLst>
            <a:ext uri="{FF2B5EF4-FFF2-40B4-BE49-F238E27FC236}">
              <a16:creationId xmlns:a16="http://schemas.microsoft.com/office/drawing/2014/main" id="{73FCCAC4-E8C4-45F1-B2E3-FBB04EA81243}"/>
            </a:ext>
          </a:extLst>
        </xdr:cNvPr>
        <xdr:cNvSpPr/>
      </xdr:nvSpPr>
      <xdr:spPr>
        <a:xfrm>
          <a:off x="12763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62485</xdr:rowOff>
    </xdr:from>
    <xdr:to>
      <xdr:col>71</xdr:col>
      <xdr:colOff>177800</xdr:colOff>
      <xdr:row>103</xdr:row>
      <xdr:rowOff>128778</xdr:rowOff>
    </xdr:to>
    <xdr:cxnSp macro="">
      <xdr:nvCxnSpPr>
        <xdr:cNvPr id="850" name="直線コネクタ 849">
          <a:extLst>
            <a:ext uri="{FF2B5EF4-FFF2-40B4-BE49-F238E27FC236}">
              <a16:creationId xmlns:a16="http://schemas.microsoft.com/office/drawing/2014/main" id="{006B03CC-4678-4865-B208-09B0CE0528B3}"/>
            </a:ext>
          </a:extLst>
        </xdr:cNvPr>
        <xdr:cNvCxnSpPr/>
      </xdr:nvCxnSpPr>
      <xdr:spPr>
        <a:xfrm>
          <a:off x="12814300" y="1772183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851" name="n_1aveValue【博物館】&#10;有形固定資産減価償却率">
          <a:extLst>
            <a:ext uri="{FF2B5EF4-FFF2-40B4-BE49-F238E27FC236}">
              <a16:creationId xmlns:a16="http://schemas.microsoft.com/office/drawing/2014/main" id="{2B687FDB-80A3-4F3A-B92E-0F3BDF0AF080}"/>
            </a:ext>
          </a:extLst>
        </xdr:cNvPr>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156990</xdr:rowOff>
    </xdr:from>
    <xdr:ext cx="405111" cy="259045"/>
    <xdr:sp macro="" textlink="">
      <xdr:nvSpPr>
        <xdr:cNvPr id="852" name="n_2aveValue【博物館】&#10;有形固定資産減価償却率">
          <a:extLst>
            <a:ext uri="{FF2B5EF4-FFF2-40B4-BE49-F238E27FC236}">
              <a16:creationId xmlns:a16="http://schemas.microsoft.com/office/drawing/2014/main" id="{91A57103-A4FB-4E6B-B752-292BDFB4C28E}"/>
            </a:ext>
          </a:extLst>
        </xdr:cNvPr>
        <xdr:cNvSpPr txBox="1"/>
      </xdr:nvSpPr>
      <xdr:spPr>
        <a:xfrm>
          <a:off x="14389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122699</xdr:rowOff>
    </xdr:from>
    <xdr:ext cx="405111" cy="259045"/>
    <xdr:sp macro="" textlink="">
      <xdr:nvSpPr>
        <xdr:cNvPr id="853" name="n_3aveValue【博物館】&#10;有形固定資産減価償却率">
          <a:extLst>
            <a:ext uri="{FF2B5EF4-FFF2-40B4-BE49-F238E27FC236}">
              <a16:creationId xmlns:a16="http://schemas.microsoft.com/office/drawing/2014/main" id="{9EF166D0-297A-4EF6-9BB8-653BD3F81F53}"/>
            </a:ext>
          </a:extLst>
        </xdr:cNvPr>
        <xdr:cNvSpPr txBox="1"/>
      </xdr:nvSpPr>
      <xdr:spPr>
        <a:xfrm>
          <a:off x="13500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76979</xdr:rowOff>
    </xdr:from>
    <xdr:ext cx="405111" cy="259045"/>
    <xdr:sp macro="" textlink="">
      <xdr:nvSpPr>
        <xdr:cNvPr id="854" name="n_4aveValue【博物館】&#10;有形固定資産減価償却率">
          <a:extLst>
            <a:ext uri="{FF2B5EF4-FFF2-40B4-BE49-F238E27FC236}">
              <a16:creationId xmlns:a16="http://schemas.microsoft.com/office/drawing/2014/main" id="{0C4A8166-AC0F-4CD0-9143-EF0255F979DD}"/>
            </a:ext>
          </a:extLst>
        </xdr:cNvPr>
        <xdr:cNvSpPr txBox="1"/>
      </xdr:nvSpPr>
      <xdr:spPr>
        <a:xfrm>
          <a:off x="12611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855" name="n_1mainValue【博物館】&#10;有形固定資産減価償却率">
          <a:extLst>
            <a:ext uri="{FF2B5EF4-FFF2-40B4-BE49-F238E27FC236}">
              <a16:creationId xmlns:a16="http://schemas.microsoft.com/office/drawing/2014/main" id="{96C896EA-C18F-44F1-A114-F0561B43222E}"/>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856" name="n_2mainValue【博物館】&#10;有形固定資産減価償却率">
          <a:extLst>
            <a:ext uri="{FF2B5EF4-FFF2-40B4-BE49-F238E27FC236}">
              <a16:creationId xmlns:a16="http://schemas.microsoft.com/office/drawing/2014/main" id="{AA83EEE7-CF40-4AD5-9017-FC99FA5DB084}"/>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857" name="n_3mainValue【博物館】&#10;有形固定資産減価償却率">
          <a:extLst>
            <a:ext uri="{FF2B5EF4-FFF2-40B4-BE49-F238E27FC236}">
              <a16:creationId xmlns:a16="http://schemas.microsoft.com/office/drawing/2014/main" id="{BAE99B56-C956-469D-894E-8C080B5875AB}"/>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129812</xdr:rowOff>
    </xdr:from>
    <xdr:ext cx="405111" cy="259045"/>
    <xdr:sp macro="" textlink="">
      <xdr:nvSpPr>
        <xdr:cNvPr id="858" name="n_4mainValue【博物館】&#10;有形固定資産減価償却率">
          <a:extLst>
            <a:ext uri="{FF2B5EF4-FFF2-40B4-BE49-F238E27FC236}">
              <a16:creationId xmlns:a16="http://schemas.microsoft.com/office/drawing/2014/main" id="{20B08AB1-CE44-41EF-BD0B-6AFBD81B0F28}"/>
            </a:ext>
          </a:extLst>
        </xdr:cNvPr>
        <xdr:cNvSpPr txBox="1"/>
      </xdr:nvSpPr>
      <xdr:spPr>
        <a:xfrm>
          <a:off x="126117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F74E59F3-DB98-4BDE-A8B9-0E29D9E70D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1F383826-5909-4219-A2FA-D10C04D97E9B}"/>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CFB35E13-C7B7-4CD1-94A5-6A3D93CA5F89}"/>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B5A9095E-0630-410C-B429-9B202E03C44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82F2A2A3-51AC-4623-B638-C8CC6DA5388F}"/>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E848D516-F5C5-483D-BA38-1BEB87EAB7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13BD13F9-9AD2-42A5-B267-F6DA1D3ACC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1984959A-E12C-46B7-BAA7-7A358485D2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ECFAE887-1869-4DA5-8D4B-017C2C347E9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8" name="直線コネクタ 867">
          <a:extLst>
            <a:ext uri="{FF2B5EF4-FFF2-40B4-BE49-F238E27FC236}">
              <a16:creationId xmlns:a16="http://schemas.microsoft.com/office/drawing/2014/main" id="{3582FF49-2C67-4AB2-8E24-363B3F1C9E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9" name="テキスト ボックス 868">
          <a:extLst>
            <a:ext uri="{FF2B5EF4-FFF2-40B4-BE49-F238E27FC236}">
              <a16:creationId xmlns:a16="http://schemas.microsoft.com/office/drawing/2014/main" id="{76152153-BB37-4DD0-A2E2-028C9DE56D8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0" name="直線コネクタ 869">
          <a:extLst>
            <a:ext uri="{FF2B5EF4-FFF2-40B4-BE49-F238E27FC236}">
              <a16:creationId xmlns:a16="http://schemas.microsoft.com/office/drawing/2014/main" id="{4D411D31-C2AD-4C41-A531-79F54DC1D3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1" name="テキスト ボックス 870">
          <a:extLst>
            <a:ext uri="{FF2B5EF4-FFF2-40B4-BE49-F238E27FC236}">
              <a16:creationId xmlns:a16="http://schemas.microsoft.com/office/drawing/2014/main" id="{35508032-1FD6-4ED1-8992-642DC3060C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2" name="直線コネクタ 871">
          <a:extLst>
            <a:ext uri="{FF2B5EF4-FFF2-40B4-BE49-F238E27FC236}">
              <a16:creationId xmlns:a16="http://schemas.microsoft.com/office/drawing/2014/main" id="{2997C82B-56A2-4544-AC8B-5C542DD857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3" name="テキスト ボックス 872">
          <a:extLst>
            <a:ext uri="{FF2B5EF4-FFF2-40B4-BE49-F238E27FC236}">
              <a16:creationId xmlns:a16="http://schemas.microsoft.com/office/drawing/2014/main" id="{9E345DCC-B928-4506-8EC3-92F7BBFFDDA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4" name="直線コネクタ 873">
          <a:extLst>
            <a:ext uri="{FF2B5EF4-FFF2-40B4-BE49-F238E27FC236}">
              <a16:creationId xmlns:a16="http://schemas.microsoft.com/office/drawing/2014/main" id="{3FC3F81C-498F-46C4-9A10-EFA1BD5393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5" name="テキスト ボックス 874">
          <a:extLst>
            <a:ext uri="{FF2B5EF4-FFF2-40B4-BE49-F238E27FC236}">
              <a16:creationId xmlns:a16="http://schemas.microsoft.com/office/drawing/2014/main" id="{D04D30C1-37C8-4C1D-8F0F-A941B34DAB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6" name="直線コネクタ 875">
          <a:extLst>
            <a:ext uri="{FF2B5EF4-FFF2-40B4-BE49-F238E27FC236}">
              <a16:creationId xmlns:a16="http://schemas.microsoft.com/office/drawing/2014/main" id="{95FFA69A-7E4B-48F4-99D0-CA9F97CE7F4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7" name="テキスト ボックス 876">
          <a:extLst>
            <a:ext uri="{FF2B5EF4-FFF2-40B4-BE49-F238E27FC236}">
              <a16:creationId xmlns:a16="http://schemas.microsoft.com/office/drawing/2014/main" id="{095EE702-ABFC-42F3-A92F-DC7FB8AD26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8" name="直線コネクタ 877">
          <a:extLst>
            <a:ext uri="{FF2B5EF4-FFF2-40B4-BE49-F238E27FC236}">
              <a16:creationId xmlns:a16="http://schemas.microsoft.com/office/drawing/2014/main" id="{83871261-2D3A-4DE6-99E8-185A160D5F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9" name="テキスト ボックス 878">
          <a:extLst>
            <a:ext uri="{FF2B5EF4-FFF2-40B4-BE49-F238E27FC236}">
              <a16:creationId xmlns:a16="http://schemas.microsoft.com/office/drawing/2014/main" id="{691BCB4A-A330-4939-8E80-5839D2E67F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a:extLst>
            <a:ext uri="{FF2B5EF4-FFF2-40B4-BE49-F238E27FC236}">
              <a16:creationId xmlns:a16="http://schemas.microsoft.com/office/drawing/2014/main" id="{C2587EFD-9A84-45A2-AFD1-CBE38F3CD8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a:extLst>
            <a:ext uri="{FF2B5EF4-FFF2-40B4-BE49-F238E27FC236}">
              <a16:creationId xmlns:a16="http://schemas.microsoft.com/office/drawing/2014/main" id="{85F6779F-D202-40DD-9A41-7ADDABAADF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博物館】&#10;一人当たり面積グラフ枠">
          <a:extLst>
            <a:ext uri="{FF2B5EF4-FFF2-40B4-BE49-F238E27FC236}">
              <a16:creationId xmlns:a16="http://schemas.microsoft.com/office/drawing/2014/main" id="{2D25D4B7-B5B1-4CCD-8B93-4525035EC3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68036</xdr:rowOff>
    </xdr:from>
    <xdr:to>
      <xdr:col>116</xdr:col>
      <xdr:colOff>62864</xdr:colOff>
      <xdr:row>109</xdr:row>
      <xdr:rowOff>100693</xdr:rowOff>
    </xdr:to>
    <xdr:cxnSp macro="">
      <xdr:nvCxnSpPr>
        <xdr:cNvPr id="883" name="直線コネクタ 882">
          <a:extLst>
            <a:ext uri="{FF2B5EF4-FFF2-40B4-BE49-F238E27FC236}">
              <a16:creationId xmlns:a16="http://schemas.microsoft.com/office/drawing/2014/main" id="{65456449-B9FE-4D7D-BC75-450A652D72C0}"/>
            </a:ext>
          </a:extLst>
        </xdr:cNvPr>
        <xdr:cNvCxnSpPr/>
      </xdr:nvCxnSpPr>
      <xdr:spPr>
        <a:xfrm flipV="1">
          <a:off x="22159595" y="17384486"/>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884" name="【博物館】&#10;一人当たり面積最小値テキスト">
          <a:extLst>
            <a:ext uri="{FF2B5EF4-FFF2-40B4-BE49-F238E27FC236}">
              <a16:creationId xmlns:a16="http://schemas.microsoft.com/office/drawing/2014/main" id="{54B143FD-1EF7-412B-BA89-5CE332192E5A}"/>
            </a:ext>
          </a:extLst>
        </xdr:cNvPr>
        <xdr:cNvSpPr txBox="1"/>
      </xdr:nvSpPr>
      <xdr:spPr>
        <a:xfrm>
          <a:off x="222123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885" name="直線コネクタ 884">
          <a:extLst>
            <a:ext uri="{FF2B5EF4-FFF2-40B4-BE49-F238E27FC236}">
              <a16:creationId xmlns:a16="http://schemas.microsoft.com/office/drawing/2014/main" id="{17F04A4D-6573-4375-BB1D-FCB56C0B809C}"/>
            </a:ext>
          </a:extLst>
        </xdr:cNvPr>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14713</xdr:rowOff>
    </xdr:from>
    <xdr:ext cx="469744" cy="259045"/>
    <xdr:sp macro="" textlink="">
      <xdr:nvSpPr>
        <xdr:cNvPr id="886" name="【博物館】&#10;一人当たり面積最大値テキスト">
          <a:extLst>
            <a:ext uri="{FF2B5EF4-FFF2-40B4-BE49-F238E27FC236}">
              <a16:creationId xmlns:a16="http://schemas.microsoft.com/office/drawing/2014/main" id="{877EFB77-6986-497A-A128-C4C1AD6E94C8}"/>
            </a:ext>
          </a:extLst>
        </xdr:cNvPr>
        <xdr:cNvSpPr txBox="1"/>
      </xdr:nvSpPr>
      <xdr:spPr>
        <a:xfrm>
          <a:off x="22212300" y="171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68036</xdr:rowOff>
    </xdr:from>
    <xdr:to>
      <xdr:col>116</xdr:col>
      <xdr:colOff>152400</xdr:colOff>
      <xdr:row>101</xdr:row>
      <xdr:rowOff>68036</xdr:rowOff>
    </xdr:to>
    <xdr:cxnSp macro="">
      <xdr:nvCxnSpPr>
        <xdr:cNvPr id="887" name="直線コネクタ 886">
          <a:extLst>
            <a:ext uri="{FF2B5EF4-FFF2-40B4-BE49-F238E27FC236}">
              <a16:creationId xmlns:a16="http://schemas.microsoft.com/office/drawing/2014/main" id="{E8D7CA17-C253-40F0-BEA7-5EDDAABCAB0B}"/>
            </a:ext>
          </a:extLst>
        </xdr:cNvPr>
        <xdr:cNvCxnSpPr/>
      </xdr:nvCxnSpPr>
      <xdr:spPr>
        <a:xfrm>
          <a:off x="22072600" y="173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118127</xdr:rowOff>
    </xdr:from>
    <xdr:ext cx="469744" cy="259045"/>
    <xdr:sp macro="" textlink="">
      <xdr:nvSpPr>
        <xdr:cNvPr id="888" name="【博物館】&#10;一人当たり面積平均値テキスト">
          <a:extLst>
            <a:ext uri="{FF2B5EF4-FFF2-40B4-BE49-F238E27FC236}">
              <a16:creationId xmlns:a16="http://schemas.microsoft.com/office/drawing/2014/main" id="{6BBA3A5C-4262-409C-BA17-F0720703D27D}"/>
            </a:ext>
          </a:extLst>
        </xdr:cNvPr>
        <xdr:cNvSpPr txBox="1"/>
      </xdr:nvSpPr>
      <xdr:spPr>
        <a:xfrm>
          <a:off x="222123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89" name="フローチャート: 判断 888">
          <a:extLst>
            <a:ext uri="{FF2B5EF4-FFF2-40B4-BE49-F238E27FC236}">
              <a16:creationId xmlns:a16="http://schemas.microsoft.com/office/drawing/2014/main" id="{57B89F3F-AC87-40CA-9146-0705E52F3A99}"/>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907</xdr:rowOff>
    </xdr:from>
    <xdr:to>
      <xdr:col>112</xdr:col>
      <xdr:colOff>38100</xdr:colOff>
      <xdr:row>107</xdr:row>
      <xdr:rowOff>102507</xdr:rowOff>
    </xdr:to>
    <xdr:sp macro="" textlink="">
      <xdr:nvSpPr>
        <xdr:cNvPr id="890" name="フローチャート: 判断 889">
          <a:extLst>
            <a:ext uri="{FF2B5EF4-FFF2-40B4-BE49-F238E27FC236}">
              <a16:creationId xmlns:a16="http://schemas.microsoft.com/office/drawing/2014/main" id="{AC928E9B-91D3-4647-81C9-3178AD2A9859}"/>
            </a:ext>
          </a:extLst>
        </xdr:cNvPr>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91" name="フローチャート: 判断 890">
          <a:extLst>
            <a:ext uri="{FF2B5EF4-FFF2-40B4-BE49-F238E27FC236}">
              <a16:creationId xmlns:a16="http://schemas.microsoft.com/office/drawing/2014/main" id="{C40D3E45-A0AB-4D3E-AC79-1B1569027B6A}"/>
            </a:ext>
          </a:extLst>
        </xdr:cNvPr>
        <xdr:cNvSpPr/>
      </xdr:nvSpPr>
      <xdr:spPr>
        <a:xfrm>
          <a:off x="20383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92" name="フローチャート: 判断 891">
          <a:extLst>
            <a:ext uri="{FF2B5EF4-FFF2-40B4-BE49-F238E27FC236}">
              <a16:creationId xmlns:a16="http://schemas.microsoft.com/office/drawing/2014/main" id="{4575E626-D665-4263-BAF1-DE1044A5E8D5}"/>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93" name="フローチャート: 判断 892">
          <a:extLst>
            <a:ext uri="{FF2B5EF4-FFF2-40B4-BE49-F238E27FC236}">
              <a16:creationId xmlns:a16="http://schemas.microsoft.com/office/drawing/2014/main" id="{E9D4324B-4DBD-4239-804C-BD3CD7738815}"/>
            </a:ext>
          </a:extLst>
        </xdr:cNvPr>
        <xdr:cNvSpPr/>
      </xdr:nvSpPr>
      <xdr:spPr>
        <a:xfrm>
          <a:off x="18605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A42AE6F4-E167-4FA7-AD29-C5E5A65BA0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D08B9F8E-5E27-4CF9-9893-94F3C8305C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EB5ABF81-1D0B-4601-BDD4-9C24F985ED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395FC7EA-1767-463B-ADA5-A732DC430A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A4B47193-7D85-443F-862B-08B1F6CA08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17236</xdr:rowOff>
    </xdr:from>
    <xdr:to>
      <xdr:col>116</xdr:col>
      <xdr:colOff>114300</xdr:colOff>
      <xdr:row>101</xdr:row>
      <xdr:rowOff>118836</xdr:rowOff>
    </xdr:to>
    <xdr:sp macro="" textlink="">
      <xdr:nvSpPr>
        <xdr:cNvPr id="899" name="楕円 898">
          <a:extLst>
            <a:ext uri="{FF2B5EF4-FFF2-40B4-BE49-F238E27FC236}">
              <a16:creationId xmlns:a16="http://schemas.microsoft.com/office/drawing/2014/main" id="{6F486D25-D4D5-4D64-AB84-EFC356E5E0E1}"/>
            </a:ext>
          </a:extLst>
        </xdr:cNvPr>
        <xdr:cNvSpPr/>
      </xdr:nvSpPr>
      <xdr:spPr>
        <a:xfrm>
          <a:off x="22110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141713</xdr:rowOff>
    </xdr:from>
    <xdr:ext cx="469744" cy="259045"/>
    <xdr:sp macro="" textlink="">
      <xdr:nvSpPr>
        <xdr:cNvPr id="900" name="【博物館】&#10;一人当たり面積該当値テキスト">
          <a:extLst>
            <a:ext uri="{FF2B5EF4-FFF2-40B4-BE49-F238E27FC236}">
              <a16:creationId xmlns:a16="http://schemas.microsoft.com/office/drawing/2014/main" id="{A1522D94-E536-4306-918A-16B7367EF675}"/>
            </a:ext>
          </a:extLst>
        </xdr:cNvPr>
        <xdr:cNvSpPr txBox="1"/>
      </xdr:nvSpPr>
      <xdr:spPr>
        <a:xfrm>
          <a:off x="22212300" y="1728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901" name="楕円 900">
          <a:extLst>
            <a:ext uri="{FF2B5EF4-FFF2-40B4-BE49-F238E27FC236}">
              <a16:creationId xmlns:a16="http://schemas.microsoft.com/office/drawing/2014/main" id="{DC2D6203-86B7-4128-B5C7-CA5FAD4113B2}"/>
            </a:ext>
          </a:extLst>
        </xdr:cNvPr>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101</xdr:row>
      <xdr:rowOff>68036</xdr:rowOff>
    </xdr:to>
    <xdr:cxnSp macro="">
      <xdr:nvCxnSpPr>
        <xdr:cNvPr id="902" name="直線コネクタ 901">
          <a:extLst>
            <a:ext uri="{FF2B5EF4-FFF2-40B4-BE49-F238E27FC236}">
              <a16:creationId xmlns:a16="http://schemas.microsoft.com/office/drawing/2014/main" id="{0A4F9EC6-3488-4477-B697-E7FA4395D885}"/>
            </a:ext>
          </a:extLst>
        </xdr:cNvPr>
        <xdr:cNvCxnSpPr/>
      </xdr:nvCxnSpPr>
      <xdr:spPr>
        <a:xfrm>
          <a:off x="21323300" y="172538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903" name="楕円 902">
          <a:extLst>
            <a:ext uri="{FF2B5EF4-FFF2-40B4-BE49-F238E27FC236}">
              <a16:creationId xmlns:a16="http://schemas.microsoft.com/office/drawing/2014/main" id="{D5725E4D-9ED9-4780-907D-78AC4E7D139B}"/>
            </a:ext>
          </a:extLst>
        </xdr:cNvPr>
        <xdr:cNvSpPr/>
      </xdr:nvSpPr>
      <xdr:spPr>
        <a:xfrm>
          <a:off x="20383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101</xdr:row>
      <xdr:rowOff>2721</xdr:rowOff>
    </xdr:to>
    <xdr:cxnSp macro="">
      <xdr:nvCxnSpPr>
        <xdr:cNvPr id="904" name="直線コネクタ 903">
          <a:extLst>
            <a:ext uri="{FF2B5EF4-FFF2-40B4-BE49-F238E27FC236}">
              <a16:creationId xmlns:a16="http://schemas.microsoft.com/office/drawing/2014/main" id="{145206DB-E9BE-45A3-8B91-FA949A8BAC86}"/>
            </a:ext>
          </a:extLst>
        </xdr:cNvPr>
        <xdr:cNvCxnSpPr/>
      </xdr:nvCxnSpPr>
      <xdr:spPr>
        <a:xfrm flipV="1">
          <a:off x="20434300" y="17253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123371</xdr:rowOff>
    </xdr:from>
    <xdr:to>
      <xdr:col>102</xdr:col>
      <xdr:colOff>165100</xdr:colOff>
      <xdr:row>101</xdr:row>
      <xdr:rowOff>53521</xdr:rowOff>
    </xdr:to>
    <xdr:sp macro="" textlink="">
      <xdr:nvSpPr>
        <xdr:cNvPr id="905" name="楕円 904">
          <a:extLst>
            <a:ext uri="{FF2B5EF4-FFF2-40B4-BE49-F238E27FC236}">
              <a16:creationId xmlns:a16="http://schemas.microsoft.com/office/drawing/2014/main" id="{13CF550B-A42B-4C39-BF1F-471A8F439304}"/>
            </a:ext>
          </a:extLst>
        </xdr:cNvPr>
        <xdr:cNvSpPr/>
      </xdr:nvSpPr>
      <xdr:spPr>
        <a:xfrm>
          <a:off x="19494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2721</xdr:rowOff>
    </xdr:from>
    <xdr:to>
      <xdr:col>107</xdr:col>
      <xdr:colOff>50800</xdr:colOff>
      <xdr:row>101</xdr:row>
      <xdr:rowOff>2721</xdr:rowOff>
    </xdr:to>
    <xdr:cxnSp macro="">
      <xdr:nvCxnSpPr>
        <xdr:cNvPr id="906" name="直線コネクタ 905">
          <a:extLst>
            <a:ext uri="{FF2B5EF4-FFF2-40B4-BE49-F238E27FC236}">
              <a16:creationId xmlns:a16="http://schemas.microsoft.com/office/drawing/2014/main" id="{BF6A63D6-9BC6-46B2-BCE2-B454A67C85CA}"/>
            </a:ext>
          </a:extLst>
        </xdr:cNvPr>
        <xdr:cNvCxnSpPr/>
      </xdr:nvCxnSpPr>
      <xdr:spPr>
        <a:xfrm>
          <a:off x="19545300" y="1731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156029</xdr:rowOff>
    </xdr:from>
    <xdr:to>
      <xdr:col>98</xdr:col>
      <xdr:colOff>38100</xdr:colOff>
      <xdr:row>101</xdr:row>
      <xdr:rowOff>86179</xdr:rowOff>
    </xdr:to>
    <xdr:sp macro="" textlink="">
      <xdr:nvSpPr>
        <xdr:cNvPr id="907" name="楕円 906">
          <a:extLst>
            <a:ext uri="{FF2B5EF4-FFF2-40B4-BE49-F238E27FC236}">
              <a16:creationId xmlns:a16="http://schemas.microsoft.com/office/drawing/2014/main" id="{6123238D-802B-4DE7-8806-D73FA103019C}"/>
            </a:ext>
          </a:extLst>
        </xdr:cNvPr>
        <xdr:cNvSpPr/>
      </xdr:nvSpPr>
      <xdr:spPr>
        <a:xfrm>
          <a:off x="18605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2721</xdr:rowOff>
    </xdr:from>
    <xdr:to>
      <xdr:col>102</xdr:col>
      <xdr:colOff>114300</xdr:colOff>
      <xdr:row>101</xdr:row>
      <xdr:rowOff>35379</xdr:rowOff>
    </xdr:to>
    <xdr:cxnSp macro="">
      <xdr:nvCxnSpPr>
        <xdr:cNvPr id="908" name="直線コネクタ 907">
          <a:extLst>
            <a:ext uri="{FF2B5EF4-FFF2-40B4-BE49-F238E27FC236}">
              <a16:creationId xmlns:a16="http://schemas.microsoft.com/office/drawing/2014/main" id="{E7ADF6C6-2E45-4964-8299-55636CA97A73}"/>
            </a:ext>
          </a:extLst>
        </xdr:cNvPr>
        <xdr:cNvCxnSpPr/>
      </xdr:nvCxnSpPr>
      <xdr:spPr>
        <a:xfrm flipV="1">
          <a:off x="18656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909" name="n_1aveValue【博物館】&#10;一人当たり面積">
          <a:extLst>
            <a:ext uri="{FF2B5EF4-FFF2-40B4-BE49-F238E27FC236}">
              <a16:creationId xmlns:a16="http://schemas.microsoft.com/office/drawing/2014/main" id="{7EF0D64C-3A53-486D-8975-4D673CD7223D}"/>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10" name="n_2aveValue【博物館】&#10;一人当たり面積">
          <a:extLst>
            <a:ext uri="{FF2B5EF4-FFF2-40B4-BE49-F238E27FC236}">
              <a16:creationId xmlns:a16="http://schemas.microsoft.com/office/drawing/2014/main" id="{7079A784-7EB3-48EE-B00D-7DD0132F2BC4}"/>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11" name="n_3aveValue【博物館】&#10;一人当たり面積">
          <a:extLst>
            <a:ext uri="{FF2B5EF4-FFF2-40B4-BE49-F238E27FC236}">
              <a16:creationId xmlns:a16="http://schemas.microsoft.com/office/drawing/2014/main" id="{0C8A25B3-FF89-4045-B818-570882042C59}"/>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12" name="n_4aveValue【博物館】&#10;一人当たり面積">
          <a:extLst>
            <a:ext uri="{FF2B5EF4-FFF2-40B4-BE49-F238E27FC236}">
              <a16:creationId xmlns:a16="http://schemas.microsoft.com/office/drawing/2014/main" id="{D334C437-7A25-45D5-8995-D34B6A6EE2D5}"/>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913" name="n_1mainValue【博物館】&#10;一人当たり面積">
          <a:extLst>
            <a:ext uri="{FF2B5EF4-FFF2-40B4-BE49-F238E27FC236}">
              <a16:creationId xmlns:a16="http://schemas.microsoft.com/office/drawing/2014/main" id="{98EAB01C-E482-412E-9847-757A50531CD1}"/>
            </a:ext>
          </a:extLst>
        </xdr:cNvPr>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914" name="n_2mainValue【博物館】&#10;一人当たり面積">
          <a:extLst>
            <a:ext uri="{FF2B5EF4-FFF2-40B4-BE49-F238E27FC236}">
              <a16:creationId xmlns:a16="http://schemas.microsoft.com/office/drawing/2014/main" id="{D055500F-72A8-4DBE-A7AF-84FBA0BEBC55}"/>
            </a:ext>
          </a:extLst>
        </xdr:cNvPr>
        <xdr:cNvSpPr txBox="1"/>
      </xdr:nvSpPr>
      <xdr:spPr>
        <a:xfrm>
          <a:off x="20199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70048</xdr:rowOff>
    </xdr:from>
    <xdr:ext cx="469744" cy="259045"/>
    <xdr:sp macro="" textlink="">
      <xdr:nvSpPr>
        <xdr:cNvPr id="915" name="n_3mainValue【博物館】&#10;一人当たり面積">
          <a:extLst>
            <a:ext uri="{FF2B5EF4-FFF2-40B4-BE49-F238E27FC236}">
              <a16:creationId xmlns:a16="http://schemas.microsoft.com/office/drawing/2014/main" id="{15532E6F-4A8E-4F49-ADE5-79E2943AB30F}"/>
            </a:ext>
          </a:extLst>
        </xdr:cNvPr>
        <xdr:cNvSpPr txBox="1"/>
      </xdr:nvSpPr>
      <xdr:spPr>
        <a:xfrm>
          <a:off x="19310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102706</xdr:rowOff>
    </xdr:from>
    <xdr:ext cx="469744" cy="259045"/>
    <xdr:sp macro="" textlink="">
      <xdr:nvSpPr>
        <xdr:cNvPr id="916" name="n_4mainValue【博物館】&#10;一人当たり面積">
          <a:extLst>
            <a:ext uri="{FF2B5EF4-FFF2-40B4-BE49-F238E27FC236}">
              <a16:creationId xmlns:a16="http://schemas.microsoft.com/office/drawing/2014/main" id="{38460BCA-8CAD-4D76-9B33-43ACAB3798AB}"/>
            </a:ext>
          </a:extLst>
        </xdr:cNvPr>
        <xdr:cNvSpPr txBox="1"/>
      </xdr:nvSpPr>
      <xdr:spPr>
        <a:xfrm>
          <a:off x="18421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a:extLst>
            <a:ext uri="{FF2B5EF4-FFF2-40B4-BE49-F238E27FC236}">
              <a16:creationId xmlns:a16="http://schemas.microsoft.com/office/drawing/2014/main" id="{F2430DFE-9A73-4A28-94CE-8C50A40F8F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a:extLst>
            <a:ext uri="{FF2B5EF4-FFF2-40B4-BE49-F238E27FC236}">
              <a16:creationId xmlns:a16="http://schemas.microsoft.com/office/drawing/2014/main" id="{879ED869-558F-45CD-9824-AD3B18D146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a:extLst>
            <a:ext uri="{FF2B5EF4-FFF2-40B4-BE49-F238E27FC236}">
              <a16:creationId xmlns:a16="http://schemas.microsoft.com/office/drawing/2014/main" id="{4E611C6E-E2CF-494A-BA8F-CDCE72E062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一部の類型において有形固定資産減価償却率は減少したものの、ほとんどの類型において類似団体平均を上回っている。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令和元年度末に策定した個別施設計画に基づき、施設の適切な維持管理を進めていく。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ABA417-31E9-4AD4-88A1-A8568922C0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63444A-0A69-422A-A124-FF9AFC1034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4DF8B4-15E4-4416-BFF2-999F3074EF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4CF10E-57A8-45E0-BADE-482266369A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4C19F9-EB23-4F58-B0D3-CF3A9002FD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5034F4-BAE3-425E-8AAB-5FF9D66CC6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0C9EB6-06FA-4A4F-BE39-C701E96804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7FD5FE-78FB-4640-A5B8-F8BBFE7A2E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423513-692C-4D87-BEDD-7CD2DF097C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3E1CA6-C9DE-46A4-8124-D60B204A1E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759,777
744,065
4,190.58
554,078,342
535,947,139
9,158,699
262,208,954
805,895,031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AB6C87-55A4-4090-9BE1-EBB5F29460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4358C5-A990-4E8C-889A-F53266B41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FF18B8-59B2-45F6-BEFB-A60CC46845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59FFD4-BC1D-4B1E-9FF6-0D77E2B3E3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3F341A-7944-4038-BE88-8BE905DFAD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51C77C-E48F-409E-B0F3-7066103D0D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DB58C0-9155-492B-BFBD-B6A1427379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346055-5C68-4E26-96FB-F249418BF8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DF3CBC-62C3-44E9-A800-8553FB0549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2FB547-1A12-4B03-A57E-4183E59165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C7F5D1-09BC-4B49-B02E-E68ECF88AC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249449-B9FE-43DD-BA38-29AF6F3DFB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B09309-2050-4688-8A8D-E7C7292E8E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05FED4-4695-424B-98C0-384B4495B9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D57E3-B78A-483A-B8C9-680B99F1BD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78A225-0C18-48F0-A7B0-18E8EBE619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D06832-BB37-4F0D-90A5-953E0B7E5F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E57A9D0-1362-4FAD-B202-AE4FD7CF235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8D16679-1381-41C8-A55B-3737EDE83109}"/>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84C5649-F374-4750-9ABE-E29E952FDD0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C57D4A2-BB8E-4BE9-BA53-F6F36E0DBA8C}"/>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7098420-6130-4CE6-B21B-FFDD6A2B2CD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E54860B-F4BA-49E3-80E0-CA6D63F382C7}"/>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BE66227-3CFF-4D2C-818A-7ECE53FDA4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1BA01DB-66C2-4300-968D-DDFC61DB48FF}"/>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3E999B0-FAA0-4433-9496-50F340C1F1D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43B7D9B-88DA-414E-80E1-6FFFA96DBAE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71AB9D9-58B6-43D3-B3F9-5DF953BA10BE}"/>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A5551F-3509-4C3F-B3F3-D674A961E3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3295FC-0BFF-487B-8F14-F2D73CC44A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10D519-1650-40CF-955F-9C46C89E63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212B4B-EA3F-4D47-BD39-4546DCEA3B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73F4D2-F21A-426E-958D-24F5D80C71F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AB04545-6C05-4573-A6CE-82767C8A0BB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EEC067-88D5-4C68-A2F4-53932E7501C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C5319CB-054F-4D4F-81E9-A58561C4C1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E786F1-40B8-48D7-8EAD-465E322A1D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1F4851-9128-4F48-929F-C3D76007A17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3DC215-98DC-498E-882D-356C987737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4888A7-019A-4D15-887B-7769D3AF4CE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4277D6-D58C-46FD-BA95-7D61125928F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69E93EF-C2AC-4870-9F29-E0DE601D701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87FAA2-13E9-4B7D-A4B9-7BCFA8159A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01EF03E7-BE08-499F-87E8-E9A7A5C488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167640</xdr:rowOff>
    </xdr:from>
    <xdr:to>
      <xdr:col>24</xdr:col>
      <xdr:colOff>62865</xdr:colOff>
      <xdr:row>41</xdr:row>
      <xdr:rowOff>74295</xdr:rowOff>
    </xdr:to>
    <xdr:cxnSp macro="">
      <xdr:nvCxnSpPr>
        <xdr:cNvPr id="56" name="直線コネクタ 55">
          <a:extLst>
            <a:ext uri="{FF2B5EF4-FFF2-40B4-BE49-F238E27FC236}">
              <a16:creationId xmlns:a16="http://schemas.microsoft.com/office/drawing/2014/main" id="{1D790BC2-C0E2-4E64-BEA6-D9E1B04E9190}"/>
            </a:ext>
          </a:extLst>
        </xdr:cNvPr>
        <xdr:cNvCxnSpPr/>
      </xdr:nvCxnSpPr>
      <xdr:spPr>
        <a:xfrm flipV="1">
          <a:off x="4633595" y="5996940"/>
          <a:ext cx="127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78122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7C41029F-FB16-4247-8E6E-5E7C2E8ABE82}"/>
            </a:ext>
          </a:extLst>
        </xdr:cNvPr>
        <xdr:cNvSpPr txBox="1"/>
      </xdr:nvSpPr>
      <xdr:spPr>
        <a:xfrm>
          <a:off x="46863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a:extLst>
            <a:ext uri="{FF2B5EF4-FFF2-40B4-BE49-F238E27FC236}">
              <a16:creationId xmlns:a16="http://schemas.microsoft.com/office/drawing/2014/main" id="{7656D774-008E-4E72-8318-FB0391AB320F}"/>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114317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62A142B3-2CF7-4AB3-879A-0EC44E2C5536}"/>
            </a:ext>
          </a:extLst>
        </xdr:cNvPr>
        <xdr:cNvSpPr txBox="1"/>
      </xdr:nvSpPr>
      <xdr:spPr>
        <a:xfrm>
          <a:off x="4686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167640</xdr:rowOff>
    </xdr:from>
    <xdr:to>
      <xdr:col>24</xdr:col>
      <xdr:colOff>152400</xdr:colOff>
      <xdr:row>34</xdr:row>
      <xdr:rowOff>167640</xdr:rowOff>
    </xdr:to>
    <xdr:cxnSp macro="">
      <xdr:nvCxnSpPr>
        <xdr:cNvPr id="60" name="直線コネクタ 59">
          <a:extLst>
            <a:ext uri="{FF2B5EF4-FFF2-40B4-BE49-F238E27FC236}">
              <a16:creationId xmlns:a16="http://schemas.microsoft.com/office/drawing/2014/main" id="{EBD5E246-CD55-4517-8682-BCDB3EF21751}"/>
            </a:ext>
          </a:extLst>
        </xdr:cNvPr>
        <xdr:cNvCxnSpPr/>
      </xdr:nvCxnSpPr>
      <xdr:spPr>
        <a:xfrm>
          <a:off x="4546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55262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E22A60C1-4D9E-4016-AC0C-E39C5CABD507}"/>
            </a:ext>
          </a:extLst>
        </xdr:cNvPr>
        <xdr:cNvSpPr txBox="1"/>
      </xdr:nvSpPr>
      <xdr:spPr>
        <a:xfrm>
          <a:off x="46863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62" name="フローチャート: 判断 61">
          <a:extLst>
            <a:ext uri="{FF2B5EF4-FFF2-40B4-BE49-F238E27FC236}">
              <a16:creationId xmlns:a16="http://schemas.microsoft.com/office/drawing/2014/main" id="{6C979A07-F925-4F7F-BB8B-AC42BCBB54DD}"/>
            </a:ext>
          </a:extLst>
        </xdr:cNvPr>
        <xdr:cNvSpPr/>
      </xdr:nvSpPr>
      <xdr:spPr>
        <a:xfrm>
          <a:off x="4584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3" name="フローチャート: 判断 62">
          <a:extLst>
            <a:ext uri="{FF2B5EF4-FFF2-40B4-BE49-F238E27FC236}">
              <a16:creationId xmlns:a16="http://schemas.microsoft.com/office/drawing/2014/main" id="{32BFAC72-EDC4-4FEE-9141-7C83653A2BB5}"/>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103505</xdr:rowOff>
    </xdr:from>
    <xdr:to>
      <xdr:col>15</xdr:col>
      <xdr:colOff>101600</xdr:colOff>
      <xdr:row>39</xdr:row>
      <xdr:rowOff>33655</xdr:rowOff>
    </xdr:to>
    <xdr:sp macro="" textlink="">
      <xdr:nvSpPr>
        <xdr:cNvPr id="64" name="フローチャート: 判断 63">
          <a:extLst>
            <a:ext uri="{FF2B5EF4-FFF2-40B4-BE49-F238E27FC236}">
              <a16:creationId xmlns:a16="http://schemas.microsoft.com/office/drawing/2014/main" id="{B07CFEF2-48AD-4A68-BBE6-0BDAE79F8596}"/>
            </a:ext>
          </a:extLst>
        </xdr:cNvPr>
        <xdr:cNvSpPr/>
      </xdr:nvSpPr>
      <xdr:spPr>
        <a:xfrm>
          <a:off x="2857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84455</xdr:rowOff>
    </xdr:from>
    <xdr:to>
      <xdr:col>10</xdr:col>
      <xdr:colOff>165100</xdr:colOff>
      <xdr:row>39</xdr:row>
      <xdr:rowOff>14605</xdr:rowOff>
    </xdr:to>
    <xdr:sp macro="" textlink="">
      <xdr:nvSpPr>
        <xdr:cNvPr id="65" name="フローチャート: 判断 64">
          <a:extLst>
            <a:ext uri="{FF2B5EF4-FFF2-40B4-BE49-F238E27FC236}">
              <a16:creationId xmlns:a16="http://schemas.microsoft.com/office/drawing/2014/main" id="{CDFAE10C-D28D-4EF8-A7EB-98D000058DF7}"/>
            </a:ext>
          </a:extLst>
        </xdr:cNvPr>
        <xdr:cNvSpPr/>
      </xdr:nvSpPr>
      <xdr:spPr>
        <a:xfrm>
          <a:off x="1968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6" name="フローチャート: 判断 65">
          <a:extLst>
            <a:ext uri="{FF2B5EF4-FFF2-40B4-BE49-F238E27FC236}">
              <a16:creationId xmlns:a16="http://schemas.microsoft.com/office/drawing/2014/main" id="{FA7F91D9-0CCD-4A26-AC47-B325F0974658}"/>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BD310A-0D61-4C39-B358-11F4D2FE66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0B4AE2-898D-45DF-867B-961CD47504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6CC149-B7D5-4646-8186-CBCA2E5CD6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083365-9137-441E-8079-077002C02B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0DC5F6-7C38-4390-ADB7-B08182BBF2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2" name="楕円 71">
          <a:extLst>
            <a:ext uri="{FF2B5EF4-FFF2-40B4-BE49-F238E27FC236}">
              <a16:creationId xmlns:a16="http://schemas.microsoft.com/office/drawing/2014/main" id="{4545A9C0-DC0F-4B43-A4F5-5DEDD1283A43}"/>
            </a:ext>
          </a:extLst>
        </xdr:cNvPr>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7BDFF2E3-7B2B-4216-B4A8-BDD2BD291871}"/>
            </a:ext>
          </a:extLst>
        </xdr:cNvPr>
        <xdr:cNvSpPr txBox="1"/>
      </xdr:nvSpPr>
      <xdr:spPr>
        <a:xfrm>
          <a:off x="4686300"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4" name="楕円 73">
          <a:extLst>
            <a:ext uri="{FF2B5EF4-FFF2-40B4-BE49-F238E27FC236}">
              <a16:creationId xmlns:a16="http://schemas.microsoft.com/office/drawing/2014/main" id="{01C963AB-16B5-457E-94EB-958A2E5E7569}"/>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81915</xdr:rowOff>
    </xdr:to>
    <xdr:cxnSp macro="">
      <xdr:nvCxnSpPr>
        <xdr:cNvPr id="75" name="直線コネクタ 74">
          <a:extLst>
            <a:ext uri="{FF2B5EF4-FFF2-40B4-BE49-F238E27FC236}">
              <a16:creationId xmlns:a16="http://schemas.microsoft.com/office/drawing/2014/main" id="{13770171-7CED-47A1-A4EE-B48D8AF51779}"/>
            </a:ext>
          </a:extLst>
        </xdr:cNvPr>
        <xdr:cNvCxnSpPr/>
      </xdr:nvCxnSpPr>
      <xdr:spPr>
        <a:xfrm flipV="1">
          <a:off x="3797300" y="6065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6" name="楕円 75">
          <a:extLst>
            <a:ext uri="{FF2B5EF4-FFF2-40B4-BE49-F238E27FC236}">
              <a16:creationId xmlns:a16="http://schemas.microsoft.com/office/drawing/2014/main" id="{F8F54687-870B-4EBD-AF98-B87F6997C7F9}"/>
            </a:ext>
          </a:extLst>
        </xdr:cNvPr>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133350</xdr:rowOff>
    </xdr:from>
    <xdr:to>
      <xdr:col>19</xdr:col>
      <xdr:colOff>177800</xdr:colOff>
      <xdr:row>35</xdr:row>
      <xdr:rowOff>81915</xdr:rowOff>
    </xdr:to>
    <xdr:cxnSp macro="">
      <xdr:nvCxnSpPr>
        <xdr:cNvPr id="77" name="直線コネクタ 76">
          <a:extLst>
            <a:ext uri="{FF2B5EF4-FFF2-40B4-BE49-F238E27FC236}">
              <a16:creationId xmlns:a16="http://schemas.microsoft.com/office/drawing/2014/main" id="{BFB8EC2C-F4D1-4AD3-8445-FF059B169044}"/>
            </a:ext>
          </a:extLst>
        </xdr:cNvPr>
        <xdr:cNvCxnSpPr/>
      </xdr:nvCxnSpPr>
      <xdr:spPr>
        <a:xfrm>
          <a:off x="2908300" y="59626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8" name="楕円 77">
          <a:extLst>
            <a:ext uri="{FF2B5EF4-FFF2-40B4-BE49-F238E27FC236}">
              <a16:creationId xmlns:a16="http://schemas.microsoft.com/office/drawing/2014/main" id="{980C5AF7-8730-4743-AD08-FA47FDFC23B8}"/>
            </a:ext>
          </a:extLst>
        </xdr:cNvPr>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133350</xdr:rowOff>
    </xdr:to>
    <xdr:cxnSp macro="">
      <xdr:nvCxnSpPr>
        <xdr:cNvPr id="79" name="直線コネクタ 78">
          <a:extLst>
            <a:ext uri="{FF2B5EF4-FFF2-40B4-BE49-F238E27FC236}">
              <a16:creationId xmlns:a16="http://schemas.microsoft.com/office/drawing/2014/main" id="{9A680654-9F3F-4FE2-9632-F394E8CAD83E}"/>
            </a:ext>
          </a:extLst>
        </xdr:cNvPr>
        <xdr:cNvCxnSpPr/>
      </xdr:nvCxnSpPr>
      <xdr:spPr>
        <a:xfrm>
          <a:off x="2019300" y="590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139700</xdr:rowOff>
    </xdr:from>
    <xdr:to>
      <xdr:col>6</xdr:col>
      <xdr:colOff>38100</xdr:colOff>
      <xdr:row>34</xdr:row>
      <xdr:rowOff>69850</xdr:rowOff>
    </xdr:to>
    <xdr:sp macro="" textlink="">
      <xdr:nvSpPr>
        <xdr:cNvPr id="80" name="楕円 79">
          <a:extLst>
            <a:ext uri="{FF2B5EF4-FFF2-40B4-BE49-F238E27FC236}">
              <a16:creationId xmlns:a16="http://schemas.microsoft.com/office/drawing/2014/main" id="{95214B7F-E806-467B-A755-FFCEBACCD7B9}"/>
            </a:ext>
          </a:extLst>
        </xdr:cNvPr>
        <xdr:cNvSpPr/>
      </xdr:nvSpPr>
      <xdr:spPr>
        <a:xfrm>
          <a:off x="1079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19050</xdr:rowOff>
    </xdr:from>
    <xdr:to>
      <xdr:col>10</xdr:col>
      <xdr:colOff>114300</xdr:colOff>
      <xdr:row>34</xdr:row>
      <xdr:rowOff>76200</xdr:rowOff>
    </xdr:to>
    <xdr:cxnSp macro="">
      <xdr:nvCxnSpPr>
        <xdr:cNvPr id="81" name="直線コネクタ 80">
          <a:extLst>
            <a:ext uri="{FF2B5EF4-FFF2-40B4-BE49-F238E27FC236}">
              <a16:creationId xmlns:a16="http://schemas.microsoft.com/office/drawing/2014/main" id="{B1936F6F-CA9D-40EA-8DC1-AC1D81A1F5DC}"/>
            </a:ext>
          </a:extLst>
        </xdr:cNvPr>
        <xdr:cNvCxnSpPr/>
      </xdr:nvCxnSpPr>
      <xdr:spPr>
        <a:xfrm>
          <a:off x="1130300" y="584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体育館・プール】&#10;有形固定資産減価償却率">
          <a:extLst>
            <a:ext uri="{FF2B5EF4-FFF2-40B4-BE49-F238E27FC236}">
              <a16:creationId xmlns:a16="http://schemas.microsoft.com/office/drawing/2014/main" id="{E4072752-E820-424A-ACF5-2928842719B1}"/>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3" name="n_2aveValue【体育館・プール】&#10;有形固定資産減価償却率">
          <a:extLst>
            <a:ext uri="{FF2B5EF4-FFF2-40B4-BE49-F238E27FC236}">
              <a16:creationId xmlns:a16="http://schemas.microsoft.com/office/drawing/2014/main" id="{AFA87A5E-9814-4A09-A7BD-3C8AA9E59133}"/>
            </a:ext>
          </a:extLst>
        </xdr:cNvPr>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4" name="n_3aveValue【体育館・プール】&#10;有形固定資産減価償却率">
          <a:extLst>
            <a:ext uri="{FF2B5EF4-FFF2-40B4-BE49-F238E27FC236}">
              <a16:creationId xmlns:a16="http://schemas.microsoft.com/office/drawing/2014/main" id="{EF77E92B-A09E-48CE-8205-AA42734D13C3}"/>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5" name="n_4aveValue【体育館・プール】&#10;有形固定資産減価償却率">
          <a:extLst>
            <a:ext uri="{FF2B5EF4-FFF2-40B4-BE49-F238E27FC236}">
              <a16:creationId xmlns:a16="http://schemas.microsoft.com/office/drawing/2014/main" id="{CFDC83E5-344C-4AE0-BB4B-62E38F749D96}"/>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86" name="n_1mainValue【体育館・プール】&#10;有形固定資産減価償却率">
          <a:extLst>
            <a:ext uri="{FF2B5EF4-FFF2-40B4-BE49-F238E27FC236}">
              <a16:creationId xmlns:a16="http://schemas.microsoft.com/office/drawing/2014/main" id="{DCBF8D4E-1A19-406D-9387-CC7DFEF9B972}"/>
            </a:ext>
          </a:extLst>
        </xdr:cNvPr>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7" name="n_2mainValue【体育館・プール】&#10;有形固定資産減価償却率">
          <a:extLst>
            <a:ext uri="{FF2B5EF4-FFF2-40B4-BE49-F238E27FC236}">
              <a16:creationId xmlns:a16="http://schemas.microsoft.com/office/drawing/2014/main" id="{AB8BDD49-85EE-43CF-91BB-FDFC97C7CF34}"/>
            </a:ext>
          </a:extLst>
        </xdr:cNvPr>
        <xdr:cNvSpPr txBox="1"/>
      </xdr:nvSpPr>
      <xdr:spPr>
        <a:xfrm>
          <a:off x="2705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8" name="n_3mainValue【体育館・プール】&#10;有形固定資産減価償却率">
          <a:extLst>
            <a:ext uri="{FF2B5EF4-FFF2-40B4-BE49-F238E27FC236}">
              <a16:creationId xmlns:a16="http://schemas.microsoft.com/office/drawing/2014/main" id="{A3E269E2-A83F-44B2-A6B7-425007C48DBE}"/>
            </a:ext>
          </a:extLst>
        </xdr:cNvPr>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86377</xdr:rowOff>
    </xdr:from>
    <xdr:ext cx="340478" cy="259045"/>
    <xdr:sp macro="" textlink="">
      <xdr:nvSpPr>
        <xdr:cNvPr id="89" name="n_4mainValue【体育館・プール】&#10;有形固定資産減価償却率">
          <a:extLst>
            <a:ext uri="{FF2B5EF4-FFF2-40B4-BE49-F238E27FC236}">
              <a16:creationId xmlns:a16="http://schemas.microsoft.com/office/drawing/2014/main" id="{6C5876BA-387B-473D-B194-28315980EF08}"/>
            </a:ext>
          </a:extLst>
        </xdr:cNvPr>
        <xdr:cNvSpPr txBox="1"/>
      </xdr:nvSpPr>
      <xdr:spPr>
        <a:xfrm>
          <a:off x="960061" y="5572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4DC44B18-F8BC-4A29-BF96-33419BCED4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E472BCDE-DF24-42B9-8CB9-4BF4C57AA99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442274DC-0878-427E-BF91-7AE0DDA76C5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6A1D6BDE-477F-4BF7-9185-EE60C18DDCE2}"/>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5B5276E8-2FC0-4B62-AF99-AADEA6B8A8E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1A64E4F-0D14-4380-8DDA-43554C74E6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400421DB-48AB-4D5C-B76D-DE99E5B3AB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79EF284-1B44-4859-B5FE-740E1A095B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4C7292D1-B43C-4C1D-B1FA-060841F718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25FB66E-0D0E-4062-9726-123F815F43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65AEFFC-EA7E-4D85-BB32-98E62040A8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A9DBEFE8-D736-4377-B530-0619E303D64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8D15F2A-3CAA-40A9-8F53-6325E2225E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3205C9F9-838A-41A9-8A7D-17E6F66FEB5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9A5A7D63-6255-46D6-9B91-115D26DC7BF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444B0037-4233-41EC-9B92-ABD49A60EF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525FF7E-3170-4026-A945-B70E7345B2B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E96EC91D-3D75-48ED-A849-9FE28488FE6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41DAA49-D781-47EA-9C81-FAA1401029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34FE1B4-5A70-4A15-B12C-3A39BD8234F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A26A283D-B27C-46F5-867F-05DEC56CD8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11" name="直線コネクタ 110">
          <a:extLst>
            <a:ext uri="{FF2B5EF4-FFF2-40B4-BE49-F238E27FC236}">
              <a16:creationId xmlns:a16="http://schemas.microsoft.com/office/drawing/2014/main" id="{3534FC40-84CD-45C3-B0D9-F97CC3AC50A2}"/>
            </a:ext>
          </a:extLst>
        </xdr:cNvPr>
        <xdr:cNvCxnSpPr/>
      </xdr:nvCxnSpPr>
      <xdr:spPr>
        <a:xfrm flipV="1">
          <a:off x="10475595" y="56007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2" name="【体育館・プール】&#10;一人当たり面積最小値テキスト">
          <a:extLst>
            <a:ext uri="{FF2B5EF4-FFF2-40B4-BE49-F238E27FC236}">
              <a16:creationId xmlns:a16="http://schemas.microsoft.com/office/drawing/2014/main" id="{AC58ECC0-B330-4843-8C46-CE41498C34A2}"/>
            </a:ext>
          </a:extLst>
        </xdr:cNvPr>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3" name="直線コネクタ 112">
          <a:extLst>
            <a:ext uri="{FF2B5EF4-FFF2-40B4-BE49-F238E27FC236}">
              <a16:creationId xmlns:a16="http://schemas.microsoft.com/office/drawing/2014/main" id="{F243B897-03DB-46C1-826A-0F6CDA709BC9}"/>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060F437A-6119-4C52-9763-BE94F7BEBB3F}"/>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a:extLst>
            <a:ext uri="{FF2B5EF4-FFF2-40B4-BE49-F238E27FC236}">
              <a16:creationId xmlns:a16="http://schemas.microsoft.com/office/drawing/2014/main" id="{B566462A-B735-47DB-92E6-7A34CA83686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41927</xdr:rowOff>
    </xdr:from>
    <xdr:ext cx="469744" cy="259045"/>
    <xdr:sp macro="" textlink="">
      <xdr:nvSpPr>
        <xdr:cNvPr id="116" name="【体育館・プール】&#10;一人当たり面積平均値テキスト">
          <a:extLst>
            <a:ext uri="{FF2B5EF4-FFF2-40B4-BE49-F238E27FC236}">
              <a16:creationId xmlns:a16="http://schemas.microsoft.com/office/drawing/2014/main" id="{252F6BE8-329C-4EFD-BF50-93FD48D6C585}"/>
            </a:ext>
          </a:extLst>
        </xdr:cNvPr>
        <xdr:cNvSpPr txBox="1"/>
      </xdr:nvSpPr>
      <xdr:spPr>
        <a:xfrm>
          <a:off x="105283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7" name="フローチャート: 判断 116">
          <a:extLst>
            <a:ext uri="{FF2B5EF4-FFF2-40B4-BE49-F238E27FC236}">
              <a16:creationId xmlns:a16="http://schemas.microsoft.com/office/drawing/2014/main" id="{71DACCAE-7EF4-45E6-A472-49B5631D730B}"/>
            </a:ext>
          </a:extLst>
        </xdr:cNvPr>
        <xdr:cNvSpPr/>
      </xdr:nvSpPr>
      <xdr:spPr>
        <a:xfrm>
          <a:off x="10426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18" name="フローチャート: 判断 117">
          <a:extLst>
            <a:ext uri="{FF2B5EF4-FFF2-40B4-BE49-F238E27FC236}">
              <a16:creationId xmlns:a16="http://schemas.microsoft.com/office/drawing/2014/main" id="{63434308-4FFE-4B62-990C-222E2323A678}"/>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9" name="フローチャート: 判断 118">
          <a:extLst>
            <a:ext uri="{FF2B5EF4-FFF2-40B4-BE49-F238E27FC236}">
              <a16:creationId xmlns:a16="http://schemas.microsoft.com/office/drawing/2014/main" id="{B4A6C726-97A9-4FB5-A150-450F3A9779CC}"/>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0" name="フローチャート: 判断 119">
          <a:extLst>
            <a:ext uri="{FF2B5EF4-FFF2-40B4-BE49-F238E27FC236}">
              <a16:creationId xmlns:a16="http://schemas.microsoft.com/office/drawing/2014/main" id="{E138D679-12E2-44D5-A4DD-38C74C7DFCF2}"/>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1" name="フローチャート: 判断 120">
          <a:extLst>
            <a:ext uri="{FF2B5EF4-FFF2-40B4-BE49-F238E27FC236}">
              <a16:creationId xmlns:a16="http://schemas.microsoft.com/office/drawing/2014/main" id="{70921D73-F918-4442-971C-991FAFC381B6}"/>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F71D45-7B5B-4637-AEF1-F0745FDA64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71520D3-951C-4E90-B83D-CB72580A08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34D8A98-F272-4ABA-B46A-0FBB4625FC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15FE69-BCEB-44EB-814C-00A10312CB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F9CC4E-ECDD-47A0-8594-272FB3C47F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27" name="楕円 126">
          <a:extLst>
            <a:ext uri="{FF2B5EF4-FFF2-40B4-BE49-F238E27FC236}">
              <a16:creationId xmlns:a16="http://schemas.microsoft.com/office/drawing/2014/main" id="{25EC2D8A-3C64-4015-8EF6-2E9E794A4BC0}"/>
            </a:ext>
          </a:extLst>
        </xdr:cNvPr>
        <xdr:cNvSpPr/>
      </xdr:nvSpPr>
      <xdr:spPr>
        <a:xfrm>
          <a:off x="10426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48277</xdr:rowOff>
    </xdr:from>
    <xdr:ext cx="469744" cy="259045"/>
    <xdr:sp macro="" textlink="">
      <xdr:nvSpPr>
        <xdr:cNvPr id="128" name="【体育館・プール】&#10;一人当たり面積該当値テキスト">
          <a:extLst>
            <a:ext uri="{FF2B5EF4-FFF2-40B4-BE49-F238E27FC236}">
              <a16:creationId xmlns:a16="http://schemas.microsoft.com/office/drawing/2014/main" id="{2579C59B-33C0-40EE-8F3A-303FC926FF5D}"/>
            </a:ext>
          </a:extLst>
        </xdr:cNvPr>
        <xdr:cNvSpPr txBox="1"/>
      </xdr:nvSpPr>
      <xdr:spPr>
        <a:xfrm>
          <a:off x="105283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29" name="楕円 128">
          <a:extLst>
            <a:ext uri="{FF2B5EF4-FFF2-40B4-BE49-F238E27FC236}">
              <a16:creationId xmlns:a16="http://schemas.microsoft.com/office/drawing/2014/main" id="{B09BAC4F-F28B-4C03-86B1-83E52948F455}"/>
            </a:ext>
          </a:extLst>
        </xdr:cNvPr>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76200</xdr:rowOff>
    </xdr:from>
    <xdr:to>
      <xdr:col>55</xdr:col>
      <xdr:colOff>0</xdr:colOff>
      <xdr:row>37</xdr:row>
      <xdr:rowOff>76200</xdr:rowOff>
    </xdr:to>
    <xdr:cxnSp macro="">
      <xdr:nvCxnSpPr>
        <xdr:cNvPr id="130" name="直線コネクタ 129">
          <a:extLst>
            <a:ext uri="{FF2B5EF4-FFF2-40B4-BE49-F238E27FC236}">
              <a16:creationId xmlns:a16="http://schemas.microsoft.com/office/drawing/2014/main" id="{67CA1A46-8D84-4500-96C1-DA18BD1F7958}"/>
            </a:ext>
          </a:extLst>
        </xdr:cNvPr>
        <xdr:cNvCxnSpPr/>
      </xdr:nvCxnSpPr>
      <xdr:spPr>
        <a:xfrm>
          <a:off x="9639300" y="641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1" name="楕円 130">
          <a:extLst>
            <a:ext uri="{FF2B5EF4-FFF2-40B4-BE49-F238E27FC236}">
              <a16:creationId xmlns:a16="http://schemas.microsoft.com/office/drawing/2014/main" id="{257B5B32-BC11-4DCF-85FE-0655AB2C4349}"/>
            </a:ext>
          </a:extLst>
        </xdr:cNvPr>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95250</xdr:rowOff>
    </xdr:to>
    <xdr:cxnSp macro="">
      <xdr:nvCxnSpPr>
        <xdr:cNvPr id="132" name="直線コネクタ 131">
          <a:extLst>
            <a:ext uri="{FF2B5EF4-FFF2-40B4-BE49-F238E27FC236}">
              <a16:creationId xmlns:a16="http://schemas.microsoft.com/office/drawing/2014/main" id="{5EFAA8BC-FB27-45B0-B74F-7059BA8EA00B}"/>
            </a:ext>
          </a:extLst>
        </xdr:cNvPr>
        <xdr:cNvCxnSpPr/>
      </xdr:nvCxnSpPr>
      <xdr:spPr>
        <a:xfrm flipV="1">
          <a:off x="8750300" y="641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3" name="楕円 132">
          <a:extLst>
            <a:ext uri="{FF2B5EF4-FFF2-40B4-BE49-F238E27FC236}">
              <a16:creationId xmlns:a16="http://schemas.microsoft.com/office/drawing/2014/main" id="{F4FFFFDD-F9E0-4064-9C3F-78D99BE33D6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95250</xdr:rowOff>
    </xdr:to>
    <xdr:cxnSp macro="">
      <xdr:nvCxnSpPr>
        <xdr:cNvPr id="134" name="直線コネクタ 133">
          <a:extLst>
            <a:ext uri="{FF2B5EF4-FFF2-40B4-BE49-F238E27FC236}">
              <a16:creationId xmlns:a16="http://schemas.microsoft.com/office/drawing/2014/main" id="{4C80E23B-C358-4E25-8BF4-B9FAA1C97431}"/>
            </a:ext>
          </a:extLst>
        </xdr:cNvPr>
        <xdr:cNvCxnSpPr/>
      </xdr:nvCxnSpPr>
      <xdr:spPr>
        <a:xfrm>
          <a:off x="7861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5" name="楕円 134">
          <a:extLst>
            <a:ext uri="{FF2B5EF4-FFF2-40B4-BE49-F238E27FC236}">
              <a16:creationId xmlns:a16="http://schemas.microsoft.com/office/drawing/2014/main" id="{5B5C4F76-E591-45B9-9D2F-3244EA14BEDD}"/>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95250</xdr:rowOff>
    </xdr:to>
    <xdr:cxnSp macro="">
      <xdr:nvCxnSpPr>
        <xdr:cNvPr id="136" name="直線コネクタ 135">
          <a:extLst>
            <a:ext uri="{FF2B5EF4-FFF2-40B4-BE49-F238E27FC236}">
              <a16:creationId xmlns:a16="http://schemas.microsoft.com/office/drawing/2014/main" id="{D6C20D15-D104-497D-A077-726CFF625CB7}"/>
            </a:ext>
          </a:extLst>
        </xdr:cNvPr>
        <xdr:cNvCxnSpPr/>
      </xdr:nvCxnSpPr>
      <xdr:spPr>
        <a:xfrm>
          <a:off x="6972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37" name="n_1aveValue【体育館・プール】&#10;一人当たり面積">
          <a:extLst>
            <a:ext uri="{FF2B5EF4-FFF2-40B4-BE49-F238E27FC236}">
              <a16:creationId xmlns:a16="http://schemas.microsoft.com/office/drawing/2014/main" id="{33DDE55D-7C66-4356-B805-A67CC5D46158}"/>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8" name="n_2aveValue【体育館・プール】&#10;一人当たり面積">
          <a:extLst>
            <a:ext uri="{FF2B5EF4-FFF2-40B4-BE49-F238E27FC236}">
              <a16:creationId xmlns:a16="http://schemas.microsoft.com/office/drawing/2014/main" id="{BF0D37E6-DDF6-40E7-B44D-2F4D382EA424}"/>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9" name="n_3aveValue【体育館・プール】&#10;一人当たり面積">
          <a:extLst>
            <a:ext uri="{FF2B5EF4-FFF2-40B4-BE49-F238E27FC236}">
              <a16:creationId xmlns:a16="http://schemas.microsoft.com/office/drawing/2014/main" id="{531BFA01-D766-4B1C-82F8-7912EEC2E1BF}"/>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0" name="n_4aveValue【体育館・プール】&#10;一人当たり面積">
          <a:extLst>
            <a:ext uri="{FF2B5EF4-FFF2-40B4-BE49-F238E27FC236}">
              <a16:creationId xmlns:a16="http://schemas.microsoft.com/office/drawing/2014/main" id="{79C8E550-5421-48C5-A1A0-528D514BF445}"/>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41" name="n_1mainValue【体育館・プール】&#10;一人当たり面積">
          <a:extLst>
            <a:ext uri="{FF2B5EF4-FFF2-40B4-BE49-F238E27FC236}">
              <a16:creationId xmlns:a16="http://schemas.microsoft.com/office/drawing/2014/main" id="{A1D42DDB-E741-4053-840E-3AC829BC79E8}"/>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2" name="n_2mainValue【体育館・プール】&#10;一人当たり面積">
          <a:extLst>
            <a:ext uri="{FF2B5EF4-FFF2-40B4-BE49-F238E27FC236}">
              <a16:creationId xmlns:a16="http://schemas.microsoft.com/office/drawing/2014/main" id="{FF76FFC9-C236-4592-8B89-014EBFE7A624}"/>
            </a:ext>
          </a:extLst>
        </xdr:cNvPr>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3" name="n_3mainValue【体育館・プール】&#10;一人当たり面積">
          <a:extLst>
            <a:ext uri="{FF2B5EF4-FFF2-40B4-BE49-F238E27FC236}">
              <a16:creationId xmlns:a16="http://schemas.microsoft.com/office/drawing/2014/main" id="{1274F4A4-927F-4C97-9CBE-D6A99C2940FF}"/>
            </a:ext>
          </a:extLst>
        </xdr:cNvPr>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4" name="n_4mainValue【体育館・プール】&#10;一人当たり面積">
          <a:extLst>
            <a:ext uri="{FF2B5EF4-FFF2-40B4-BE49-F238E27FC236}">
              <a16:creationId xmlns:a16="http://schemas.microsoft.com/office/drawing/2014/main" id="{49AA6059-5D97-425A-BCA9-82036CD22895}"/>
            </a:ext>
          </a:extLst>
        </xdr:cNvPr>
        <xdr:cNvSpPr txBox="1"/>
      </xdr:nvSpPr>
      <xdr:spPr>
        <a:xfrm>
          <a:off x="6737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636B819-36A5-407A-AB44-C46A5E13E2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4EB4AE2C-CDAB-47B2-A0E5-9AFA206268B9}"/>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6F399D19-15B3-4B0E-9627-1D9C30B41499}"/>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E27F475F-A322-48FF-BCC0-CC5DEC5B54C6}"/>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78C4F3AB-DA78-41CD-9CDC-BB90CE9F0B8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D6B7393-F457-4AFF-BA96-E087C48167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26478792-C0B9-4E02-9F6D-3BD56F3BCD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28BA0C8-FB25-4095-A0B8-D1D3630753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1D09E7CB-2F43-42AB-B6EC-22FDE32DBB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FE47D8D-64CD-4A97-BB60-4E6B1F8EC9F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351A61C2-31EB-4F88-BD2A-876F70CD81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6E0F53D-812A-4B5D-B5A6-CCDFBE9488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B111896F-1626-43BD-92B5-5B8259811E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C1F7D2B-ACE0-424C-91E7-6589DCC7C4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18263F8-DFDC-47A5-AE41-48BEC896E6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4CA8F595-A364-4BA0-823F-B1C4E4DD2B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340768C1-45B5-4308-B893-9AB35C0F76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8DA56420-E81D-4006-9F31-EA8A9F7AB1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6AB0B20A-F5B5-4071-BA62-4799360F5EA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8E04C34-1457-41A5-8114-4BBA358455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F6EE2887-303D-4C65-B010-C188E34D40E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75FD7E32-2C45-4C1B-A3CD-C24BDD221A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78105</xdr:rowOff>
    </xdr:from>
    <xdr:to>
      <xdr:col>24</xdr:col>
      <xdr:colOff>62865</xdr:colOff>
      <xdr:row>64</xdr:row>
      <xdr:rowOff>22860</xdr:rowOff>
    </xdr:to>
    <xdr:cxnSp macro="">
      <xdr:nvCxnSpPr>
        <xdr:cNvPr id="167" name="直線コネクタ 166">
          <a:extLst>
            <a:ext uri="{FF2B5EF4-FFF2-40B4-BE49-F238E27FC236}">
              <a16:creationId xmlns:a16="http://schemas.microsoft.com/office/drawing/2014/main" id="{4A2A9B3C-14AC-4AA5-8E6C-32A7244876BC}"/>
            </a:ext>
          </a:extLst>
        </xdr:cNvPr>
        <xdr:cNvCxnSpPr/>
      </xdr:nvCxnSpPr>
      <xdr:spPr>
        <a:xfrm flipV="1">
          <a:off x="4633595" y="9507855"/>
          <a:ext cx="127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4495F6A4-2A1F-40B4-9DC2-7D20794257D1}"/>
            </a:ext>
          </a:extLst>
        </xdr:cNvPr>
        <xdr:cNvSpPr txBox="1"/>
      </xdr:nvSpPr>
      <xdr:spPr>
        <a:xfrm>
          <a:off x="46863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9" name="直線コネクタ 168">
          <a:extLst>
            <a:ext uri="{FF2B5EF4-FFF2-40B4-BE49-F238E27FC236}">
              <a16:creationId xmlns:a16="http://schemas.microsoft.com/office/drawing/2014/main" id="{1F2D08EB-9C9E-45F7-A165-66514AF2B91E}"/>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24782</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3C072678-F0A4-45BC-9B6F-F3840D8365E7}"/>
            </a:ext>
          </a:extLst>
        </xdr:cNvPr>
        <xdr:cNvSpPr txBox="1"/>
      </xdr:nvSpPr>
      <xdr:spPr>
        <a:xfrm>
          <a:off x="46863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1" name="直線コネクタ 170">
          <a:extLst>
            <a:ext uri="{FF2B5EF4-FFF2-40B4-BE49-F238E27FC236}">
              <a16:creationId xmlns:a16="http://schemas.microsoft.com/office/drawing/2014/main" id="{F4461436-08C7-4323-99F5-377E8AFC05F1}"/>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32402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BFAB4FEC-8375-439B-ADFE-50D1B8599F1E}"/>
            </a:ext>
          </a:extLst>
        </xdr:cNvPr>
        <xdr:cNvSpPr txBox="1"/>
      </xdr:nvSpPr>
      <xdr:spPr>
        <a:xfrm>
          <a:off x="4686300" y="1049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73" name="フローチャート: 判断 172">
          <a:extLst>
            <a:ext uri="{FF2B5EF4-FFF2-40B4-BE49-F238E27FC236}">
              <a16:creationId xmlns:a16="http://schemas.microsoft.com/office/drawing/2014/main" id="{E56304BE-BE88-4611-8BB9-36B943D86049}"/>
            </a:ext>
          </a:extLst>
        </xdr:cNvPr>
        <xdr:cNvSpPr/>
      </xdr:nvSpPr>
      <xdr:spPr>
        <a:xfrm>
          <a:off x="4584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74" name="フローチャート: 判断 173">
          <a:extLst>
            <a:ext uri="{FF2B5EF4-FFF2-40B4-BE49-F238E27FC236}">
              <a16:creationId xmlns:a16="http://schemas.microsoft.com/office/drawing/2014/main" id="{F855F359-C22E-4EEE-AE6A-14EC487B9560}"/>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75" name="フローチャート: 判断 174">
          <a:extLst>
            <a:ext uri="{FF2B5EF4-FFF2-40B4-BE49-F238E27FC236}">
              <a16:creationId xmlns:a16="http://schemas.microsoft.com/office/drawing/2014/main" id="{F183064D-93F9-4427-8027-FD898A545C6B}"/>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88265</xdr:rowOff>
    </xdr:from>
    <xdr:to>
      <xdr:col>10</xdr:col>
      <xdr:colOff>165100</xdr:colOff>
      <xdr:row>60</xdr:row>
      <xdr:rowOff>18415</xdr:rowOff>
    </xdr:to>
    <xdr:sp macro="" textlink="">
      <xdr:nvSpPr>
        <xdr:cNvPr id="176" name="フローチャート: 判断 175">
          <a:extLst>
            <a:ext uri="{FF2B5EF4-FFF2-40B4-BE49-F238E27FC236}">
              <a16:creationId xmlns:a16="http://schemas.microsoft.com/office/drawing/2014/main" id="{7438359D-28F0-4E9A-91E4-D87CC205AAE8}"/>
            </a:ext>
          </a:extLst>
        </xdr:cNvPr>
        <xdr:cNvSpPr/>
      </xdr:nvSpPr>
      <xdr:spPr>
        <a:xfrm>
          <a:off x="1968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a:extLst>
            <a:ext uri="{FF2B5EF4-FFF2-40B4-BE49-F238E27FC236}">
              <a16:creationId xmlns:a16="http://schemas.microsoft.com/office/drawing/2014/main" id="{8E9C50EA-8914-4E34-8353-994C434CE066}"/>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23E7812-8F01-4C2D-858F-53CC5B2C15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D1D296F-26D9-42F4-8C9A-5C57F390A3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2DA6E4A-BE5B-40B7-B67E-A7F040265D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5E2D36B-DF0F-4818-8B24-D91AEB1E38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6ED19D-B6D2-49B6-B5D9-77C3A9585F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83" name="楕円 182">
          <a:extLst>
            <a:ext uri="{FF2B5EF4-FFF2-40B4-BE49-F238E27FC236}">
              <a16:creationId xmlns:a16="http://schemas.microsoft.com/office/drawing/2014/main" id="{E0664304-E236-45D5-8048-9BDAF30FF63B}"/>
            </a:ext>
          </a:extLst>
        </xdr:cNvPr>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511435B4-E66A-48FE-BF69-395AD839C901}"/>
            </a:ext>
          </a:extLst>
        </xdr:cNvPr>
        <xdr:cNvSpPr txBox="1"/>
      </xdr:nvSpPr>
      <xdr:spPr>
        <a:xfrm>
          <a:off x="46863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85" name="楕円 184">
          <a:extLst>
            <a:ext uri="{FF2B5EF4-FFF2-40B4-BE49-F238E27FC236}">
              <a16:creationId xmlns:a16="http://schemas.microsoft.com/office/drawing/2014/main" id="{F6E96E2D-84B2-416A-870D-A86015AF49F2}"/>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59</xdr:row>
      <xdr:rowOff>15240</xdr:rowOff>
    </xdr:to>
    <xdr:cxnSp macro="">
      <xdr:nvCxnSpPr>
        <xdr:cNvPr id="186" name="直線コネクタ 185">
          <a:extLst>
            <a:ext uri="{FF2B5EF4-FFF2-40B4-BE49-F238E27FC236}">
              <a16:creationId xmlns:a16="http://schemas.microsoft.com/office/drawing/2014/main" id="{30C3F94A-3071-47F9-95FF-A8A49075C2CD}"/>
            </a:ext>
          </a:extLst>
        </xdr:cNvPr>
        <xdr:cNvCxnSpPr/>
      </xdr:nvCxnSpPr>
      <xdr:spPr>
        <a:xfrm flipV="1">
          <a:off x="3797300" y="994029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87" name="楕円 186">
          <a:extLst>
            <a:ext uri="{FF2B5EF4-FFF2-40B4-BE49-F238E27FC236}">
              <a16:creationId xmlns:a16="http://schemas.microsoft.com/office/drawing/2014/main" id="{187F28F2-1C61-428D-B70F-22AF40A2F3D1}"/>
            </a:ext>
          </a:extLst>
        </xdr:cNvPr>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78105</xdr:rowOff>
    </xdr:to>
    <xdr:cxnSp macro="">
      <xdr:nvCxnSpPr>
        <xdr:cNvPr id="188" name="直線コネクタ 187">
          <a:extLst>
            <a:ext uri="{FF2B5EF4-FFF2-40B4-BE49-F238E27FC236}">
              <a16:creationId xmlns:a16="http://schemas.microsoft.com/office/drawing/2014/main" id="{C03320FF-C2B2-496F-9809-0EBFC44276F2}"/>
            </a:ext>
          </a:extLst>
        </xdr:cNvPr>
        <xdr:cNvCxnSpPr/>
      </xdr:nvCxnSpPr>
      <xdr:spPr>
        <a:xfrm flipV="1">
          <a:off x="2908300" y="101307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89" name="楕円 188">
          <a:extLst>
            <a:ext uri="{FF2B5EF4-FFF2-40B4-BE49-F238E27FC236}">
              <a16:creationId xmlns:a16="http://schemas.microsoft.com/office/drawing/2014/main" id="{B3A35DA6-3173-47E9-913A-89FA631FC025}"/>
            </a:ext>
          </a:extLst>
        </xdr:cNvPr>
        <xdr:cNvSpPr/>
      </xdr:nvSpPr>
      <xdr:spPr>
        <a:xfrm>
          <a:off x="196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78105</xdr:rowOff>
    </xdr:to>
    <xdr:cxnSp macro="">
      <xdr:nvCxnSpPr>
        <xdr:cNvPr id="190" name="直線コネクタ 189">
          <a:extLst>
            <a:ext uri="{FF2B5EF4-FFF2-40B4-BE49-F238E27FC236}">
              <a16:creationId xmlns:a16="http://schemas.microsoft.com/office/drawing/2014/main" id="{1E4FCC9E-3755-4300-82AF-3FF0172009FB}"/>
            </a:ext>
          </a:extLst>
        </xdr:cNvPr>
        <xdr:cNvCxnSpPr/>
      </xdr:nvCxnSpPr>
      <xdr:spPr>
        <a:xfrm>
          <a:off x="2019300" y="1015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1" name="楕円 190">
          <a:extLst>
            <a:ext uri="{FF2B5EF4-FFF2-40B4-BE49-F238E27FC236}">
              <a16:creationId xmlns:a16="http://schemas.microsoft.com/office/drawing/2014/main" id="{844BB6BF-A330-4248-A4CD-4F9558B40715}"/>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38100</xdr:rowOff>
    </xdr:to>
    <xdr:cxnSp macro="">
      <xdr:nvCxnSpPr>
        <xdr:cNvPr id="192" name="直線コネクタ 191">
          <a:extLst>
            <a:ext uri="{FF2B5EF4-FFF2-40B4-BE49-F238E27FC236}">
              <a16:creationId xmlns:a16="http://schemas.microsoft.com/office/drawing/2014/main" id="{B8FDB85D-695D-426D-90EC-D1150BB13D80}"/>
            </a:ext>
          </a:extLst>
        </xdr:cNvPr>
        <xdr:cNvCxnSpPr/>
      </xdr:nvCxnSpPr>
      <xdr:spPr>
        <a:xfrm>
          <a:off x="1130300" y="1011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A134C8E0-2240-4B94-90A2-BA53F23A48B1}"/>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FB0F254F-03D9-4280-9D92-D7006C4866EA}"/>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362DACC5-499F-4CF5-8FCA-7F2C24736F75}"/>
            </a:ext>
          </a:extLst>
        </xdr:cNvPr>
        <xdr:cNvSpPr txBox="1"/>
      </xdr:nvSpPr>
      <xdr:spPr>
        <a:xfrm>
          <a:off x="1816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462BF3D0-ECD5-48F4-B28D-7164F4A6348A}"/>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9FB42F70-9293-4381-B72A-1B9D01CFCDF0}"/>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8EA61AF0-5ED6-4528-AE5D-E842494D7D78}"/>
            </a:ext>
          </a:extLst>
        </xdr:cNvPr>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9C57F963-771F-46A5-ABD9-ECAA829CA536}"/>
            </a:ext>
          </a:extLst>
        </xdr:cNvPr>
        <xdr:cNvSpPr txBox="1"/>
      </xdr:nvSpPr>
      <xdr:spPr>
        <a:xfrm>
          <a:off x="1816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B35D6631-F172-4884-92CF-4A7C9F3579C6}"/>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D6943344-0785-4D01-AB69-B9EE8392E9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97885598-4A5F-40C9-9BD8-3208E87368C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28504C4D-F050-46EE-9639-8C28988771A4}"/>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C0F4C312-7D46-4449-B9FF-C2152A07021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D95F054B-7849-4A32-B36A-BA7CDCBCDA6E}"/>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D0A88B3-CA77-452D-AA48-BCD81DC56B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0D43685-263B-4B4A-A8BE-401E2C3703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A591548-5834-4D69-8DF5-3716AC52C9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FA150811-4F28-46FB-860C-8790181F5EC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0BE97112-738B-4070-9FD1-111C2925FB0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A1FB9ADE-90D7-44B3-8BEF-FF3AF5F2180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D5D176CE-A9DE-4650-A89A-F3C70A966DC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4DB926D1-F9D8-46EE-B50B-578BFF2A5D0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098D1FA1-D8A5-4D77-9ED5-11C94D12570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5264BBB-8253-4A05-B983-58E282D13CD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68E22C2D-6991-479C-9E66-65C8DF562D7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B63FB9EA-0E5F-4842-9327-27D61FD3DD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0C681FB7-73BE-4B8B-8A10-AE7B0545DC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37BEA036-CFA6-46AD-A92C-A8598D784B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75438</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D3E7A786-2B3A-4D97-AD5F-47C884BBEF9F}"/>
            </a:ext>
          </a:extLst>
        </xdr:cNvPr>
        <xdr:cNvCxnSpPr/>
      </xdr:nvCxnSpPr>
      <xdr:spPr>
        <a:xfrm flipV="1">
          <a:off x="10475595" y="9848088"/>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1B237F7A-E556-4B73-B6FE-0E954AAFFA46}"/>
            </a:ext>
          </a:extLst>
        </xdr:cNvPr>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87C834D6-4440-4CB0-9915-C5769C5804B6}"/>
            </a:ext>
          </a:extLst>
        </xdr:cNvPr>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22115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F2EE4A46-0FF6-45BD-AA98-579248B745A6}"/>
            </a:ext>
          </a:extLst>
        </xdr:cNvPr>
        <xdr:cNvSpPr txBox="1"/>
      </xdr:nvSpPr>
      <xdr:spPr>
        <a:xfrm>
          <a:off x="10528300" y="96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75438</xdr:rowOff>
    </xdr:from>
    <xdr:to>
      <xdr:col>55</xdr:col>
      <xdr:colOff>88900</xdr:colOff>
      <xdr:row>57</xdr:row>
      <xdr:rowOff>75438</xdr:rowOff>
    </xdr:to>
    <xdr:cxnSp macro="">
      <xdr:nvCxnSpPr>
        <xdr:cNvPr id="224" name="直線コネクタ 223">
          <a:extLst>
            <a:ext uri="{FF2B5EF4-FFF2-40B4-BE49-F238E27FC236}">
              <a16:creationId xmlns:a16="http://schemas.microsoft.com/office/drawing/2014/main" id="{6EE65F9E-D9C8-4500-9B9B-4AD22C8AF545}"/>
            </a:ext>
          </a:extLst>
        </xdr:cNvPr>
        <xdr:cNvCxnSpPr/>
      </xdr:nvCxnSpPr>
      <xdr:spPr>
        <a:xfrm>
          <a:off x="10388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116095</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500DE920-B79C-45FA-82FE-B41505DFE1C8}"/>
            </a:ext>
          </a:extLst>
        </xdr:cNvPr>
        <xdr:cNvSpPr txBox="1"/>
      </xdr:nvSpPr>
      <xdr:spPr>
        <a:xfrm>
          <a:off x="105283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26" name="フローチャート: 判断 225">
          <a:extLst>
            <a:ext uri="{FF2B5EF4-FFF2-40B4-BE49-F238E27FC236}">
              <a16:creationId xmlns:a16="http://schemas.microsoft.com/office/drawing/2014/main" id="{123F855A-CA5B-4503-A950-5A505EF1C751}"/>
            </a:ext>
          </a:extLst>
        </xdr:cNvPr>
        <xdr:cNvSpPr/>
      </xdr:nvSpPr>
      <xdr:spPr>
        <a:xfrm>
          <a:off x="10426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7" name="フローチャート: 判断 226">
          <a:extLst>
            <a:ext uri="{FF2B5EF4-FFF2-40B4-BE49-F238E27FC236}">
              <a16:creationId xmlns:a16="http://schemas.microsoft.com/office/drawing/2014/main" id="{6B2EDCAC-2B7E-43E6-8D13-C6F038A5BC2B}"/>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93218</xdr:rowOff>
    </xdr:from>
    <xdr:to>
      <xdr:col>46</xdr:col>
      <xdr:colOff>38100</xdr:colOff>
      <xdr:row>62</xdr:row>
      <xdr:rowOff>23368</xdr:rowOff>
    </xdr:to>
    <xdr:sp macro="" textlink="">
      <xdr:nvSpPr>
        <xdr:cNvPr id="228" name="フローチャート: 判断 227">
          <a:extLst>
            <a:ext uri="{FF2B5EF4-FFF2-40B4-BE49-F238E27FC236}">
              <a16:creationId xmlns:a16="http://schemas.microsoft.com/office/drawing/2014/main" id="{46E4848F-6C0A-44A3-84BD-8F4B466FEEC4}"/>
            </a:ext>
          </a:extLst>
        </xdr:cNvPr>
        <xdr:cNvSpPr/>
      </xdr:nvSpPr>
      <xdr:spPr>
        <a:xfrm>
          <a:off x="8699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9" name="フローチャート: 判断 228">
          <a:extLst>
            <a:ext uri="{FF2B5EF4-FFF2-40B4-BE49-F238E27FC236}">
              <a16:creationId xmlns:a16="http://schemas.microsoft.com/office/drawing/2014/main" id="{AB17249D-8C87-4EEA-AC82-68AD8041A833}"/>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230" name="フローチャート: 判断 229">
          <a:extLst>
            <a:ext uri="{FF2B5EF4-FFF2-40B4-BE49-F238E27FC236}">
              <a16:creationId xmlns:a16="http://schemas.microsoft.com/office/drawing/2014/main" id="{25A3C534-FD88-421B-B1EB-284EB5B191A9}"/>
            </a:ext>
          </a:extLst>
        </xdr:cNvPr>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A11423F-86E5-4696-AEDE-15B1301C86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C94567-348D-45DE-BADA-516439D854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FF0EE47-5201-4AB1-A7DC-2D15F5BD7C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BA6DE47-FF1A-4D99-8984-AF7968ABFB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BB132E3-BC52-4D62-9205-F7CE514B51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36" name="楕円 235">
          <a:extLst>
            <a:ext uri="{FF2B5EF4-FFF2-40B4-BE49-F238E27FC236}">
              <a16:creationId xmlns:a16="http://schemas.microsoft.com/office/drawing/2014/main" id="{EEB68771-3FA4-45CD-8EEB-41A19E3FD229}"/>
            </a:ext>
          </a:extLst>
        </xdr:cNvPr>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126509</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CF4A8174-E9AB-4A98-938B-8627F5D95FAC}"/>
            </a:ext>
          </a:extLst>
        </xdr:cNvPr>
        <xdr:cNvSpPr txBox="1"/>
      </xdr:nvSpPr>
      <xdr:spPr>
        <a:xfrm>
          <a:off x="105283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238" name="楕円 237">
          <a:extLst>
            <a:ext uri="{FF2B5EF4-FFF2-40B4-BE49-F238E27FC236}">
              <a16:creationId xmlns:a16="http://schemas.microsoft.com/office/drawing/2014/main" id="{D17F0D48-CB20-4EB5-9925-A4BE9106A4D1}"/>
            </a:ext>
          </a:extLst>
        </xdr:cNvPr>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27432</xdr:rowOff>
    </xdr:to>
    <xdr:cxnSp macro="">
      <xdr:nvCxnSpPr>
        <xdr:cNvPr id="239" name="直線コネクタ 238">
          <a:extLst>
            <a:ext uri="{FF2B5EF4-FFF2-40B4-BE49-F238E27FC236}">
              <a16:creationId xmlns:a16="http://schemas.microsoft.com/office/drawing/2014/main" id="{0A6E99DC-3881-431F-9ADA-69923DDABF08}"/>
            </a:ext>
          </a:extLst>
        </xdr:cNvPr>
        <xdr:cNvCxnSpPr/>
      </xdr:nvCxnSpPr>
      <xdr:spPr>
        <a:xfrm>
          <a:off x="9639300" y="1065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40" name="楕円 239">
          <a:extLst>
            <a:ext uri="{FF2B5EF4-FFF2-40B4-BE49-F238E27FC236}">
              <a16:creationId xmlns:a16="http://schemas.microsoft.com/office/drawing/2014/main" id="{FAD6341A-F07C-46DC-BFCB-CACCCA8CADEA}"/>
            </a:ext>
          </a:extLst>
        </xdr:cNvPr>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27432</xdr:rowOff>
    </xdr:from>
    <xdr:to>
      <xdr:col>50</xdr:col>
      <xdr:colOff>114300</xdr:colOff>
      <xdr:row>62</xdr:row>
      <xdr:rowOff>32004</xdr:rowOff>
    </xdr:to>
    <xdr:cxnSp macro="">
      <xdr:nvCxnSpPr>
        <xdr:cNvPr id="241" name="直線コネクタ 240">
          <a:extLst>
            <a:ext uri="{FF2B5EF4-FFF2-40B4-BE49-F238E27FC236}">
              <a16:creationId xmlns:a16="http://schemas.microsoft.com/office/drawing/2014/main" id="{5CC7A4C0-91E4-4E2F-9571-B6FB3EEC69D1}"/>
            </a:ext>
          </a:extLst>
        </xdr:cNvPr>
        <xdr:cNvCxnSpPr/>
      </xdr:nvCxnSpPr>
      <xdr:spPr>
        <a:xfrm flipV="1">
          <a:off x="8750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152654</xdr:rowOff>
    </xdr:from>
    <xdr:to>
      <xdr:col>41</xdr:col>
      <xdr:colOff>101600</xdr:colOff>
      <xdr:row>62</xdr:row>
      <xdr:rowOff>82804</xdr:rowOff>
    </xdr:to>
    <xdr:sp macro="" textlink="">
      <xdr:nvSpPr>
        <xdr:cNvPr id="242" name="楕円 241">
          <a:extLst>
            <a:ext uri="{FF2B5EF4-FFF2-40B4-BE49-F238E27FC236}">
              <a16:creationId xmlns:a16="http://schemas.microsoft.com/office/drawing/2014/main" id="{E7537F75-6860-4888-BCF1-6D28EDDE5FA7}"/>
            </a:ext>
          </a:extLst>
        </xdr:cNvPr>
        <xdr:cNvSpPr/>
      </xdr:nvSpPr>
      <xdr:spPr>
        <a:xfrm>
          <a:off x="7810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32004</xdr:rowOff>
    </xdr:to>
    <xdr:cxnSp macro="">
      <xdr:nvCxnSpPr>
        <xdr:cNvPr id="243" name="直線コネクタ 242">
          <a:extLst>
            <a:ext uri="{FF2B5EF4-FFF2-40B4-BE49-F238E27FC236}">
              <a16:creationId xmlns:a16="http://schemas.microsoft.com/office/drawing/2014/main" id="{8EEFA084-B979-4F5C-9F75-1571B3BB2414}"/>
            </a:ext>
          </a:extLst>
        </xdr:cNvPr>
        <xdr:cNvCxnSpPr/>
      </xdr:nvCxnSpPr>
      <xdr:spPr>
        <a:xfrm>
          <a:off x="7861300" y="1066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157226</xdr:rowOff>
    </xdr:from>
    <xdr:to>
      <xdr:col>36</xdr:col>
      <xdr:colOff>165100</xdr:colOff>
      <xdr:row>62</xdr:row>
      <xdr:rowOff>87376</xdr:rowOff>
    </xdr:to>
    <xdr:sp macro="" textlink="">
      <xdr:nvSpPr>
        <xdr:cNvPr id="244" name="楕円 243">
          <a:extLst>
            <a:ext uri="{FF2B5EF4-FFF2-40B4-BE49-F238E27FC236}">
              <a16:creationId xmlns:a16="http://schemas.microsoft.com/office/drawing/2014/main" id="{2E9A3503-2838-47EE-9262-FE9411D6B476}"/>
            </a:ext>
          </a:extLst>
        </xdr:cNvPr>
        <xdr:cNvSpPr/>
      </xdr:nvSpPr>
      <xdr:spPr>
        <a:xfrm>
          <a:off x="6921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32004</xdr:rowOff>
    </xdr:from>
    <xdr:to>
      <xdr:col>41</xdr:col>
      <xdr:colOff>50800</xdr:colOff>
      <xdr:row>62</xdr:row>
      <xdr:rowOff>36576</xdr:rowOff>
    </xdr:to>
    <xdr:cxnSp macro="">
      <xdr:nvCxnSpPr>
        <xdr:cNvPr id="245" name="直線コネクタ 244">
          <a:extLst>
            <a:ext uri="{FF2B5EF4-FFF2-40B4-BE49-F238E27FC236}">
              <a16:creationId xmlns:a16="http://schemas.microsoft.com/office/drawing/2014/main" id="{EE3BC810-3089-4FFE-B969-07C388E37517}"/>
            </a:ext>
          </a:extLst>
        </xdr:cNvPr>
        <xdr:cNvCxnSpPr/>
      </xdr:nvCxnSpPr>
      <xdr:spPr>
        <a:xfrm flipV="1">
          <a:off x="6972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46" name="n_1aveValue【陸上競技場・野球場・球技場】&#10;一人当たり面積">
          <a:extLst>
            <a:ext uri="{FF2B5EF4-FFF2-40B4-BE49-F238E27FC236}">
              <a16:creationId xmlns:a16="http://schemas.microsoft.com/office/drawing/2014/main" id="{C1305F85-5ABF-41D6-823B-18F334DF3772}"/>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39895</xdr:rowOff>
    </xdr:from>
    <xdr:ext cx="469744" cy="259045"/>
    <xdr:sp macro="" textlink="">
      <xdr:nvSpPr>
        <xdr:cNvPr id="247" name="n_2aveValue【陸上競技場・野球場・球技場】&#10;一人当たり面積">
          <a:extLst>
            <a:ext uri="{FF2B5EF4-FFF2-40B4-BE49-F238E27FC236}">
              <a16:creationId xmlns:a16="http://schemas.microsoft.com/office/drawing/2014/main" id="{37E8853B-B62E-41F9-9233-C3F605AF55DC}"/>
            </a:ext>
          </a:extLst>
        </xdr:cNvPr>
        <xdr:cNvSpPr txBox="1"/>
      </xdr:nvSpPr>
      <xdr:spPr>
        <a:xfrm>
          <a:off x="8515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48" name="n_3aveValue【陸上競技場・野球場・球技場】&#10;一人当たり面積">
          <a:extLst>
            <a:ext uri="{FF2B5EF4-FFF2-40B4-BE49-F238E27FC236}">
              <a16:creationId xmlns:a16="http://schemas.microsoft.com/office/drawing/2014/main" id="{A36B0DED-B5DA-4857-83A0-CECB00E2E478}"/>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249" name="n_4aveValue【陸上競技場・野球場・球技場】&#10;一人当たり面積">
          <a:extLst>
            <a:ext uri="{FF2B5EF4-FFF2-40B4-BE49-F238E27FC236}">
              <a16:creationId xmlns:a16="http://schemas.microsoft.com/office/drawing/2014/main" id="{09A1A1D2-082A-4727-AD57-6688276471D7}"/>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69359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45F019A8-61E5-40B0-9D63-EA12B634D3BB}"/>
            </a:ext>
          </a:extLst>
        </xdr:cNvPr>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8721A463-04C3-4B5B-A52A-86777DCDC049}"/>
            </a:ext>
          </a:extLst>
        </xdr:cNvPr>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73931</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B78F0BFF-A354-45FC-A74B-CBF1910ABF9B}"/>
            </a:ext>
          </a:extLst>
        </xdr:cNvPr>
        <xdr:cNvSpPr txBox="1"/>
      </xdr:nvSpPr>
      <xdr:spPr>
        <a:xfrm>
          <a:off x="7626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78503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28571D95-FAE0-4BD5-B2FE-73F08D01DF56}"/>
            </a:ext>
          </a:extLst>
        </xdr:cNvPr>
        <xdr:cNvSpPr txBox="1"/>
      </xdr:nvSpPr>
      <xdr:spPr>
        <a:xfrm>
          <a:off x="6737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6704B99-873D-4004-9154-86DE59288F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3D008246-B919-43BE-B19D-A6C2B46CA879}"/>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390FABD6-B7BD-4DDF-A2F4-60989526A24C}"/>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1DF325A5-F954-47AA-9880-8A6BF5065B5E}"/>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677C8E1C-6C50-41DB-AFFE-8C586DE84E8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CEB1911-892D-48E6-8FE7-6F0FFEA195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9CDE7446-BE49-4975-B7BD-B8DC929AB3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E231D80A-C961-44C3-AF3F-A09220F3B8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2" name="テキスト ボックス 261">
          <a:extLst>
            <a:ext uri="{FF2B5EF4-FFF2-40B4-BE49-F238E27FC236}">
              <a16:creationId xmlns:a16="http://schemas.microsoft.com/office/drawing/2014/main" id="{57EEE29A-0891-46FE-A9C0-D08D4C9C35A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F76F0A70-4B4B-4691-8D0F-3152E037789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4" name="テキスト ボックス 263">
          <a:extLst>
            <a:ext uri="{FF2B5EF4-FFF2-40B4-BE49-F238E27FC236}">
              <a16:creationId xmlns:a16="http://schemas.microsoft.com/office/drawing/2014/main" id="{3034D47A-991A-4A8D-9A38-F47BC76EE3E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1B226174-AA25-423F-8F75-BF4E67DEE8B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4E8A00D2-F8EF-455F-9FD2-3E8FCAE6806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D0B48872-51B9-4D30-A741-515095E276C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649E5F89-086D-4308-B2AD-62C984A632C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BA380473-311D-4E3D-A613-F67ACD22FF3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90B94306-D8C6-434F-B9FD-FA4913F60BE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2E62EBA1-9D12-4822-B9FA-214D29605B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6CA67E-AF24-4585-B96B-09470114326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FA12ACE3-87E3-42AC-BB58-7874D0A5A4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122682</xdr:rowOff>
    </xdr:from>
    <xdr:to>
      <xdr:col>24</xdr:col>
      <xdr:colOff>62865</xdr:colOff>
      <xdr:row>86</xdr:row>
      <xdr:rowOff>111252</xdr:rowOff>
    </xdr:to>
    <xdr:cxnSp macro="">
      <xdr:nvCxnSpPr>
        <xdr:cNvPr id="274" name="直線コネクタ 273">
          <a:extLst>
            <a:ext uri="{FF2B5EF4-FFF2-40B4-BE49-F238E27FC236}">
              <a16:creationId xmlns:a16="http://schemas.microsoft.com/office/drawing/2014/main" id="{D8C37377-C675-4563-A160-21A43CCA1540}"/>
            </a:ext>
          </a:extLst>
        </xdr:cNvPr>
        <xdr:cNvCxnSpPr/>
      </xdr:nvCxnSpPr>
      <xdr:spPr>
        <a:xfrm flipV="1">
          <a:off x="4633595" y="13667232"/>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115079</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5EEC489B-4B6B-4339-9E0C-DA0AE23FF3B3}"/>
            </a:ext>
          </a:extLst>
        </xdr:cNvPr>
        <xdr:cNvSpPr txBox="1"/>
      </xdr:nvSpPr>
      <xdr:spPr>
        <a:xfrm>
          <a:off x="4686300" y="1485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111252</xdr:rowOff>
    </xdr:from>
    <xdr:to>
      <xdr:col>24</xdr:col>
      <xdr:colOff>152400</xdr:colOff>
      <xdr:row>86</xdr:row>
      <xdr:rowOff>111252</xdr:rowOff>
    </xdr:to>
    <xdr:cxnSp macro="">
      <xdr:nvCxnSpPr>
        <xdr:cNvPr id="276" name="直線コネクタ 275">
          <a:extLst>
            <a:ext uri="{FF2B5EF4-FFF2-40B4-BE49-F238E27FC236}">
              <a16:creationId xmlns:a16="http://schemas.microsoft.com/office/drawing/2014/main" id="{FCF0147E-8341-4B96-9214-19FCBB3B290E}"/>
            </a:ext>
          </a:extLst>
        </xdr:cNvPr>
        <xdr:cNvCxnSpPr/>
      </xdr:nvCxnSpPr>
      <xdr:spPr>
        <a:xfrm>
          <a:off x="4546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69359</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1776A206-194C-4E05-BAE1-2178B04461BC}"/>
            </a:ext>
          </a:extLst>
        </xdr:cNvPr>
        <xdr:cNvSpPr txBox="1"/>
      </xdr:nvSpPr>
      <xdr:spPr>
        <a:xfrm>
          <a:off x="4686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122682</xdr:rowOff>
    </xdr:from>
    <xdr:to>
      <xdr:col>24</xdr:col>
      <xdr:colOff>152400</xdr:colOff>
      <xdr:row>79</xdr:row>
      <xdr:rowOff>122682</xdr:rowOff>
    </xdr:to>
    <xdr:cxnSp macro="">
      <xdr:nvCxnSpPr>
        <xdr:cNvPr id="278" name="直線コネクタ 277">
          <a:extLst>
            <a:ext uri="{FF2B5EF4-FFF2-40B4-BE49-F238E27FC236}">
              <a16:creationId xmlns:a16="http://schemas.microsoft.com/office/drawing/2014/main" id="{25D6DB53-4AC5-4E50-A611-3BBBD6864B6D}"/>
            </a:ext>
          </a:extLst>
        </xdr:cNvPr>
        <xdr:cNvCxnSpPr/>
      </xdr:nvCxnSpPr>
      <xdr:spPr>
        <a:xfrm>
          <a:off x="4546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18F6B1B1-5E66-494D-A423-18DF5D70C290}"/>
            </a:ext>
          </a:extLst>
        </xdr:cNvPr>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80" name="フローチャート: 判断 279">
          <a:extLst>
            <a:ext uri="{FF2B5EF4-FFF2-40B4-BE49-F238E27FC236}">
              <a16:creationId xmlns:a16="http://schemas.microsoft.com/office/drawing/2014/main" id="{98E57BE1-CA14-48DC-BE7F-953F5B1F4561}"/>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81" name="フローチャート: 判断 280">
          <a:extLst>
            <a:ext uri="{FF2B5EF4-FFF2-40B4-BE49-F238E27FC236}">
              <a16:creationId xmlns:a16="http://schemas.microsoft.com/office/drawing/2014/main" id="{83F52750-D83C-4763-918C-D03AEBD238CA}"/>
            </a:ext>
          </a:extLst>
        </xdr:cNvPr>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82" name="フローチャート: 判断 281">
          <a:extLst>
            <a:ext uri="{FF2B5EF4-FFF2-40B4-BE49-F238E27FC236}">
              <a16:creationId xmlns:a16="http://schemas.microsoft.com/office/drawing/2014/main" id="{27031CBB-7231-4A4B-85FE-2580DB631E33}"/>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51308</xdr:rowOff>
    </xdr:from>
    <xdr:to>
      <xdr:col>10</xdr:col>
      <xdr:colOff>165100</xdr:colOff>
      <xdr:row>82</xdr:row>
      <xdr:rowOff>152908</xdr:rowOff>
    </xdr:to>
    <xdr:sp macro="" textlink="">
      <xdr:nvSpPr>
        <xdr:cNvPr id="283" name="フローチャート: 判断 282">
          <a:extLst>
            <a:ext uri="{FF2B5EF4-FFF2-40B4-BE49-F238E27FC236}">
              <a16:creationId xmlns:a16="http://schemas.microsoft.com/office/drawing/2014/main" id="{E05F0CF7-6985-4035-AB7B-4789EF5D9AED}"/>
            </a:ext>
          </a:extLst>
        </xdr:cNvPr>
        <xdr:cNvSpPr/>
      </xdr:nvSpPr>
      <xdr:spPr>
        <a:xfrm>
          <a:off x="1968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131318</xdr:rowOff>
    </xdr:from>
    <xdr:to>
      <xdr:col>6</xdr:col>
      <xdr:colOff>38100</xdr:colOff>
      <xdr:row>82</xdr:row>
      <xdr:rowOff>61468</xdr:rowOff>
    </xdr:to>
    <xdr:sp macro="" textlink="">
      <xdr:nvSpPr>
        <xdr:cNvPr id="284" name="フローチャート: 判断 283">
          <a:extLst>
            <a:ext uri="{FF2B5EF4-FFF2-40B4-BE49-F238E27FC236}">
              <a16:creationId xmlns:a16="http://schemas.microsoft.com/office/drawing/2014/main" id="{96377EA7-0518-4E74-A938-52F792A040DB}"/>
            </a:ext>
          </a:extLst>
        </xdr:cNvPr>
        <xdr:cNvSpPr/>
      </xdr:nvSpPr>
      <xdr:spPr>
        <a:xfrm>
          <a:off x="107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257BE3A-2402-46D5-B667-361C40DBB3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538E91F-DF7B-4113-B899-28831E4579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E090DC5-4E19-48E2-AF16-ED957BB5DC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E7D2AC7-0146-4166-BDE5-9808E01A14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BCD78DE-01D9-4798-BE1F-3117AB4AA0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0" name="楕円 289">
          <a:extLst>
            <a:ext uri="{FF2B5EF4-FFF2-40B4-BE49-F238E27FC236}">
              <a16:creationId xmlns:a16="http://schemas.microsoft.com/office/drawing/2014/main" id="{09713362-D213-462D-9C45-6F50A50730FC}"/>
            </a:ext>
          </a:extLst>
        </xdr:cNvPr>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117619</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FB0460DC-D382-45EF-A294-B048CBDE19D9}"/>
            </a:ext>
          </a:extLst>
        </xdr:cNvPr>
        <xdr:cNvSpPr txBox="1"/>
      </xdr:nvSpPr>
      <xdr:spPr>
        <a:xfrm>
          <a:off x="4686300" y="1383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92" name="楕円 291">
          <a:extLst>
            <a:ext uri="{FF2B5EF4-FFF2-40B4-BE49-F238E27FC236}">
              <a16:creationId xmlns:a16="http://schemas.microsoft.com/office/drawing/2014/main" id="{130BF575-1000-4F07-A036-47575DDE0031}"/>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145542</xdr:rowOff>
    </xdr:to>
    <xdr:cxnSp macro="">
      <xdr:nvCxnSpPr>
        <xdr:cNvPr id="293" name="直線コネクタ 292">
          <a:extLst>
            <a:ext uri="{FF2B5EF4-FFF2-40B4-BE49-F238E27FC236}">
              <a16:creationId xmlns:a16="http://schemas.microsoft.com/office/drawing/2014/main" id="{6EDB6AD4-3406-4DD2-BBF8-B01E098DD8E3}"/>
            </a:ext>
          </a:extLst>
        </xdr:cNvPr>
        <xdr:cNvCxnSpPr/>
      </xdr:nvCxnSpPr>
      <xdr:spPr>
        <a:xfrm>
          <a:off x="3797300" y="139141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楕円 293">
          <a:extLst>
            <a:ext uri="{FF2B5EF4-FFF2-40B4-BE49-F238E27FC236}">
              <a16:creationId xmlns:a16="http://schemas.microsoft.com/office/drawing/2014/main" id="{8CE34C87-55F3-49BC-826B-6D939B63F5E1}"/>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26670</xdr:rowOff>
    </xdr:to>
    <xdr:cxnSp macro="">
      <xdr:nvCxnSpPr>
        <xdr:cNvPr id="295" name="直線コネクタ 294">
          <a:extLst>
            <a:ext uri="{FF2B5EF4-FFF2-40B4-BE49-F238E27FC236}">
              <a16:creationId xmlns:a16="http://schemas.microsoft.com/office/drawing/2014/main" id="{F5BA2BA8-C5F7-435C-931F-2E1FD15E6772}"/>
            </a:ext>
          </a:extLst>
        </xdr:cNvPr>
        <xdr:cNvCxnSpPr/>
      </xdr:nvCxnSpPr>
      <xdr:spPr>
        <a:xfrm>
          <a:off x="2908300" y="13822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96" name="楕円 295">
          <a:extLst>
            <a:ext uri="{FF2B5EF4-FFF2-40B4-BE49-F238E27FC236}">
              <a16:creationId xmlns:a16="http://schemas.microsoft.com/office/drawing/2014/main" id="{378B5B9B-CD97-4D75-ABC7-34992A11E8B1}"/>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106680</xdr:rowOff>
    </xdr:to>
    <xdr:cxnSp macro="">
      <xdr:nvCxnSpPr>
        <xdr:cNvPr id="297" name="直線コネクタ 296">
          <a:extLst>
            <a:ext uri="{FF2B5EF4-FFF2-40B4-BE49-F238E27FC236}">
              <a16:creationId xmlns:a16="http://schemas.microsoft.com/office/drawing/2014/main" id="{80410E3C-0248-49CB-B8B0-28028EF8A985}"/>
            </a:ext>
          </a:extLst>
        </xdr:cNvPr>
        <xdr:cNvCxnSpPr/>
      </xdr:nvCxnSpPr>
      <xdr:spPr>
        <a:xfrm>
          <a:off x="2019300" y="13731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298" name="楕円 297">
          <a:extLst>
            <a:ext uri="{FF2B5EF4-FFF2-40B4-BE49-F238E27FC236}">
              <a16:creationId xmlns:a16="http://schemas.microsoft.com/office/drawing/2014/main" id="{D50362AC-31F3-4267-A348-FDA9A678B4B7}"/>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80</xdr:row>
      <xdr:rowOff>15239</xdr:rowOff>
    </xdr:to>
    <xdr:cxnSp macro="">
      <xdr:nvCxnSpPr>
        <xdr:cNvPr id="299" name="直線コネクタ 298">
          <a:extLst>
            <a:ext uri="{FF2B5EF4-FFF2-40B4-BE49-F238E27FC236}">
              <a16:creationId xmlns:a16="http://schemas.microsoft.com/office/drawing/2014/main" id="{C4DF15FA-A678-419F-910F-7FAA4F8B2D30}"/>
            </a:ext>
          </a:extLst>
        </xdr:cNvPr>
        <xdr:cNvCxnSpPr/>
      </xdr:nvCxnSpPr>
      <xdr:spPr>
        <a:xfrm>
          <a:off x="1130300" y="13639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300" name="n_1aveValue【県民会館】&#10;有形固定資産減価償却率">
          <a:extLst>
            <a:ext uri="{FF2B5EF4-FFF2-40B4-BE49-F238E27FC236}">
              <a16:creationId xmlns:a16="http://schemas.microsoft.com/office/drawing/2014/main" id="{439C64CD-B934-4272-BC0A-CF0BAEAF11B4}"/>
            </a:ext>
          </a:extLst>
        </xdr:cNvPr>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01" name="n_2aveValue【県民会館】&#10;有形固定資産減価償却率">
          <a:extLst>
            <a:ext uri="{FF2B5EF4-FFF2-40B4-BE49-F238E27FC236}">
              <a16:creationId xmlns:a16="http://schemas.microsoft.com/office/drawing/2014/main" id="{C1A1AF7A-BF0F-4971-B486-A435455330A8}"/>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02" name="n_3aveValue【県民会館】&#10;有形固定資産減価償却率">
          <a:extLst>
            <a:ext uri="{FF2B5EF4-FFF2-40B4-BE49-F238E27FC236}">
              <a16:creationId xmlns:a16="http://schemas.microsoft.com/office/drawing/2014/main" id="{D762EA2F-A0AA-4E8B-B398-CA66B16B024D}"/>
            </a:ext>
          </a:extLst>
        </xdr:cNvPr>
        <xdr:cNvSpPr txBox="1"/>
      </xdr:nvSpPr>
      <xdr:spPr>
        <a:xfrm>
          <a:off x="1816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03" name="n_4aveValue【県民会館】&#10;有形固定資産減価償却率">
          <a:extLst>
            <a:ext uri="{FF2B5EF4-FFF2-40B4-BE49-F238E27FC236}">
              <a16:creationId xmlns:a16="http://schemas.microsoft.com/office/drawing/2014/main" id="{199B1F06-2E26-4F0C-B9E3-ED2B3C61DA37}"/>
            </a:ext>
          </a:extLst>
        </xdr:cNvPr>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04" name="n_1mainValue【県民会館】&#10;有形固定資産減価償却率">
          <a:extLst>
            <a:ext uri="{FF2B5EF4-FFF2-40B4-BE49-F238E27FC236}">
              <a16:creationId xmlns:a16="http://schemas.microsoft.com/office/drawing/2014/main" id="{28D49767-A65E-47F9-AFC5-6D93621C9E4D}"/>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05" name="n_2mainValue【県民会館】&#10;有形固定資産減価償却率">
          <a:extLst>
            <a:ext uri="{FF2B5EF4-FFF2-40B4-BE49-F238E27FC236}">
              <a16:creationId xmlns:a16="http://schemas.microsoft.com/office/drawing/2014/main" id="{9A47E4F6-82B4-405A-8B07-9162B1CE1593}"/>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06" name="n_3mainValue【県民会館】&#10;有形固定資産減価償却率">
          <a:extLst>
            <a:ext uri="{FF2B5EF4-FFF2-40B4-BE49-F238E27FC236}">
              <a16:creationId xmlns:a16="http://schemas.microsoft.com/office/drawing/2014/main" id="{C7240931-673D-464B-A9F0-43D88E6E7EB2}"/>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07" name="n_4mainValue【県民会館】&#10;有形固定資産減価償却率">
          <a:extLst>
            <a:ext uri="{FF2B5EF4-FFF2-40B4-BE49-F238E27FC236}">
              <a16:creationId xmlns:a16="http://schemas.microsoft.com/office/drawing/2014/main" id="{A3330178-7766-4DB4-8090-84EC4A30C4CA}"/>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C6BE1D22-048A-4611-9624-1DD5CF21D2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99FC9F02-56E2-4E61-AEEE-21C945E6561C}"/>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2852D908-6A3F-4BA3-A755-B631D0F264EB}"/>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9A03B6E4-5720-4613-A554-F553B68F8C8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8F89D29F-4B0B-4982-9271-D6063ACBCF14}"/>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260FEA26-062D-4CAF-8D1C-0124262BC5C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48AF19A8-8CF0-457E-B142-7E5D9E07D4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313B3ADC-159F-4DBB-B12F-DF31914EF1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FCE81F72-CF1E-4F6E-B664-E86022220D9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B4F0F920-436C-44CF-B2DA-393C52D1375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B2853388-F9D5-44AC-9B63-1DEC79DCD7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79F9FC30-F3BF-47AE-A5BA-67C143AC1BF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604B933E-7037-4864-90B3-A35B7F4656E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C06E2ECA-55D1-473C-8A8E-572F13C5F9B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0B85B57D-96F7-4B42-B20A-6D6DB182C9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717D4946-3067-4A01-9168-7098263AB91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4651C706-0E89-48C4-87D7-2697B392516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F4A1150E-3FC9-4FF8-900F-54A80A93218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D660D903-AA6B-4E09-8085-89A6021E103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85033D84-EBC0-4B3C-8780-85AA5928D2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81D5213-E242-4A5A-B27D-EC65A88E40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3E6F9D2E-916D-4DBA-B5E6-F612521B7A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D6ECB299-33CD-4B56-98A2-B3BD15E76F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103414</xdr:rowOff>
    </xdr:to>
    <xdr:cxnSp macro="">
      <xdr:nvCxnSpPr>
        <xdr:cNvPr id="331" name="直線コネクタ 330">
          <a:extLst>
            <a:ext uri="{FF2B5EF4-FFF2-40B4-BE49-F238E27FC236}">
              <a16:creationId xmlns:a16="http://schemas.microsoft.com/office/drawing/2014/main" id="{6E6693D4-64C9-4C98-9BE2-E9AE9AED0D05}"/>
            </a:ext>
          </a:extLst>
        </xdr:cNvPr>
        <xdr:cNvCxnSpPr/>
      </xdr:nvCxnSpPr>
      <xdr:spPr>
        <a:xfrm flipV="1">
          <a:off x="10475595" y="13443857"/>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107241</xdr:rowOff>
    </xdr:from>
    <xdr:ext cx="469744" cy="259045"/>
    <xdr:sp macro="" textlink="">
      <xdr:nvSpPr>
        <xdr:cNvPr id="332" name="【県民会館】&#10;一人当たり面積最小値テキスト">
          <a:extLst>
            <a:ext uri="{FF2B5EF4-FFF2-40B4-BE49-F238E27FC236}">
              <a16:creationId xmlns:a16="http://schemas.microsoft.com/office/drawing/2014/main" id="{98464397-9AD3-4D7B-ADD9-26433A2D55B0}"/>
            </a:ext>
          </a:extLst>
        </xdr:cNvPr>
        <xdr:cNvSpPr txBox="1"/>
      </xdr:nvSpPr>
      <xdr:spPr>
        <a:xfrm>
          <a:off x="10528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33" name="直線コネクタ 332">
          <a:extLst>
            <a:ext uri="{FF2B5EF4-FFF2-40B4-BE49-F238E27FC236}">
              <a16:creationId xmlns:a16="http://schemas.microsoft.com/office/drawing/2014/main" id="{5446BF7A-CDDF-4EF4-A7D9-759EB2AA96DD}"/>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34" name="【県民会館】&#10;一人当たり面積最大値テキスト">
          <a:extLst>
            <a:ext uri="{FF2B5EF4-FFF2-40B4-BE49-F238E27FC236}">
              <a16:creationId xmlns:a16="http://schemas.microsoft.com/office/drawing/2014/main" id="{59F9EF58-2858-4675-ABE3-73A7C84C7B16}"/>
            </a:ext>
          </a:extLst>
        </xdr:cNvPr>
        <xdr:cNvSpPr txBox="1"/>
      </xdr:nvSpPr>
      <xdr:spPr>
        <a:xfrm>
          <a:off x="105283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35" name="直線コネクタ 334">
          <a:extLst>
            <a:ext uri="{FF2B5EF4-FFF2-40B4-BE49-F238E27FC236}">
              <a16:creationId xmlns:a16="http://schemas.microsoft.com/office/drawing/2014/main" id="{239BA9A7-0C50-4CC6-9384-6CA26AEED85B}"/>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169834</xdr:rowOff>
    </xdr:from>
    <xdr:ext cx="469744" cy="259045"/>
    <xdr:sp macro="" textlink="">
      <xdr:nvSpPr>
        <xdr:cNvPr id="336" name="【県民会館】&#10;一人当たり面積平均値テキスト">
          <a:extLst>
            <a:ext uri="{FF2B5EF4-FFF2-40B4-BE49-F238E27FC236}">
              <a16:creationId xmlns:a16="http://schemas.microsoft.com/office/drawing/2014/main" id="{F3EADCB2-EE21-4D65-AD30-D7079406FE85}"/>
            </a:ext>
          </a:extLst>
        </xdr:cNvPr>
        <xdr:cNvSpPr txBox="1"/>
      </xdr:nvSpPr>
      <xdr:spPr>
        <a:xfrm>
          <a:off x="105283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37" name="フローチャート: 判断 336">
          <a:extLst>
            <a:ext uri="{FF2B5EF4-FFF2-40B4-BE49-F238E27FC236}">
              <a16:creationId xmlns:a16="http://schemas.microsoft.com/office/drawing/2014/main" id="{D76B24DE-F5AC-4B7A-8598-99879C319BDC}"/>
            </a:ext>
          </a:extLst>
        </xdr:cNvPr>
        <xdr:cNvSpPr/>
      </xdr:nvSpPr>
      <xdr:spPr>
        <a:xfrm>
          <a:off x="10426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B1AEE6BC-8890-4DE1-B0D9-15EBD5663559}"/>
            </a:ext>
          </a:extLst>
        </xdr:cNvPr>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85271</xdr:rowOff>
    </xdr:from>
    <xdr:to>
      <xdr:col>46</xdr:col>
      <xdr:colOff>38100</xdr:colOff>
      <xdr:row>85</xdr:row>
      <xdr:rowOff>15421</xdr:rowOff>
    </xdr:to>
    <xdr:sp macro="" textlink="">
      <xdr:nvSpPr>
        <xdr:cNvPr id="339" name="フローチャート: 判断 338">
          <a:extLst>
            <a:ext uri="{FF2B5EF4-FFF2-40B4-BE49-F238E27FC236}">
              <a16:creationId xmlns:a16="http://schemas.microsoft.com/office/drawing/2014/main" id="{08D7E376-93B1-4065-BBF2-A9DB783509B6}"/>
            </a:ext>
          </a:extLst>
        </xdr:cNvPr>
        <xdr:cNvSpPr/>
      </xdr:nvSpPr>
      <xdr:spPr>
        <a:xfrm>
          <a:off x="8699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40" name="フローチャート: 判断 339">
          <a:extLst>
            <a:ext uri="{FF2B5EF4-FFF2-40B4-BE49-F238E27FC236}">
              <a16:creationId xmlns:a16="http://schemas.microsoft.com/office/drawing/2014/main" id="{92148428-FC4C-42E6-9C49-D883D0529814}"/>
            </a:ext>
          </a:extLst>
        </xdr:cNvPr>
        <xdr:cNvSpPr/>
      </xdr:nvSpPr>
      <xdr:spPr>
        <a:xfrm>
          <a:off x="7810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41" name="フローチャート: 判断 340">
          <a:extLst>
            <a:ext uri="{FF2B5EF4-FFF2-40B4-BE49-F238E27FC236}">
              <a16:creationId xmlns:a16="http://schemas.microsoft.com/office/drawing/2014/main" id="{02CA2DA4-0DA1-4DF3-A633-7762D4A85DB5}"/>
            </a:ext>
          </a:extLst>
        </xdr:cNvPr>
        <xdr:cNvSpPr/>
      </xdr:nvSpPr>
      <xdr:spPr>
        <a:xfrm>
          <a:off x="6921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B61AB1A-6F04-46D4-962C-E97AF1D141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7F0A114-0EC7-4351-9D3B-1E201F23D9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C7EC3F4-13B3-45C2-BB54-00663634DA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C99434C-92C3-4B83-8C46-8723175AB6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79B484F-0704-4629-8D59-D4497F9B25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19957</xdr:rowOff>
    </xdr:from>
    <xdr:to>
      <xdr:col>55</xdr:col>
      <xdr:colOff>50800</xdr:colOff>
      <xdr:row>78</xdr:row>
      <xdr:rowOff>121557</xdr:rowOff>
    </xdr:to>
    <xdr:sp macro="" textlink="">
      <xdr:nvSpPr>
        <xdr:cNvPr id="347" name="楕円 346">
          <a:extLst>
            <a:ext uri="{FF2B5EF4-FFF2-40B4-BE49-F238E27FC236}">
              <a16:creationId xmlns:a16="http://schemas.microsoft.com/office/drawing/2014/main" id="{AE45BAB2-3B32-4DFD-8857-3D41C9203C93}"/>
            </a:ext>
          </a:extLst>
        </xdr:cNvPr>
        <xdr:cNvSpPr/>
      </xdr:nvSpPr>
      <xdr:spPr>
        <a:xfrm>
          <a:off x="10426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144434</xdr:rowOff>
    </xdr:from>
    <xdr:ext cx="469744" cy="259045"/>
    <xdr:sp macro="" textlink="">
      <xdr:nvSpPr>
        <xdr:cNvPr id="348" name="【県民会館】&#10;一人当たり面積該当値テキスト">
          <a:extLst>
            <a:ext uri="{FF2B5EF4-FFF2-40B4-BE49-F238E27FC236}">
              <a16:creationId xmlns:a16="http://schemas.microsoft.com/office/drawing/2014/main" id="{2F204243-211D-4455-913A-941230B4B7C4}"/>
            </a:ext>
          </a:extLst>
        </xdr:cNvPr>
        <xdr:cNvSpPr txBox="1"/>
      </xdr:nvSpPr>
      <xdr:spPr>
        <a:xfrm>
          <a:off x="105283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36286</xdr:rowOff>
    </xdr:from>
    <xdr:to>
      <xdr:col>50</xdr:col>
      <xdr:colOff>165100</xdr:colOff>
      <xdr:row>78</xdr:row>
      <xdr:rowOff>137886</xdr:rowOff>
    </xdr:to>
    <xdr:sp macro="" textlink="">
      <xdr:nvSpPr>
        <xdr:cNvPr id="349" name="楕円 348">
          <a:extLst>
            <a:ext uri="{FF2B5EF4-FFF2-40B4-BE49-F238E27FC236}">
              <a16:creationId xmlns:a16="http://schemas.microsoft.com/office/drawing/2014/main" id="{598DC11C-3EFB-4739-A791-717D5DDB7458}"/>
            </a:ext>
          </a:extLst>
        </xdr:cNvPr>
        <xdr:cNvSpPr/>
      </xdr:nvSpPr>
      <xdr:spPr>
        <a:xfrm>
          <a:off x="9588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70757</xdr:rowOff>
    </xdr:from>
    <xdr:to>
      <xdr:col>55</xdr:col>
      <xdr:colOff>0</xdr:colOff>
      <xdr:row>78</xdr:row>
      <xdr:rowOff>87086</xdr:rowOff>
    </xdr:to>
    <xdr:cxnSp macro="">
      <xdr:nvCxnSpPr>
        <xdr:cNvPr id="350" name="直線コネクタ 349">
          <a:extLst>
            <a:ext uri="{FF2B5EF4-FFF2-40B4-BE49-F238E27FC236}">
              <a16:creationId xmlns:a16="http://schemas.microsoft.com/office/drawing/2014/main" id="{4468040E-9D53-40DE-B269-735CA53C1251}"/>
            </a:ext>
          </a:extLst>
        </xdr:cNvPr>
        <xdr:cNvCxnSpPr/>
      </xdr:nvCxnSpPr>
      <xdr:spPr>
        <a:xfrm flipV="1">
          <a:off x="9639300" y="13443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52614</xdr:rowOff>
    </xdr:from>
    <xdr:to>
      <xdr:col>46</xdr:col>
      <xdr:colOff>38100</xdr:colOff>
      <xdr:row>78</xdr:row>
      <xdr:rowOff>154214</xdr:rowOff>
    </xdr:to>
    <xdr:sp macro="" textlink="">
      <xdr:nvSpPr>
        <xdr:cNvPr id="351" name="楕円 350">
          <a:extLst>
            <a:ext uri="{FF2B5EF4-FFF2-40B4-BE49-F238E27FC236}">
              <a16:creationId xmlns:a16="http://schemas.microsoft.com/office/drawing/2014/main" id="{1BA759A0-F82D-4512-8239-00E3C500C1FD}"/>
            </a:ext>
          </a:extLst>
        </xdr:cNvPr>
        <xdr:cNvSpPr/>
      </xdr:nvSpPr>
      <xdr:spPr>
        <a:xfrm>
          <a:off x="869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87086</xdr:rowOff>
    </xdr:from>
    <xdr:to>
      <xdr:col>50</xdr:col>
      <xdr:colOff>114300</xdr:colOff>
      <xdr:row>78</xdr:row>
      <xdr:rowOff>103414</xdr:rowOff>
    </xdr:to>
    <xdr:cxnSp macro="">
      <xdr:nvCxnSpPr>
        <xdr:cNvPr id="352" name="直線コネクタ 351">
          <a:extLst>
            <a:ext uri="{FF2B5EF4-FFF2-40B4-BE49-F238E27FC236}">
              <a16:creationId xmlns:a16="http://schemas.microsoft.com/office/drawing/2014/main" id="{3919FA08-4A6A-49A8-9F4C-B882CB4CE196}"/>
            </a:ext>
          </a:extLst>
        </xdr:cNvPr>
        <xdr:cNvCxnSpPr/>
      </xdr:nvCxnSpPr>
      <xdr:spPr>
        <a:xfrm flipV="1">
          <a:off x="8750300" y="13460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68943</xdr:rowOff>
    </xdr:from>
    <xdr:to>
      <xdr:col>41</xdr:col>
      <xdr:colOff>101600</xdr:colOff>
      <xdr:row>78</xdr:row>
      <xdr:rowOff>170543</xdr:rowOff>
    </xdr:to>
    <xdr:sp macro="" textlink="">
      <xdr:nvSpPr>
        <xdr:cNvPr id="353" name="楕円 352">
          <a:extLst>
            <a:ext uri="{FF2B5EF4-FFF2-40B4-BE49-F238E27FC236}">
              <a16:creationId xmlns:a16="http://schemas.microsoft.com/office/drawing/2014/main" id="{1C28DD4F-995A-4CEF-AE2B-1223B15A6C56}"/>
            </a:ext>
          </a:extLst>
        </xdr:cNvPr>
        <xdr:cNvSpPr/>
      </xdr:nvSpPr>
      <xdr:spPr>
        <a:xfrm>
          <a:off x="781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103414</xdr:rowOff>
    </xdr:from>
    <xdr:to>
      <xdr:col>45</xdr:col>
      <xdr:colOff>177800</xdr:colOff>
      <xdr:row>78</xdr:row>
      <xdr:rowOff>119743</xdr:rowOff>
    </xdr:to>
    <xdr:cxnSp macro="">
      <xdr:nvCxnSpPr>
        <xdr:cNvPr id="354" name="直線コネクタ 353">
          <a:extLst>
            <a:ext uri="{FF2B5EF4-FFF2-40B4-BE49-F238E27FC236}">
              <a16:creationId xmlns:a16="http://schemas.microsoft.com/office/drawing/2014/main" id="{077D3966-869C-4549-9D4B-02B96840CEEB}"/>
            </a:ext>
          </a:extLst>
        </xdr:cNvPr>
        <xdr:cNvCxnSpPr/>
      </xdr:nvCxnSpPr>
      <xdr:spPr>
        <a:xfrm flipV="1">
          <a:off x="7861300" y="13476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68943</xdr:rowOff>
    </xdr:from>
    <xdr:to>
      <xdr:col>36</xdr:col>
      <xdr:colOff>165100</xdr:colOff>
      <xdr:row>78</xdr:row>
      <xdr:rowOff>170543</xdr:rowOff>
    </xdr:to>
    <xdr:sp macro="" textlink="">
      <xdr:nvSpPr>
        <xdr:cNvPr id="355" name="楕円 354">
          <a:extLst>
            <a:ext uri="{FF2B5EF4-FFF2-40B4-BE49-F238E27FC236}">
              <a16:creationId xmlns:a16="http://schemas.microsoft.com/office/drawing/2014/main" id="{A8063F1F-3080-4466-A33E-E6E6A42152D2}"/>
            </a:ext>
          </a:extLst>
        </xdr:cNvPr>
        <xdr:cNvSpPr/>
      </xdr:nvSpPr>
      <xdr:spPr>
        <a:xfrm>
          <a:off x="6921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119743</xdr:rowOff>
    </xdr:from>
    <xdr:to>
      <xdr:col>41</xdr:col>
      <xdr:colOff>50800</xdr:colOff>
      <xdr:row>78</xdr:row>
      <xdr:rowOff>119743</xdr:rowOff>
    </xdr:to>
    <xdr:cxnSp macro="">
      <xdr:nvCxnSpPr>
        <xdr:cNvPr id="356" name="直線コネクタ 355">
          <a:extLst>
            <a:ext uri="{FF2B5EF4-FFF2-40B4-BE49-F238E27FC236}">
              <a16:creationId xmlns:a16="http://schemas.microsoft.com/office/drawing/2014/main" id="{147299F0-13D7-4861-914D-A078039D0DBC}"/>
            </a:ext>
          </a:extLst>
        </xdr:cNvPr>
        <xdr:cNvCxnSpPr/>
      </xdr:nvCxnSpPr>
      <xdr:spPr>
        <a:xfrm>
          <a:off x="6972300" y="13492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B3328C91-D294-4513-ABC4-3D8F849EFCC7}"/>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6548</xdr:rowOff>
    </xdr:from>
    <xdr:ext cx="469744" cy="259045"/>
    <xdr:sp macro="" textlink="">
      <xdr:nvSpPr>
        <xdr:cNvPr id="358" name="n_2aveValue【県民会館】&#10;一人当たり面積">
          <a:extLst>
            <a:ext uri="{FF2B5EF4-FFF2-40B4-BE49-F238E27FC236}">
              <a16:creationId xmlns:a16="http://schemas.microsoft.com/office/drawing/2014/main" id="{AF347574-5E32-44F5-82A0-EFD9EB59E6C4}"/>
            </a:ext>
          </a:extLst>
        </xdr:cNvPr>
        <xdr:cNvSpPr txBox="1"/>
      </xdr:nvSpPr>
      <xdr:spPr>
        <a:xfrm>
          <a:off x="8515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59" name="n_3aveValue【県民会館】&#10;一人当たり面積">
          <a:extLst>
            <a:ext uri="{FF2B5EF4-FFF2-40B4-BE49-F238E27FC236}">
              <a16:creationId xmlns:a16="http://schemas.microsoft.com/office/drawing/2014/main" id="{DD9C50BA-8825-4A3D-83F2-9CD26441D001}"/>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60" name="n_4aveValue【県民会館】&#10;一人当たり面積">
          <a:extLst>
            <a:ext uri="{FF2B5EF4-FFF2-40B4-BE49-F238E27FC236}">
              <a16:creationId xmlns:a16="http://schemas.microsoft.com/office/drawing/2014/main" id="{E454FA8A-C0DC-4BB3-8BF4-E3EC3A6EFE2C}"/>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154413</xdr:rowOff>
    </xdr:from>
    <xdr:ext cx="469744" cy="259045"/>
    <xdr:sp macro="" textlink="">
      <xdr:nvSpPr>
        <xdr:cNvPr id="361" name="n_1mainValue【県民会館】&#10;一人当たり面積">
          <a:extLst>
            <a:ext uri="{FF2B5EF4-FFF2-40B4-BE49-F238E27FC236}">
              <a16:creationId xmlns:a16="http://schemas.microsoft.com/office/drawing/2014/main" id="{200CE8BC-48B3-49C9-8EA1-F415190B37EB}"/>
            </a:ext>
          </a:extLst>
        </xdr:cNvPr>
        <xdr:cNvSpPr txBox="1"/>
      </xdr:nvSpPr>
      <xdr:spPr>
        <a:xfrm>
          <a:off x="9391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170741</xdr:rowOff>
    </xdr:from>
    <xdr:ext cx="469744" cy="259045"/>
    <xdr:sp macro="" textlink="">
      <xdr:nvSpPr>
        <xdr:cNvPr id="362" name="n_2mainValue【県民会館】&#10;一人当たり面積">
          <a:extLst>
            <a:ext uri="{FF2B5EF4-FFF2-40B4-BE49-F238E27FC236}">
              <a16:creationId xmlns:a16="http://schemas.microsoft.com/office/drawing/2014/main" id="{7E8428A0-3C78-4F99-9842-DBA67F21F296}"/>
            </a:ext>
          </a:extLst>
        </xdr:cNvPr>
        <xdr:cNvSpPr txBox="1"/>
      </xdr:nvSpPr>
      <xdr:spPr>
        <a:xfrm>
          <a:off x="8515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15620</xdr:rowOff>
    </xdr:from>
    <xdr:ext cx="469744" cy="259045"/>
    <xdr:sp macro="" textlink="">
      <xdr:nvSpPr>
        <xdr:cNvPr id="363" name="n_3mainValue【県民会館】&#10;一人当たり面積">
          <a:extLst>
            <a:ext uri="{FF2B5EF4-FFF2-40B4-BE49-F238E27FC236}">
              <a16:creationId xmlns:a16="http://schemas.microsoft.com/office/drawing/2014/main" id="{2F3925D8-B756-4D07-9F0A-BF3836125B1B}"/>
            </a:ext>
          </a:extLst>
        </xdr:cNvPr>
        <xdr:cNvSpPr txBox="1"/>
      </xdr:nvSpPr>
      <xdr:spPr>
        <a:xfrm>
          <a:off x="7626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15620</xdr:rowOff>
    </xdr:from>
    <xdr:ext cx="469744" cy="259045"/>
    <xdr:sp macro="" textlink="">
      <xdr:nvSpPr>
        <xdr:cNvPr id="364" name="n_4mainValue【県民会館】&#10;一人当たり面積">
          <a:extLst>
            <a:ext uri="{FF2B5EF4-FFF2-40B4-BE49-F238E27FC236}">
              <a16:creationId xmlns:a16="http://schemas.microsoft.com/office/drawing/2014/main" id="{70DEC388-2C2E-41E2-8B7F-FB147FF753DB}"/>
            </a:ext>
          </a:extLst>
        </xdr:cNvPr>
        <xdr:cNvSpPr txBox="1"/>
      </xdr:nvSpPr>
      <xdr:spPr>
        <a:xfrm>
          <a:off x="6737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6B6A3501-7C6E-4254-AA3B-E882764E34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B39E85BF-1157-4840-9B8D-C2C390563A3F}"/>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D0739C34-BACC-45AD-A7D2-86917B990587}"/>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0DD8132F-FF14-4666-9EC8-B606E61C0E3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41D3C45E-EB8A-48F8-BDEC-E4F99FD3DAE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E0013957-AB7F-49A7-B613-98DFB3D0A8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C09F691-7187-4F84-89F4-01B44CB5DE4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3EFEA536-D3BF-482B-8377-68193183A6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1AB400D1-8697-47B4-B4AD-4891203F55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DCE46D30-20CD-42E8-80FD-3626808699E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B30F2BFE-9C93-4C56-8650-F483F1CFB18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978EDA93-F288-4E56-A9F4-D16EC8B781A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C8E5CA58-A9B4-4624-936B-900FDDC19F8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F165E1D9-2788-4202-85DD-6F360889A91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4CF32C33-CC94-480C-AD60-DC902BAFC1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555E75B5-0001-4B08-8ED8-CB75BA2D632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966A2AA3-056B-4014-835F-4E65AA86D9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3C25F57F-00B0-43C4-9E22-230FD5DECBD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3" name="テキスト ボックス 382">
          <a:extLst>
            <a:ext uri="{FF2B5EF4-FFF2-40B4-BE49-F238E27FC236}">
              <a16:creationId xmlns:a16="http://schemas.microsoft.com/office/drawing/2014/main" id="{BCB86F91-25C2-4D87-ACB2-4A0480E8683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C22FED8E-83A8-4735-B6DC-87054F5EB7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保健所】&#10;有形固定資産減価償却率グラフ枠">
          <a:extLst>
            <a:ext uri="{FF2B5EF4-FFF2-40B4-BE49-F238E27FC236}">
              <a16:creationId xmlns:a16="http://schemas.microsoft.com/office/drawing/2014/main" id="{3C9FC3EA-C86E-4654-8D4F-B6F7E72BD9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161925</xdr:rowOff>
    </xdr:from>
    <xdr:to>
      <xdr:col>24</xdr:col>
      <xdr:colOff>62865</xdr:colOff>
      <xdr:row>108</xdr:row>
      <xdr:rowOff>169545</xdr:rowOff>
    </xdr:to>
    <xdr:cxnSp macro="">
      <xdr:nvCxnSpPr>
        <xdr:cNvPr id="386" name="直線コネクタ 385">
          <a:extLst>
            <a:ext uri="{FF2B5EF4-FFF2-40B4-BE49-F238E27FC236}">
              <a16:creationId xmlns:a16="http://schemas.microsoft.com/office/drawing/2014/main" id="{AEC64E86-C9B1-4E75-9B42-CDB3F828C111}"/>
            </a:ext>
          </a:extLst>
        </xdr:cNvPr>
        <xdr:cNvCxnSpPr/>
      </xdr:nvCxnSpPr>
      <xdr:spPr>
        <a:xfrm flipV="1">
          <a:off x="4633595" y="17306925"/>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1922</xdr:rowOff>
    </xdr:from>
    <xdr:ext cx="405111" cy="259045"/>
    <xdr:sp macro="" textlink="">
      <xdr:nvSpPr>
        <xdr:cNvPr id="387" name="【保健所】&#10;有形固定資産減価償却率最小値テキスト">
          <a:extLst>
            <a:ext uri="{FF2B5EF4-FFF2-40B4-BE49-F238E27FC236}">
              <a16:creationId xmlns:a16="http://schemas.microsoft.com/office/drawing/2014/main" id="{E1A4AFAB-A615-4251-86FF-36B4A60C48A5}"/>
            </a:ext>
          </a:extLst>
        </xdr:cNvPr>
        <xdr:cNvSpPr txBox="1"/>
      </xdr:nvSpPr>
      <xdr:spPr>
        <a:xfrm>
          <a:off x="4686300"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169545</xdr:rowOff>
    </xdr:from>
    <xdr:to>
      <xdr:col>24</xdr:col>
      <xdr:colOff>152400</xdr:colOff>
      <xdr:row>108</xdr:row>
      <xdr:rowOff>169545</xdr:rowOff>
    </xdr:to>
    <xdr:cxnSp macro="">
      <xdr:nvCxnSpPr>
        <xdr:cNvPr id="388" name="直線コネクタ 387">
          <a:extLst>
            <a:ext uri="{FF2B5EF4-FFF2-40B4-BE49-F238E27FC236}">
              <a16:creationId xmlns:a16="http://schemas.microsoft.com/office/drawing/2014/main" id="{ACACFB34-9EED-4447-A09D-029594E2E8B4}"/>
            </a:ext>
          </a:extLst>
        </xdr:cNvPr>
        <xdr:cNvCxnSpPr/>
      </xdr:nvCxnSpPr>
      <xdr:spPr>
        <a:xfrm>
          <a:off x="4546600" y="186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108602</xdr:rowOff>
    </xdr:from>
    <xdr:ext cx="340478" cy="259045"/>
    <xdr:sp macro="" textlink="">
      <xdr:nvSpPr>
        <xdr:cNvPr id="389" name="【保健所】&#10;有形固定資産減価償却率最大値テキスト">
          <a:extLst>
            <a:ext uri="{FF2B5EF4-FFF2-40B4-BE49-F238E27FC236}">
              <a16:creationId xmlns:a16="http://schemas.microsoft.com/office/drawing/2014/main" id="{38B866E7-3AD4-411F-A72A-6030050C10DB}"/>
            </a:ext>
          </a:extLst>
        </xdr:cNvPr>
        <xdr:cNvSpPr txBox="1"/>
      </xdr:nvSpPr>
      <xdr:spPr>
        <a:xfrm>
          <a:off x="4686300" y="1708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161925</xdr:rowOff>
    </xdr:from>
    <xdr:to>
      <xdr:col>24</xdr:col>
      <xdr:colOff>152400</xdr:colOff>
      <xdr:row>100</xdr:row>
      <xdr:rowOff>161925</xdr:rowOff>
    </xdr:to>
    <xdr:cxnSp macro="">
      <xdr:nvCxnSpPr>
        <xdr:cNvPr id="390" name="直線コネクタ 389">
          <a:extLst>
            <a:ext uri="{FF2B5EF4-FFF2-40B4-BE49-F238E27FC236}">
              <a16:creationId xmlns:a16="http://schemas.microsoft.com/office/drawing/2014/main" id="{063812C3-3542-455F-A247-C295BD9FFB84}"/>
            </a:ext>
          </a:extLst>
        </xdr:cNvPr>
        <xdr:cNvCxnSpPr/>
      </xdr:nvCxnSpPr>
      <xdr:spPr>
        <a:xfrm>
          <a:off x="4546600" y="1730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27322</xdr:rowOff>
    </xdr:from>
    <xdr:ext cx="405111" cy="259045"/>
    <xdr:sp macro="" textlink="">
      <xdr:nvSpPr>
        <xdr:cNvPr id="391" name="【保健所】&#10;有形固定資産減価償却率平均値テキスト">
          <a:extLst>
            <a:ext uri="{FF2B5EF4-FFF2-40B4-BE49-F238E27FC236}">
              <a16:creationId xmlns:a16="http://schemas.microsoft.com/office/drawing/2014/main" id="{F38367EC-4C7F-43AD-836C-C301331E18B9}"/>
            </a:ext>
          </a:extLst>
        </xdr:cNvPr>
        <xdr:cNvSpPr txBox="1"/>
      </xdr:nvSpPr>
      <xdr:spPr>
        <a:xfrm>
          <a:off x="4686300" y="18201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2" name="フローチャート: 判断 391">
          <a:extLst>
            <a:ext uri="{FF2B5EF4-FFF2-40B4-BE49-F238E27FC236}">
              <a16:creationId xmlns:a16="http://schemas.microsoft.com/office/drawing/2014/main" id="{9CB9449F-C877-4119-A318-6651288DA742}"/>
            </a:ext>
          </a:extLst>
        </xdr:cNvPr>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15875</xdr:rowOff>
    </xdr:from>
    <xdr:to>
      <xdr:col>20</xdr:col>
      <xdr:colOff>38100</xdr:colOff>
      <xdr:row>107</xdr:row>
      <xdr:rowOff>117475</xdr:rowOff>
    </xdr:to>
    <xdr:sp macro="" textlink="">
      <xdr:nvSpPr>
        <xdr:cNvPr id="393" name="フローチャート: 判断 392">
          <a:extLst>
            <a:ext uri="{FF2B5EF4-FFF2-40B4-BE49-F238E27FC236}">
              <a16:creationId xmlns:a16="http://schemas.microsoft.com/office/drawing/2014/main" id="{D329D992-AC09-4283-BBE0-03BCC775A5BC}"/>
            </a:ext>
          </a:extLst>
        </xdr:cNvPr>
        <xdr:cNvSpPr/>
      </xdr:nvSpPr>
      <xdr:spPr>
        <a:xfrm>
          <a:off x="3746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145414</xdr:rowOff>
    </xdr:from>
    <xdr:to>
      <xdr:col>15</xdr:col>
      <xdr:colOff>101600</xdr:colOff>
      <xdr:row>107</xdr:row>
      <xdr:rowOff>75564</xdr:rowOff>
    </xdr:to>
    <xdr:sp macro="" textlink="">
      <xdr:nvSpPr>
        <xdr:cNvPr id="394" name="フローチャート: 判断 393">
          <a:extLst>
            <a:ext uri="{FF2B5EF4-FFF2-40B4-BE49-F238E27FC236}">
              <a16:creationId xmlns:a16="http://schemas.microsoft.com/office/drawing/2014/main" id="{3E9DBAE2-CED8-4637-97F9-98E54793AB8E}"/>
            </a:ext>
          </a:extLst>
        </xdr:cNvPr>
        <xdr:cNvSpPr/>
      </xdr:nvSpPr>
      <xdr:spPr>
        <a:xfrm>
          <a:off x="2857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95" name="フローチャート: 判断 394">
          <a:extLst>
            <a:ext uri="{FF2B5EF4-FFF2-40B4-BE49-F238E27FC236}">
              <a16:creationId xmlns:a16="http://schemas.microsoft.com/office/drawing/2014/main" id="{77509EA5-8B37-4BDC-9DEC-FA3684CD8D12}"/>
            </a:ext>
          </a:extLst>
        </xdr:cNvPr>
        <xdr:cNvSpPr/>
      </xdr:nvSpPr>
      <xdr:spPr>
        <a:xfrm>
          <a:off x="1968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158750</xdr:rowOff>
    </xdr:from>
    <xdr:to>
      <xdr:col>6</xdr:col>
      <xdr:colOff>38100</xdr:colOff>
      <xdr:row>107</xdr:row>
      <xdr:rowOff>88900</xdr:rowOff>
    </xdr:to>
    <xdr:sp macro="" textlink="">
      <xdr:nvSpPr>
        <xdr:cNvPr id="396" name="フローチャート: 判断 395">
          <a:extLst>
            <a:ext uri="{FF2B5EF4-FFF2-40B4-BE49-F238E27FC236}">
              <a16:creationId xmlns:a16="http://schemas.microsoft.com/office/drawing/2014/main" id="{AD3FD5B8-0A7F-43C0-A875-7BF0ACA431E4}"/>
            </a:ext>
          </a:extLst>
        </xdr:cNvPr>
        <xdr:cNvSpPr/>
      </xdr:nvSpPr>
      <xdr:spPr>
        <a:xfrm>
          <a:off x="1079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CFFB847-1093-40A2-B144-599D282C8B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347D06E-7A35-4602-A059-80DCDE6A34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D61BCDC-252B-4FD3-8A62-267280AEDB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B062C6B-0047-42F9-BDC8-1F980FC52A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6C0B8E6-0555-4747-9AEA-CDA4CC6C4D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168275</xdr:rowOff>
    </xdr:from>
    <xdr:to>
      <xdr:col>24</xdr:col>
      <xdr:colOff>114300</xdr:colOff>
      <xdr:row>108</xdr:row>
      <xdr:rowOff>98425</xdr:rowOff>
    </xdr:to>
    <xdr:sp macro="" textlink="">
      <xdr:nvSpPr>
        <xdr:cNvPr id="402" name="楕円 401">
          <a:extLst>
            <a:ext uri="{FF2B5EF4-FFF2-40B4-BE49-F238E27FC236}">
              <a16:creationId xmlns:a16="http://schemas.microsoft.com/office/drawing/2014/main" id="{D24E585D-B77B-47E8-B81B-B06EF15F74ED}"/>
            </a:ext>
          </a:extLst>
        </xdr:cNvPr>
        <xdr:cNvSpPr/>
      </xdr:nvSpPr>
      <xdr:spPr>
        <a:xfrm>
          <a:off x="4584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83202</xdr:rowOff>
    </xdr:from>
    <xdr:ext cx="405111" cy="259045"/>
    <xdr:sp macro="" textlink="">
      <xdr:nvSpPr>
        <xdr:cNvPr id="403" name="【保健所】&#10;有形固定資産減価償却率該当値テキスト">
          <a:extLst>
            <a:ext uri="{FF2B5EF4-FFF2-40B4-BE49-F238E27FC236}">
              <a16:creationId xmlns:a16="http://schemas.microsoft.com/office/drawing/2014/main" id="{91500D97-8924-43E1-B388-88609BFFE31F}"/>
            </a:ext>
          </a:extLst>
        </xdr:cNvPr>
        <xdr:cNvSpPr txBox="1"/>
      </xdr:nvSpPr>
      <xdr:spPr>
        <a:xfrm>
          <a:off x="4686300" y="1842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404" name="楕円 403">
          <a:extLst>
            <a:ext uri="{FF2B5EF4-FFF2-40B4-BE49-F238E27FC236}">
              <a16:creationId xmlns:a16="http://schemas.microsoft.com/office/drawing/2014/main" id="{9AD5684D-82BE-49DE-8495-84174BF5E76F}"/>
            </a:ext>
          </a:extLst>
        </xdr:cNvPr>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47625</xdr:rowOff>
    </xdr:to>
    <xdr:cxnSp macro="">
      <xdr:nvCxnSpPr>
        <xdr:cNvPr id="405" name="直線コネクタ 404">
          <a:extLst>
            <a:ext uri="{FF2B5EF4-FFF2-40B4-BE49-F238E27FC236}">
              <a16:creationId xmlns:a16="http://schemas.microsoft.com/office/drawing/2014/main" id="{EE628EEA-55B0-4E14-9010-BFBB1F5E0FE7}"/>
            </a:ext>
          </a:extLst>
        </xdr:cNvPr>
        <xdr:cNvCxnSpPr/>
      </xdr:nvCxnSpPr>
      <xdr:spPr>
        <a:xfrm>
          <a:off x="3797300" y="18535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06" name="楕円 405">
          <a:extLst>
            <a:ext uri="{FF2B5EF4-FFF2-40B4-BE49-F238E27FC236}">
              <a16:creationId xmlns:a16="http://schemas.microsoft.com/office/drawing/2014/main" id="{2F0A35BC-DB1D-4287-BE64-BA7A0D044328}"/>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76200</xdr:rowOff>
    </xdr:to>
    <xdr:cxnSp macro="">
      <xdr:nvCxnSpPr>
        <xdr:cNvPr id="407" name="直線コネクタ 406">
          <a:extLst>
            <a:ext uri="{FF2B5EF4-FFF2-40B4-BE49-F238E27FC236}">
              <a16:creationId xmlns:a16="http://schemas.microsoft.com/office/drawing/2014/main" id="{3C205D2B-04D3-4393-8A0F-4886AA1761C2}"/>
            </a:ext>
          </a:extLst>
        </xdr:cNvPr>
        <xdr:cNvCxnSpPr/>
      </xdr:nvCxnSpPr>
      <xdr:spPr>
        <a:xfrm flipV="1">
          <a:off x="2908300" y="1853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168275</xdr:rowOff>
    </xdr:from>
    <xdr:to>
      <xdr:col>10</xdr:col>
      <xdr:colOff>165100</xdr:colOff>
      <xdr:row>108</xdr:row>
      <xdr:rowOff>98425</xdr:rowOff>
    </xdr:to>
    <xdr:sp macro="" textlink="">
      <xdr:nvSpPr>
        <xdr:cNvPr id="408" name="楕円 407">
          <a:extLst>
            <a:ext uri="{FF2B5EF4-FFF2-40B4-BE49-F238E27FC236}">
              <a16:creationId xmlns:a16="http://schemas.microsoft.com/office/drawing/2014/main" id="{38A3F98C-842F-4F16-9ED9-5E85485D319C}"/>
            </a:ext>
          </a:extLst>
        </xdr:cNvPr>
        <xdr:cNvSpPr/>
      </xdr:nvSpPr>
      <xdr:spPr>
        <a:xfrm>
          <a:off x="1968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47625</xdr:rowOff>
    </xdr:from>
    <xdr:to>
      <xdr:col>15</xdr:col>
      <xdr:colOff>50800</xdr:colOff>
      <xdr:row>108</xdr:row>
      <xdr:rowOff>76200</xdr:rowOff>
    </xdr:to>
    <xdr:cxnSp macro="">
      <xdr:nvCxnSpPr>
        <xdr:cNvPr id="409" name="直線コネクタ 408">
          <a:extLst>
            <a:ext uri="{FF2B5EF4-FFF2-40B4-BE49-F238E27FC236}">
              <a16:creationId xmlns:a16="http://schemas.microsoft.com/office/drawing/2014/main" id="{04AF3162-C9BB-458B-87A0-4921638F78CE}"/>
            </a:ext>
          </a:extLst>
        </xdr:cNvPr>
        <xdr:cNvCxnSpPr/>
      </xdr:nvCxnSpPr>
      <xdr:spPr>
        <a:xfrm>
          <a:off x="2019300" y="18564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135889</xdr:rowOff>
    </xdr:from>
    <xdr:to>
      <xdr:col>6</xdr:col>
      <xdr:colOff>38100</xdr:colOff>
      <xdr:row>108</xdr:row>
      <xdr:rowOff>66039</xdr:rowOff>
    </xdr:to>
    <xdr:sp macro="" textlink="">
      <xdr:nvSpPr>
        <xdr:cNvPr id="410" name="楕円 409">
          <a:extLst>
            <a:ext uri="{FF2B5EF4-FFF2-40B4-BE49-F238E27FC236}">
              <a16:creationId xmlns:a16="http://schemas.microsoft.com/office/drawing/2014/main" id="{7E1C475E-3DD7-4ADD-A1D2-FCECE3267350}"/>
            </a:ext>
          </a:extLst>
        </xdr:cNvPr>
        <xdr:cNvSpPr/>
      </xdr:nvSpPr>
      <xdr:spPr>
        <a:xfrm>
          <a:off x="1079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15239</xdr:rowOff>
    </xdr:from>
    <xdr:to>
      <xdr:col>10</xdr:col>
      <xdr:colOff>114300</xdr:colOff>
      <xdr:row>108</xdr:row>
      <xdr:rowOff>47625</xdr:rowOff>
    </xdr:to>
    <xdr:cxnSp macro="">
      <xdr:nvCxnSpPr>
        <xdr:cNvPr id="411" name="直線コネクタ 410">
          <a:extLst>
            <a:ext uri="{FF2B5EF4-FFF2-40B4-BE49-F238E27FC236}">
              <a16:creationId xmlns:a16="http://schemas.microsoft.com/office/drawing/2014/main" id="{63852D26-379F-4B7F-A77E-3AB4351A0864}"/>
            </a:ext>
          </a:extLst>
        </xdr:cNvPr>
        <xdr:cNvCxnSpPr/>
      </xdr:nvCxnSpPr>
      <xdr:spPr>
        <a:xfrm>
          <a:off x="1130300" y="185318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134002</xdr:rowOff>
    </xdr:from>
    <xdr:ext cx="405111" cy="259045"/>
    <xdr:sp macro="" textlink="">
      <xdr:nvSpPr>
        <xdr:cNvPr id="412" name="n_1aveValue【保健所】&#10;有形固定資産減価償却率">
          <a:extLst>
            <a:ext uri="{FF2B5EF4-FFF2-40B4-BE49-F238E27FC236}">
              <a16:creationId xmlns:a16="http://schemas.microsoft.com/office/drawing/2014/main" id="{EFFEAD43-B0B3-4A24-8769-E990F1FC035B}"/>
            </a:ext>
          </a:extLst>
        </xdr:cNvPr>
        <xdr:cNvSpPr txBox="1"/>
      </xdr:nvSpPr>
      <xdr:spPr>
        <a:xfrm>
          <a:off x="3582044" y="181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92091</xdr:rowOff>
    </xdr:from>
    <xdr:ext cx="405111" cy="259045"/>
    <xdr:sp macro="" textlink="">
      <xdr:nvSpPr>
        <xdr:cNvPr id="413" name="n_2aveValue【保健所】&#10;有形固定資産減価償却率">
          <a:extLst>
            <a:ext uri="{FF2B5EF4-FFF2-40B4-BE49-F238E27FC236}">
              <a16:creationId xmlns:a16="http://schemas.microsoft.com/office/drawing/2014/main" id="{35D554D0-493A-406C-A27A-AFAA9150BC25}"/>
            </a:ext>
          </a:extLst>
        </xdr:cNvPr>
        <xdr:cNvSpPr txBox="1"/>
      </xdr:nvSpPr>
      <xdr:spPr>
        <a:xfrm>
          <a:off x="2705744" y="180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113047</xdr:rowOff>
    </xdr:from>
    <xdr:ext cx="405111" cy="259045"/>
    <xdr:sp macro="" textlink="">
      <xdr:nvSpPr>
        <xdr:cNvPr id="414" name="n_3aveValue【保健所】&#10;有形固定資産減価償却率">
          <a:extLst>
            <a:ext uri="{FF2B5EF4-FFF2-40B4-BE49-F238E27FC236}">
              <a16:creationId xmlns:a16="http://schemas.microsoft.com/office/drawing/2014/main" id="{6B715AEF-2532-481D-A3E3-4872BAA36BAC}"/>
            </a:ext>
          </a:extLst>
        </xdr:cNvPr>
        <xdr:cNvSpPr txBox="1"/>
      </xdr:nvSpPr>
      <xdr:spPr>
        <a:xfrm>
          <a:off x="1816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105427</xdr:rowOff>
    </xdr:from>
    <xdr:ext cx="405111" cy="259045"/>
    <xdr:sp macro="" textlink="">
      <xdr:nvSpPr>
        <xdr:cNvPr id="415" name="n_4aveValue【保健所】&#10;有形固定資産減価償却率">
          <a:extLst>
            <a:ext uri="{FF2B5EF4-FFF2-40B4-BE49-F238E27FC236}">
              <a16:creationId xmlns:a16="http://schemas.microsoft.com/office/drawing/2014/main" id="{F3709C3F-77C6-4239-B58E-7A48E73527DF}"/>
            </a:ext>
          </a:extLst>
        </xdr:cNvPr>
        <xdr:cNvSpPr txBox="1"/>
      </xdr:nvSpPr>
      <xdr:spPr>
        <a:xfrm>
          <a:off x="927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416" name="n_1mainValue【保健所】&#10;有形固定資産減価償却率">
          <a:extLst>
            <a:ext uri="{FF2B5EF4-FFF2-40B4-BE49-F238E27FC236}">
              <a16:creationId xmlns:a16="http://schemas.microsoft.com/office/drawing/2014/main" id="{3AA4DF5A-C083-4C61-9443-BB3AF7FABCBD}"/>
            </a:ext>
          </a:extLst>
        </xdr:cNvPr>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17" name="n_2mainValue【保健所】&#10;有形固定資産減価償却率">
          <a:extLst>
            <a:ext uri="{FF2B5EF4-FFF2-40B4-BE49-F238E27FC236}">
              <a16:creationId xmlns:a16="http://schemas.microsoft.com/office/drawing/2014/main" id="{13629532-890A-4862-B3F4-D27699A577B3}"/>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89552</xdr:rowOff>
    </xdr:from>
    <xdr:ext cx="405111" cy="259045"/>
    <xdr:sp macro="" textlink="">
      <xdr:nvSpPr>
        <xdr:cNvPr id="418" name="n_3mainValue【保健所】&#10;有形固定資産減価償却率">
          <a:extLst>
            <a:ext uri="{FF2B5EF4-FFF2-40B4-BE49-F238E27FC236}">
              <a16:creationId xmlns:a16="http://schemas.microsoft.com/office/drawing/2014/main" id="{72EAF389-0F0C-4757-8BBE-FEE19261CB41}"/>
            </a:ext>
          </a:extLst>
        </xdr:cNvPr>
        <xdr:cNvSpPr txBox="1"/>
      </xdr:nvSpPr>
      <xdr:spPr>
        <a:xfrm>
          <a:off x="1816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57166</xdr:rowOff>
    </xdr:from>
    <xdr:ext cx="405111" cy="259045"/>
    <xdr:sp macro="" textlink="">
      <xdr:nvSpPr>
        <xdr:cNvPr id="419" name="n_4mainValue【保健所】&#10;有形固定資産減価償却率">
          <a:extLst>
            <a:ext uri="{FF2B5EF4-FFF2-40B4-BE49-F238E27FC236}">
              <a16:creationId xmlns:a16="http://schemas.microsoft.com/office/drawing/2014/main" id="{CDBD3D62-3215-4FE0-9E52-D5A149341DE6}"/>
            </a:ext>
          </a:extLst>
        </xdr:cNvPr>
        <xdr:cNvSpPr txBox="1"/>
      </xdr:nvSpPr>
      <xdr:spPr>
        <a:xfrm>
          <a:off x="927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6B23FA7C-2E57-4077-93D6-AC64B0D70E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03449F94-FBE2-4832-9AED-F7D64035A688}"/>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F20B2CBB-48B6-440B-9337-A25FD32369B2}"/>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BFBDCA23-36F8-477B-AA8F-EA534E478C26}"/>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66895961-4761-4838-B062-D122C13C688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76707974-540F-4B2E-9D88-A78A6473D4A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50FC33C5-2C08-4F26-A176-5933D94605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E4F7F360-CEF3-4931-A495-76B75E5025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950A4355-D48E-4A5E-9988-6D189B57C0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3FD2E156-C740-49C9-B7F1-9066A35D6BB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D657C0A0-3157-4552-8604-49D9AE4C8F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76935F3A-3896-4268-838B-D22C7E6085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B1AC5140-B72F-4343-8A98-DB43626EDB4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C404EC76-6528-41AD-B7EA-9221F94E75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D0BF126D-3823-452F-8A1F-33542F6C45B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0C584366-06D4-4A6D-A2FD-040AFA7B407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A5AB0627-761A-4B33-912C-734D6EFA9D4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3B7E7947-BCDD-4A7A-A2BA-D2228D8F853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CCB8A682-9629-4244-AF69-ED3A2DE52F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A231FE6A-5A75-463F-8162-80F5FBD9B4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保健所】&#10;一人当たり面積グラフ枠">
          <a:extLst>
            <a:ext uri="{FF2B5EF4-FFF2-40B4-BE49-F238E27FC236}">
              <a16:creationId xmlns:a16="http://schemas.microsoft.com/office/drawing/2014/main" id="{248BE1A4-1A9E-4B13-8C03-E7B739FB78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0</xdr:rowOff>
    </xdr:to>
    <xdr:cxnSp macro="">
      <xdr:nvCxnSpPr>
        <xdr:cNvPr id="441" name="直線コネクタ 440">
          <a:extLst>
            <a:ext uri="{FF2B5EF4-FFF2-40B4-BE49-F238E27FC236}">
              <a16:creationId xmlns:a16="http://schemas.microsoft.com/office/drawing/2014/main" id="{AFB2ED83-2C38-4ECA-81B8-97A61FACC375}"/>
            </a:ext>
          </a:extLst>
        </xdr:cNvPr>
        <xdr:cNvCxnSpPr/>
      </xdr:nvCxnSpPr>
      <xdr:spPr>
        <a:xfrm flipV="1">
          <a:off x="10475595" y="1714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42" name="【保健所】&#10;一人当たり面積最小値テキスト">
          <a:extLst>
            <a:ext uri="{FF2B5EF4-FFF2-40B4-BE49-F238E27FC236}">
              <a16:creationId xmlns:a16="http://schemas.microsoft.com/office/drawing/2014/main" id="{CB94AB15-98D1-499A-BBCB-8D647E3EEB6E}"/>
            </a:ext>
          </a:extLst>
        </xdr:cNvPr>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3" name="直線コネクタ 442">
          <a:extLst>
            <a:ext uri="{FF2B5EF4-FFF2-40B4-BE49-F238E27FC236}">
              <a16:creationId xmlns:a16="http://schemas.microsoft.com/office/drawing/2014/main" id="{85641CD3-E118-491D-9151-5EE95386DD10}"/>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4" name="【保健所】&#10;一人当たり面積最大値テキスト">
          <a:extLst>
            <a:ext uri="{FF2B5EF4-FFF2-40B4-BE49-F238E27FC236}">
              <a16:creationId xmlns:a16="http://schemas.microsoft.com/office/drawing/2014/main" id="{77F301F0-3898-44F2-A316-EEB0E6BC5D14}"/>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5" name="直線コネクタ 444">
          <a:extLst>
            <a:ext uri="{FF2B5EF4-FFF2-40B4-BE49-F238E27FC236}">
              <a16:creationId xmlns:a16="http://schemas.microsoft.com/office/drawing/2014/main" id="{6C6BD929-3E22-4A19-92A5-534F35C3081C}"/>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46" name="【保健所】&#10;一人当たり面積平均値テキスト">
          <a:extLst>
            <a:ext uri="{FF2B5EF4-FFF2-40B4-BE49-F238E27FC236}">
              <a16:creationId xmlns:a16="http://schemas.microsoft.com/office/drawing/2014/main" id="{084A623E-5BDD-4453-9347-4314D3AF5959}"/>
            </a:ext>
          </a:extLst>
        </xdr:cNvPr>
        <xdr:cNvSpPr txBox="1"/>
      </xdr:nvSpPr>
      <xdr:spPr>
        <a:xfrm>
          <a:off x="105283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7" name="フローチャート: 判断 446">
          <a:extLst>
            <a:ext uri="{FF2B5EF4-FFF2-40B4-BE49-F238E27FC236}">
              <a16:creationId xmlns:a16="http://schemas.microsoft.com/office/drawing/2014/main" id="{B9E644A0-D571-4C69-A19D-9D043668EB7D}"/>
            </a:ext>
          </a:extLst>
        </xdr:cNvPr>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8" name="フローチャート: 判断 447">
          <a:extLst>
            <a:ext uri="{FF2B5EF4-FFF2-40B4-BE49-F238E27FC236}">
              <a16:creationId xmlns:a16="http://schemas.microsoft.com/office/drawing/2014/main" id="{F78A880C-9DC9-41BA-B76A-07098715643F}"/>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9" name="フローチャート: 判断 448">
          <a:extLst>
            <a:ext uri="{FF2B5EF4-FFF2-40B4-BE49-F238E27FC236}">
              <a16:creationId xmlns:a16="http://schemas.microsoft.com/office/drawing/2014/main" id="{3C9F6B51-387F-4788-B742-324BF3E4A9BA}"/>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0" name="フローチャート: 判断 449">
          <a:extLst>
            <a:ext uri="{FF2B5EF4-FFF2-40B4-BE49-F238E27FC236}">
              <a16:creationId xmlns:a16="http://schemas.microsoft.com/office/drawing/2014/main" id="{E4362A4F-4DBC-4D8F-80D1-90C1A7A87A23}"/>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1" name="フローチャート: 判断 450">
          <a:extLst>
            <a:ext uri="{FF2B5EF4-FFF2-40B4-BE49-F238E27FC236}">
              <a16:creationId xmlns:a16="http://schemas.microsoft.com/office/drawing/2014/main" id="{D8DC2321-1C35-462B-BEA1-C604C926866F}"/>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F7A73C6-1366-4B5A-97DD-2099CE393E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402AC6D-B1DC-4517-9B08-469EF79099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61975E1-E086-4424-BEA6-0C0F8E56F02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9961959-8E9B-42A2-8E16-A52F7CE4C1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07A582C-1659-4FF0-8099-7328A8427B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57" name="楕円 456">
          <a:extLst>
            <a:ext uri="{FF2B5EF4-FFF2-40B4-BE49-F238E27FC236}">
              <a16:creationId xmlns:a16="http://schemas.microsoft.com/office/drawing/2014/main" id="{ACC4CDBE-D24B-41E2-A0B2-A0FE5D6E8EC4}"/>
            </a:ext>
          </a:extLst>
        </xdr:cNvPr>
        <xdr:cNvSpPr/>
      </xdr:nvSpPr>
      <xdr:spPr>
        <a:xfrm>
          <a:off x="10426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458" name="【保健所】&#10;一人当たり面積該当値テキスト">
          <a:extLst>
            <a:ext uri="{FF2B5EF4-FFF2-40B4-BE49-F238E27FC236}">
              <a16:creationId xmlns:a16="http://schemas.microsoft.com/office/drawing/2014/main" id="{791057D9-9908-4708-90D6-C754C3827495}"/>
            </a:ext>
          </a:extLst>
        </xdr:cNvPr>
        <xdr:cNvSpPr txBox="1"/>
      </xdr:nvSpPr>
      <xdr:spPr>
        <a:xfrm>
          <a:off x="105283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59" name="楕円 458">
          <a:extLst>
            <a:ext uri="{FF2B5EF4-FFF2-40B4-BE49-F238E27FC236}">
              <a16:creationId xmlns:a16="http://schemas.microsoft.com/office/drawing/2014/main" id="{6E66C441-2908-423B-B7D9-59CD263F417D}"/>
            </a:ext>
          </a:extLst>
        </xdr:cNvPr>
        <xdr:cNvSpPr/>
      </xdr:nvSpPr>
      <xdr:spPr>
        <a:xfrm>
          <a:off x="958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60" name="直線コネクタ 459">
          <a:extLst>
            <a:ext uri="{FF2B5EF4-FFF2-40B4-BE49-F238E27FC236}">
              <a16:creationId xmlns:a16="http://schemas.microsoft.com/office/drawing/2014/main" id="{32293776-000B-442A-B869-51D519B43EF3}"/>
            </a:ext>
          </a:extLst>
        </xdr:cNvPr>
        <xdr:cNvCxnSpPr/>
      </xdr:nvCxnSpPr>
      <xdr:spPr>
        <a:xfrm>
          <a:off x="9639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1" name="楕円 460">
          <a:extLst>
            <a:ext uri="{FF2B5EF4-FFF2-40B4-BE49-F238E27FC236}">
              <a16:creationId xmlns:a16="http://schemas.microsoft.com/office/drawing/2014/main" id="{D37F463A-0551-473A-BC1A-2491FFD5DCE7}"/>
            </a:ext>
          </a:extLst>
        </xdr:cNvPr>
        <xdr:cNvSpPr/>
      </xdr:nvSpPr>
      <xdr:spPr>
        <a:xfrm>
          <a:off x="869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2" name="直線コネクタ 461">
          <a:extLst>
            <a:ext uri="{FF2B5EF4-FFF2-40B4-BE49-F238E27FC236}">
              <a16:creationId xmlns:a16="http://schemas.microsoft.com/office/drawing/2014/main" id="{E2D6B982-65BF-413B-A17B-CDBD6A588912}"/>
            </a:ext>
          </a:extLst>
        </xdr:cNvPr>
        <xdr:cNvCxnSpPr/>
      </xdr:nvCxnSpPr>
      <xdr:spPr>
        <a:xfrm>
          <a:off x="8750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63" name="楕円 462">
          <a:extLst>
            <a:ext uri="{FF2B5EF4-FFF2-40B4-BE49-F238E27FC236}">
              <a16:creationId xmlns:a16="http://schemas.microsoft.com/office/drawing/2014/main" id="{D1D1EE24-54D4-48F6-9CBC-32C58CDE7EC7}"/>
            </a:ext>
          </a:extLst>
        </xdr:cNvPr>
        <xdr:cNvSpPr/>
      </xdr:nvSpPr>
      <xdr:spPr>
        <a:xfrm>
          <a:off x="781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64" name="直線コネクタ 463">
          <a:extLst>
            <a:ext uri="{FF2B5EF4-FFF2-40B4-BE49-F238E27FC236}">
              <a16:creationId xmlns:a16="http://schemas.microsoft.com/office/drawing/2014/main" id="{85895E61-9256-4036-B331-40D9D920FF48}"/>
            </a:ext>
          </a:extLst>
        </xdr:cNvPr>
        <xdr:cNvCxnSpPr/>
      </xdr:nvCxnSpPr>
      <xdr:spPr>
        <a:xfrm>
          <a:off x="7861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5" name="楕円 464">
          <a:extLst>
            <a:ext uri="{FF2B5EF4-FFF2-40B4-BE49-F238E27FC236}">
              <a16:creationId xmlns:a16="http://schemas.microsoft.com/office/drawing/2014/main" id="{F6DBB351-2BA5-441F-B725-CACE712824B1}"/>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102</xdr:row>
      <xdr:rowOff>38100</xdr:rowOff>
    </xdr:to>
    <xdr:cxnSp macro="">
      <xdr:nvCxnSpPr>
        <xdr:cNvPr id="466" name="直線コネクタ 465">
          <a:extLst>
            <a:ext uri="{FF2B5EF4-FFF2-40B4-BE49-F238E27FC236}">
              <a16:creationId xmlns:a16="http://schemas.microsoft.com/office/drawing/2014/main" id="{6A3958DF-556F-4DBB-A59C-1E84F9D88E4C}"/>
            </a:ext>
          </a:extLst>
        </xdr:cNvPr>
        <xdr:cNvCxnSpPr/>
      </xdr:nvCxnSpPr>
      <xdr:spPr>
        <a:xfrm flipV="1">
          <a:off x="6972300" y="17145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7" name="n_1aveValue【保健所】&#10;一人当たり面積">
          <a:extLst>
            <a:ext uri="{FF2B5EF4-FFF2-40B4-BE49-F238E27FC236}">
              <a16:creationId xmlns:a16="http://schemas.microsoft.com/office/drawing/2014/main" id="{5B606E02-B847-4A72-8164-DB76A1633524}"/>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8" name="n_2aveValue【保健所】&#10;一人当たり面積">
          <a:extLst>
            <a:ext uri="{FF2B5EF4-FFF2-40B4-BE49-F238E27FC236}">
              <a16:creationId xmlns:a16="http://schemas.microsoft.com/office/drawing/2014/main" id="{029C2609-B4CF-4626-876A-1C8D97168E44}"/>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69" name="n_3aveValue【保健所】&#10;一人当たり面積">
          <a:extLst>
            <a:ext uri="{FF2B5EF4-FFF2-40B4-BE49-F238E27FC236}">
              <a16:creationId xmlns:a16="http://schemas.microsoft.com/office/drawing/2014/main" id="{FFF93ED0-59A8-458B-9A54-149BD0CA29B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70" name="n_4aveValue【保健所】&#10;一人当たり面積">
          <a:extLst>
            <a:ext uri="{FF2B5EF4-FFF2-40B4-BE49-F238E27FC236}">
              <a16:creationId xmlns:a16="http://schemas.microsoft.com/office/drawing/2014/main" id="{0C8E4708-ADDB-4718-A3B9-EB0B0EDF4444}"/>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1" name="n_1mainValue【保健所】&#10;一人当たり面積">
          <a:extLst>
            <a:ext uri="{FF2B5EF4-FFF2-40B4-BE49-F238E27FC236}">
              <a16:creationId xmlns:a16="http://schemas.microsoft.com/office/drawing/2014/main" id="{FC8DF826-99AE-4D4D-A60B-C4AF365E9F19}"/>
            </a:ext>
          </a:extLst>
        </xdr:cNvPr>
        <xdr:cNvSpPr txBox="1"/>
      </xdr:nvSpPr>
      <xdr:spPr>
        <a:xfrm>
          <a:off x="9391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2" name="n_2mainValue【保健所】&#10;一人当たり面積">
          <a:extLst>
            <a:ext uri="{FF2B5EF4-FFF2-40B4-BE49-F238E27FC236}">
              <a16:creationId xmlns:a16="http://schemas.microsoft.com/office/drawing/2014/main" id="{6F906E77-86A8-4F30-9BD7-D65B348062E1}"/>
            </a:ext>
          </a:extLst>
        </xdr:cNvPr>
        <xdr:cNvSpPr txBox="1"/>
      </xdr:nvSpPr>
      <xdr:spPr>
        <a:xfrm>
          <a:off x="8515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73" name="n_3mainValue【保健所】&#10;一人当たり面積">
          <a:extLst>
            <a:ext uri="{FF2B5EF4-FFF2-40B4-BE49-F238E27FC236}">
              <a16:creationId xmlns:a16="http://schemas.microsoft.com/office/drawing/2014/main" id="{EC1DBF68-3121-419A-AF18-E4C9D2E49C9C}"/>
            </a:ext>
          </a:extLst>
        </xdr:cNvPr>
        <xdr:cNvSpPr txBox="1"/>
      </xdr:nvSpPr>
      <xdr:spPr>
        <a:xfrm>
          <a:off x="7626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4" name="n_4mainValue【保健所】&#10;一人当たり面積">
          <a:extLst>
            <a:ext uri="{FF2B5EF4-FFF2-40B4-BE49-F238E27FC236}">
              <a16:creationId xmlns:a16="http://schemas.microsoft.com/office/drawing/2014/main" id="{4D9C5307-2E38-4480-AA33-BC674E118366}"/>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D1BDB8B8-7AE8-457E-B7CE-8265A9B8C9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4EB25693-9FF4-4220-B3A5-0AE25D64AFE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7B71CE16-B6E4-4EEC-9B25-5D13FC13944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D4D7B88D-6BCC-4310-B441-17965D64211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CEEF0800-6755-4FF7-AC7E-7AC6E2448DC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B0DD9C7E-0C3E-4AF0-B75E-CC952368C4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2C1AECA7-B191-4A91-BE25-7E43D126B9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CA8FCAB5-DEBB-4095-90F3-C85F8ECC21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3" name="テキスト ボックス 482">
          <a:extLst>
            <a:ext uri="{FF2B5EF4-FFF2-40B4-BE49-F238E27FC236}">
              <a16:creationId xmlns:a16="http://schemas.microsoft.com/office/drawing/2014/main" id="{58A58DAE-09C0-4D99-9791-ADCA7534E8CE}"/>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5E7978EF-5212-45C2-A557-E95BDD0096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5" name="テキスト ボックス 484">
          <a:extLst>
            <a:ext uri="{FF2B5EF4-FFF2-40B4-BE49-F238E27FC236}">
              <a16:creationId xmlns:a16="http://schemas.microsoft.com/office/drawing/2014/main" id="{53085479-F40F-42CB-A5C7-097827BB44F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4C8E5BC2-5B6B-43BA-998C-0AC136A661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92A52A70-5D33-43F6-9B32-794C9ADEBDD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8B9820E9-3F4F-4E3A-99C3-61DC471D4C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DBD57F93-75A4-448B-93E2-8AFFB5C796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CD065251-8E10-46BC-BD29-FE1FDD294F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97704C4E-6354-4738-B225-AA05027E88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628C2E04-58DC-4EC4-A1AF-5E9DC5A84A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a:extLst>
            <a:ext uri="{FF2B5EF4-FFF2-40B4-BE49-F238E27FC236}">
              <a16:creationId xmlns:a16="http://schemas.microsoft.com/office/drawing/2014/main" id="{3217B819-3D3C-4B3B-A8F9-FA644EDC3A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50FFB3A3-3B5F-41DF-A6A2-BEF6FFC843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a:extLst>
            <a:ext uri="{FF2B5EF4-FFF2-40B4-BE49-F238E27FC236}">
              <a16:creationId xmlns:a16="http://schemas.microsoft.com/office/drawing/2014/main" id="{13A7DBA2-4B5E-4243-9A1D-B4DDE91DB5C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試験研究機関】&#10;有形固定資産減価償却率グラフ枠">
          <a:extLst>
            <a:ext uri="{FF2B5EF4-FFF2-40B4-BE49-F238E27FC236}">
              <a16:creationId xmlns:a16="http://schemas.microsoft.com/office/drawing/2014/main" id="{0AA146F2-47E7-4CB3-BEA7-9CF21ACB33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99060</xdr:rowOff>
    </xdr:from>
    <xdr:to>
      <xdr:col>85</xdr:col>
      <xdr:colOff>126364</xdr:colOff>
      <xdr:row>42</xdr:row>
      <xdr:rowOff>125730</xdr:rowOff>
    </xdr:to>
    <xdr:cxnSp macro="">
      <xdr:nvCxnSpPr>
        <xdr:cNvPr id="497" name="直線コネクタ 496">
          <a:extLst>
            <a:ext uri="{FF2B5EF4-FFF2-40B4-BE49-F238E27FC236}">
              <a16:creationId xmlns:a16="http://schemas.microsoft.com/office/drawing/2014/main" id="{33809607-D51E-4EF2-A1C8-89896BDF1210}"/>
            </a:ext>
          </a:extLst>
        </xdr:cNvPr>
        <xdr:cNvCxnSpPr/>
      </xdr:nvCxnSpPr>
      <xdr:spPr>
        <a:xfrm flipV="1">
          <a:off x="16317595" y="5928360"/>
          <a:ext cx="1269"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129557</xdr:rowOff>
    </xdr:from>
    <xdr:ext cx="405111" cy="259045"/>
    <xdr:sp macro="" textlink="">
      <xdr:nvSpPr>
        <xdr:cNvPr id="498" name="【試験研究機関】&#10;有形固定資産減価償却率最小値テキスト">
          <a:extLst>
            <a:ext uri="{FF2B5EF4-FFF2-40B4-BE49-F238E27FC236}">
              <a16:creationId xmlns:a16="http://schemas.microsoft.com/office/drawing/2014/main" id="{D5884DD8-30FF-4A19-B46C-5E7152287B39}"/>
            </a:ext>
          </a:extLst>
        </xdr:cNvPr>
        <xdr:cNvSpPr txBox="1"/>
      </xdr:nvSpPr>
      <xdr:spPr>
        <a:xfrm>
          <a:off x="16370300"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125730</xdr:rowOff>
    </xdr:from>
    <xdr:to>
      <xdr:col>86</xdr:col>
      <xdr:colOff>25400</xdr:colOff>
      <xdr:row>42</xdr:row>
      <xdr:rowOff>125730</xdr:rowOff>
    </xdr:to>
    <xdr:cxnSp macro="">
      <xdr:nvCxnSpPr>
        <xdr:cNvPr id="499" name="直線コネクタ 498">
          <a:extLst>
            <a:ext uri="{FF2B5EF4-FFF2-40B4-BE49-F238E27FC236}">
              <a16:creationId xmlns:a16="http://schemas.microsoft.com/office/drawing/2014/main" id="{A084E335-A023-49F9-835A-D31F07D227CE}"/>
            </a:ext>
          </a:extLst>
        </xdr:cNvPr>
        <xdr:cNvCxnSpPr/>
      </xdr:nvCxnSpPr>
      <xdr:spPr>
        <a:xfrm>
          <a:off x="16230600" y="732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45737</xdr:rowOff>
    </xdr:from>
    <xdr:ext cx="405111" cy="259045"/>
    <xdr:sp macro="" textlink="">
      <xdr:nvSpPr>
        <xdr:cNvPr id="500" name="【試験研究機関】&#10;有形固定資産減価償却率最大値テキスト">
          <a:extLst>
            <a:ext uri="{FF2B5EF4-FFF2-40B4-BE49-F238E27FC236}">
              <a16:creationId xmlns:a16="http://schemas.microsoft.com/office/drawing/2014/main" id="{4476C9AB-6E9F-4EA1-8303-4208A4CEA7CF}"/>
            </a:ext>
          </a:extLst>
        </xdr:cNvPr>
        <xdr:cNvSpPr txBox="1"/>
      </xdr:nvSpPr>
      <xdr:spPr>
        <a:xfrm>
          <a:off x="16370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501" name="直線コネクタ 500">
          <a:extLst>
            <a:ext uri="{FF2B5EF4-FFF2-40B4-BE49-F238E27FC236}">
              <a16:creationId xmlns:a16="http://schemas.microsoft.com/office/drawing/2014/main" id="{98B6095B-91BE-404F-975D-4321284C13AE}"/>
            </a:ext>
          </a:extLst>
        </xdr:cNvPr>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59707</xdr:rowOff>
    </xdr:from>
    <xdr:ext cx="405111" cy="259045"/>
    <xdr:sp macro="" textlink="">
      <xdr:nvSpPr>
        <xdr:cNvPr id="502" name="【試験研究機関】&#10;有形固定資産減価償却率平均値テキスト">
          <a:extLst>
            <a:ext uri="{FF2B5EF4-FFF2-40B4-BE49-F238E27FC236}">
              <a16:creationId xmlns:a16="http://schemas.microsoft.com/office/drawing/2014/main" id="{B70B545C-1AC5-42C6-A040-87126F545F21}"/>
            </a:ext>
          </a:extLst>
        </xdr:cNvPr>
        <xdr:cNvSpPr txBox="1"/>
      </xdr:nvSpPr>
      <xdr:spPr>
        <a:xfrm>
          <a:off x="16370300" y="657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3" name="フローチャート: 判断 502">
          <a:extLst>
            <a:ext uri="{FF2B5EF4-FFF2-40B4-BE49-F238E27FC236}">
              <a16:creationId xmlns:a16="http://schemas.microsoft.com/office/drawing/2014/main" id="{091EF7B9-2B5C-4C94-ABAF-F6C32C45AECB}"/>
            </a:ext>
          </a:extLst>
        </xdr:cNvPr>
        <xdr:cNvSpPr/>
      </xdr:nvSpPr>
      <xdr:spPr>
        <a:xfrm>
          <a:off x="16268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97790</xdr:rowOff>
    </xdr:from>
    <xdr:to>
      <xdr:col>81</xdr:col>
      <xdr:colOff>101600</xdr:colOff>
      <xdr:row>40</xdr:row>
      <xdr:rowOff>27940</xdr:rowOff>
    </xdr:to>
    <xdr:sp macro="" textlink="">
      <xdr:nvSpPr>
        <xdr:cNvPr id="504" name="フローチャート: 判断 503">
          <a:extLst>
            <a:ext uri="{FF2B5EF4-FFF2-40B4-BE49-F238E27FC236}">
              <a16:creationId xmlns:a16="http://schemas.microsoft.com/office/drawing/2014/main" id="{A5D0D375-5730-4C7B-B16F-9B035DD558FE}"/>
            </a:ext>
          </a:extLst>
        </xdr:cNvPr>
        <xdr:cNvSpPr/>
      </xdr:nvSpPr>
      <xdr:spPr>
        <a:xfrm>
          <a:off x="1543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5" name="フローチャート: 判断 504">
          <a:extLst>
            <a:ext uri="{FF2B5EF4-FFF2-40B4-BE49-F238E27FC236}">
              <a16:creationId xmlns:a16="http://schemas.microsoft.com/office/drawing/2014/main" id="{AEE66B5B-63E9-4A71-A1D7-ACDED5CDFC7A}"/>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06" name="フローチャート: 判断 505">
          <a:extLst>
            <a:ext uri="{FF2B5EF4-FFF2-40B4-BE49-F238E27FC236}">
              <a16:creationId xmlns:a16="http://schemas.microsoft.com/office/drawing/2014/main" id="{2D039B28-460A-46AB-85F8-14B2E08B3CD2}"/>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7" name="フローチャート: 判断 506">
          <a:extLst>
            <a:ext uri="{FF2B5EF4-FFF2-40B4-BE49-F238E27FC236}">
              <a16:creationId xmlns:a16="http://schemas.microsoft.com/office/drawing/2014/main" id="{053C7590-B0A6-4809-98DC-854F990CF6B2}"/>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EB254CF-E029-449A-AC51-5F26740EF3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B7EF002-9043-4EDE-ADF1-6F425DDD7E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BFFBCB3-66E4-4B13-B3DF-026F83F17D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E5D976D-3643-4627-A0E9-83A5D54779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4568F7B-0E19-4AA0-8F39-AD07ECF75E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513" name="楕円 512">
          <a:extLst>
            <a:ext uri="{FF2B5EF4-FFF2-40B4-BE49-F238E27FC236}">
              <a16:creationId xmlns:a16="http://schemas.microsoft.com/office/drawing/2014/main" id="{8B59FB2C-A8A3-4037-B1D9-A2440B586198}"/>
            </a:ext>
          </a:extLst>
        </xdr:cNvPr>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17</xdr:rowOff>
    </xdr:from>
    <xdr:ext cx="405111" cy="259045"/>
    <xdr:sp macro="" textlink="">
      <xdr:nvSpPr>
        <xdr:cNvPr id="514" name="【試験研究機関】&#10;有形固定資産減価償却率該当値テキスト">
          <a:extLst>
            <a:ext uri="{FF2B5EF4-FFF2-40B4-BE49-F238E27FC236}">
              <a16:creationId xmlns:a16="http://schemas.microsoft.com/office/drawing/2014/main" id="{5AC0CD7C-0721-4BDF-A117-916A56957748}"/>
            </a:ext>
          </a:extLst>
        </xdr:cNvPr>
        <xdr:cNvSpPr txBox="1"/>
      </xdr:nvSpPr>
      <xdr:spPr>
        <a:xfrm>
          <a:off x="163703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166370</xdr:rowOff>
    </xdr:from>
    <xdr:to>
      <xdr:col>81</xdr:col>
      <xdr:colOff>101600</xdr:colOff>
      <xdr:row>41</xdr:row>
      <xdr:rowOff>96520</xdr:rowOff>
    </xdr:to>
    <xdr:sp macro="" textlink="">
      <xdr:nvSpPr>
        <xdr:cNvPr id="515" name="楕円 514">
          <a:extLst>
            <a:ext uri="{FF2B5EF4-FFF2-40B4-BE49-F238E27FC236}">
              <a16:creationId xmlns:a16="http://schemas.microsoft.com/office/drawing/2014/main" id="{886D5B6A-05ED-435E-9481-3F76DB2AA0B1}"/>
            </a:ext>
          </a:extLst>
        </xdr:cNvPr>
        <xdr:cNvSpPr/>
      </xdr:nvSpPr>
      <xdr:spPr>
        <a:xfrm>
          <a:off x="1543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45720</xdr:rowOff>
    </xdr:from>
    <xdr:to>
      <xdr:col>85</xdr:col>
      <xdr:colOff>127000</xdr:colOff>
      <xdr:row>41</xdr:row>
      <xdr:rowOff>72390</xdr:rowOff>
    </xdr:to>
    <xdr:cxnSp macro="">
      <xdr:nvCxnSpPr>
        <xdr:cNvPr id="516" name="直線コネクタ 515">
          <a:extLst>
            <a:ext uri="{FF2B5EF4-FFF2-40B4-BE49-F238E27FC236}">
              <a16:creationId xmlns:a16="http://schemas.microsoft.com/office/drawing/2014/main" id="{A6511214-8F0F-4BA6-BC71-3E1C9D1E255C}"/>
            </a:ext>
          </a:extLst>
        </xdr:cNvPr>
        <xdr:cNvCxnSpPr/>
      </xdr:nvCxnSpPr>
      <xdr:spPr>
        <a:xfrm>
          <a:off x="15481300" y="70751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517" name="楕円 516">
          <a:extLst>
            <a:ext uri="{FF2B5EF4-FFF2-40B4-BE49-F238E27FC236}">
              <a16:creationId xmlns:a16="http://schemas.microsoft.com/office/drawing/2014/main" id="{2DAEE582-5B92-4B3A-8120-AE8DF6F37C66}"/>
            </a:ext>
          </a:extLst>
        </xdr:cNvPr>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118110</xdr:rowOff>
    </xdr:to>
    <xdr:cxnSp macro="">
      <xdr:nvCxnSpPr>
        <xdr:cNvPr id="518" name="直線コネクタ 517">
          <a:extLst>
            <a:ext uri="{FF2B5EF4-FFF2-40B4-BE49-F238E27FC236}">
              <a16:creationId xmlns:a16="http://schemas.microsoft.com/office/drawing/2014/main" id="{35148604-EA65-4222-B6B8-CE556A0A02BD}"/>
            </a:ext>
          </a:extLst>
        </xdr:cNvPr>
        <xdr:cNvCxnSpPr/>
      </xdr:nvCxnSpPr>
      <xdr:spPr>
        <a:xfrm flipV="1">
          <a:off x="14592300" y="7075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519" name="楕円 518">
          <a:extLst>
            <a:ext uri="{FF2B5EF4-FFF2-40B4-BE49-F238E27FC236}">
              <a16:creationId xmlns:a16="http://schemas.microsoft.com/office/drawing/2014/main" id="{169F3604-6995-45DC-986C-A4B18CED4825}"/>
            </a:ext>
          </a:extLst>
        </xdr:cNvPr>
        <xdr:cNvSpPr/>
      </xdr:nvSpPr>
      <xdr:spPr>
        <a:xfrm>
          <a:off x="1365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45720</xdr:rowOff>
    </xdr:from>
    <xdr:to>
      <xdr:col>76</xdr:col>
      <xdr:colOff>114300</xdr:colOff>
      <xdr:row>41</xdr:row>
      <xdr:rowOff>118110</xdr:rowOff>
    </xdr:to>
    <xdr:cxnSp macro="">
      <xdr:nvCxnSpPr>
        <xdr:cNvPr id="520" name="直線コネクタ 519">
          <a:extLst>
            <a:ext uri="{FF2B5EF4-FFF2-40B4-BE49-F238E27FC236}">
              <a16:creationId xmlns:a16="http://schemas.microsoft.com/office/drawing/2014/main" id="{5436056F-937E-486F-9D07-4BDF02E0363D}"/>
            </a:ext>
          </a:extLst>
        </xdr:cNvPr>
        <xdr:cNvCxnSpPr/>
      </xdr:nvCxnSpPr>
      <xdr:spPr>
        <a:xfrm>
          <a:off x="13703300" y="7075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macro="" textlink="">
      <xdr:nvSpPr>
        <xdr:cNvPr id="521" name="楕円 520">
          <a:extLst>
            <a:ext uri="{FF2B5EF4-FFF2-40B4-BE49-F238E27FC236}">
              <a16:creationId xmlns:a16="http://schemas.microsoft.com/office/drawing/2014/main" id="{6F9CD447-86F5-4F44-8A61-9574E1151258}"/>
            </a:ext>
          </a:extLst>
        </xdr:cNvPr>
        <xdr:cNvSpPr/>
      </xdr:nvSpPr>
      <xdr:spPr>
        <a:xfrm>
          <a:off x="1276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148590</xdr:rowOff>
    </xdr:from>
    <xdr:to>
      <xdr:col>71</xdr:col>
      <xdr:colOff>177800</xdr:colOff>
      <xdr:row>41</xdr:row>
      <xdr:rowOff>45720</xdr:rowOff>
    </xdr:to>
    <xdr:cxnSp macro="">
      <xdr:nvCxnSpPr>
        <xdr:cNvPr id="522" name="直線コネクタ 521">
          <a:extLst>
            <a:ext uri="{FF2B5EF4-FFF2-40B4-BE49-F238E27FC236}">
              <a16:creationId xmlns:a16="http://schemas.microsoft.com/office/drawing/2014/main" id="{B681FDC9-5EEC-4D98-BCB6-3AE0058B693B}"/>
            </a:ext>
          </a:extLst>
        </xdr:cNvPr>
        <xdr:cNvCxnSpPr/>
      </xdr:nvCxnSpPr>
      <xdr:spPr>
        <a:xfrm>
          <a:off x="12814300" y="70065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44467</xdr:rowOff>
    </xdr:from>
    <xdr:ext cx="405111" cy="259045"/>
    <xdr:sp macro="" textlink="">
      <xdr:nvSpPr>
        <xdr:cNvPr id="523" name="n_1aveValue【試験研究機関】&#10;有形固定資産減価償却率">
          <a:extLst>
            <a:ext uri="{FF2B5EF4-FFF2-40B4-BE49-F238E27FC236}">
              <a16:creationId xmlns:a16="http://schemas.microsoft.com/office/drawing/2014/main" id="{475EF790-6ABB-470B-8200-3A5265BAA2C3}"/>
            </a:ext>
          </a:extLst>
        </xdr:cNvPr>
        <xdr:cNvSpPr txBox="1"/>
      </xdr:nvSpPr>
      <xdr:spPr>
        <a:xfrm>
          <a:off x="152660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524" name="n_2aveValue【試験研究機関】&#10;有形固定資産減価償却率">
          <a:extLst>
            <a:ext uri="{FF2B5EF4-FFF2-40B4-BE49-F238E27FC236}">
              <a16:creationId xmlns:a16="http://schemas.microsoft.com/office/drawing/2014/main" id="{26B4E8CB-B75D-4E6D-96BE-C58F82AB64E6}"/>
            </a:ext>
          </a:extLst>
        </xdr:cNvPr>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101617</xdr:rowOff>
    </xdr:from>
    <xdr:ext cx="405111" cy="259045"/>
    <xdr:sp macro="" textlink="">
      <xdr:nvSpPr>
        <xdr:cNvPr id="525" name="n_3aveValue【試験研究機関】&#10;有形固定資産減価償却率">
          <a:extLst>
            <a:ext uri="{FF2B5EF4-FFF2-40B4-BE49-F238E27FC236}">
              <a16:creationId xmlns:a16="http://schemas.microsoft.com/office/drawing/2014/main" id="{08ADA4F2-BC3F-45C4-8268-38C1FA6108FC}"/>
            </a:ext>
          </a:extLst>
        </xdr:cNvPr>
        <xdr:cNvSpPr txBox="1"/>
      </xdr:nvSpPr>
      <xdr:spPr>
        <a:xfrm>
          <a:off x="13500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26" name="n_4aveValue【試験研究機関】&#10;有形固定資産減価償却率">
          <a:extLst>
            <a:ext uri="{FF2B5EF4-FFF2-40B4-BE49-F238E27FC236}">
              <a16:creationId xmlns:a16="http://schemas.microsoft.com/office/drawing/2014/main" id="{2B924490-B126-479D-8741-D3479B3DF976}"/>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87647</xdr:rowOff>
    </xdr:from>
    <xdr:ext cx="405111" cy="259045"/>
    <xdr:sp macro="" textlink="">
      <xdr:nvSpPr>
        <xdr:cNvPr id="527" name="n_1mainValue【試験研究機関】&#10;有形固定資産減価償却率">
          <a:extLst>
            <a:ext uri="{FF2B5EF4-FFF2-40B4-BE49-F238E27FC236}">
              <a16:creationId xmlns:a16="http://schemas.microsoft.com/office/drawing/2014/main" id="{3E588F8F-DB1D-4825-AE3D-C5317AB1D9BC}"/>
            </a:ext>
          </a:extLst>
        </xdr:cNvPr>
        <xdr:cNvSpPr txBox="1"/>
      </xdr:nvSpPr>
      <xdr:spPr>
        <a:xfrm>
          <a:off x="152660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528" name="n_2mainValue【試験研究機関】&#10;有形固定資産減価償却率">
          <a:extLst>
            <a:ext uri="{FF2B5EF4-FFF2-40B4-BE49-F238E27FC236}">
              <a16:creationId xmlns:a16="http://schemas.microsoft.com/office/drawing/2014/main" id="{0DF4EC71-1340-4B16-B08E-DB7C67D5AC95}"/>
            </a:ext>
          </a:extLst>
        </xdr:cNvPr>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529" name="n_3mainValue【試験研究機関】&#10;有形固定資産減価償却率">
          <a:extLst>
            <a:ext uri="{FF2B5EF4-FFF2-40B4-BE49-F238E27FC236}">
              <a16:creationId xmlns:a16="http://schemas.microsoft.com/office/drawing/2014/main" id="{56B1698F-75F6-4F81-852D-186A702D37EF}"/>
            </a:ext>
          </a:extLst>
        </xdr:cNvPr>
        <xdr:cNvSpPr txBox="1"/>
      </xdr:nvSpPr>
      <xdr:spPr>
        <a:xfrm>
          <a:off x="13500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macro="" textlink="">
      <xdr:nvSpPr>
        <xdr:cNvPr id="530" name="n_4mainValue【試験研究機関】&#10;有形固定資産減価償却率">
          <a:extLst>
            <a:ext uri="{FF2B5EF4-FFF2-40B4-BE49-F238E27FC236}">
              <a16:creationId xmlns:a16="http://schemas.microsoft.com/office/drawing/2014/main" id="{8BA9D4FB-4789-42B9-82AA-4BEEB93A0BCD}"/>
            </a:ext>
          </a:extLst>
        </xdr:cNvPr>
        <xdr:cNvSpPr txBox="1"/>
      </xdr:nvSpPr>
      <xdr:spPr>
        <a:xfrm>
          <a:off x="12611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470230E1-6DB3-4D1A-B5BC-CF38FC84E9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a:extLst>
            <a:ext uri="{FF2B5EF4-FFF2-40B4-BE49-F238E27FC236}">
              <a16:creationId xmlns:a16="http://schemas.microsoft.com/office/drawing/2014/main" id="{A609C7BC-E39A-4289-9464-69E44A88375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a:extLst>
            <a:ext uri="{FF2B5EF4-FFF2-40B4-BE49-F238E27FC236}">
              <a16:creationId xmlns:a16="http://schemas.microsoft.com/office/drawing/2014/main" id="{A966E1DE-77F2-4236-BA27-D8071FABBDEF}"/>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a:extLst>
            <a:ext uri="{FF2B5EF4-FFF2-40B4-BE49-F238E27FC236}">
              <a16:creationId xmlns:a16="http://schemas.microsoft.com/office/drawing/2014/main" id="{306166F4-C019-444E-B610-86DE60AB692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a:extLst>
            <a:ext uri="{FF2B5EF4-FFF2-40B4-BE49-F238E27FC236}">
              <a16:creationId xmlns:a16="http://schemas.microsoft.com/office/drawing/2014/main" id="{EE478CB1-48A6-4871-88F4-6F4BC60BEF7F}"/>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7CA9D617-6B20-47D3-8271-E5758D8A74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2E407EEC-C51B-4778-AFAA-B6692B7EDF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DBB6F5C5-463F-4908-8A0B-22843E68A6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FD75888B-D8B2-4013-8B5F-7A69ED81E11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0" name="テキスト ボックス 539">
          <a:extLst>
            <a:ext uri="{FF2B5EF4-FFF2-40B4-BE49-F238E27FC236}">
              <a16:creationId xmlns:a16="http://schemas.microsoft.com/office/drawing/2014/main" id="{247A36E4-41F4-4EE8-86E9-70C410C421B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E69103E8-1EB0-4434-847F-1060D0709D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2" name="テキスト ボックス 541">
          <a:extLst>
            <a:ext uri="{FF2B5EF4-FFF2-40B4-BE49-F238E27FC236}">
              <a16:creationId xmlns:a16="http://schemas.microsoft.com/office/drawing/2014/main" id="{71739582-5DC9-41C5-A573-F94793E4622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8FF449DF-8994-4933-B982-3D0A19416C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4" name="テキスト ボックス 543">
          <a:extLst>
            <a:ext uri="{FF2B5EF4-FFF2-40B4-BE49-F238E27FC236}">
              <a16:creationId xmlns:a16="http://schemas.microsoft.com/office/drawing/2014/main" id="{C2C277F7-7325-42DD-84B5-0E78B0018C0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502AA4FE-927F-4B52-A763-CBEB1CA640D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6" name="テキスト ボックス 545">
          <a:extLst>
            <a:ext uri="{FF2B5EF4-FFF2-40B4-BE49-F238E27FC236}">
              <a16:creationId xmlns:a16="http://schemas.microsoft.com/office/drawing/2014/main" id="{0944322E-071C-4B41-A49F-EDB257C83E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50D1FC03-5FB9-43AF-9FD3-0ADEA6737F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8" name="テキスト ボックス 547">
          <a:extLst>
            <a:ext uri="{FF2B5EF4-FFF2-40B4-BE49-F238E27FC236}">
              <a16:creationId xmlns:a16="http://schemas.microsoft.com/office/drawing/2014/main" id="{05A332ED-6195-49D5-9A7B-3308F259FF6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C0940B81-DE06-41D3-B609-CEC53B6FC8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8375EFC0-0E10-4393-84DB-6FA03911E1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693F5C81-1A32-4D70-80F9-E857733C55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31750</xdr:rowOff>
    </xdr:from>
    <xdr:to>
      <xdr:col>116</xdr:col>
      <xdr:colOff>62864</xdr:colOff>
      <xdr:row>41</xdr:row>
      <xdr:rowOff>158750</xdr:rowOff>
    </xdr:to>
    <xdr:cxnSp macro="">
      <xdr:nvCxnSpPr>
        <xdr:cNvPr id="552" name="直線コネクタ 551">
          <a:extLst>
            <a:ext uri="{FF2B5EF4-FFF2-40B4-BE49-F238E27FC236}">
              <a16:creationId xmlns:a16="http://schemas.microsoft.com/office/drawing/2014/main" id="{C3410749-31E9-4E6F-8160-220471229D76}"/>
            </a:ext>
          </a:extLst>
        </xdr:cNvPr>
        <xdr:cNvCxnSpPr/>
      </xdr:nvCxnSpPr>
      <xdr:spPr>
        <a:xfrm flipV="1">
          <a:off x="22159595" y="5689600"/>
          <a:ext cx="1269"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3" name="【試験研究機関】&#10;一人当たり面積最小値テキスト">
          <a:extLst>
            <a:ext uri="{FF2B5EF4-FFF2-40B4-BE49-F238E27FC236}">
              <a16:creationId xmlns:a16="http://schemas.microsoft.com/office/drawing/2014/main" id="{6E567F40-197C-48CB-B33D-3E9374314EDB}"/>
            </a:ext>
          </a:extLst>
        </xdr:cNvPr>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4" name="直線コネクタ 553">
          <a:extLst>
            <a:ext uri="{FF2B5EF4-FFF2-40B4-BE49-F238E27FC236}">
              <a16:creationId xmlns:a16="http://schemas.microsoft.com/office/drawing/2014/main" id="{5683C3FA-E3A0-4840-AF1E-F4BB6F802B01}"/>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149877</xdr:rowOff>
    </xdr:from>
    <xdr:ext cx="469744" cy="259045"/>
    <xdr:sp macro="" textlink="">
      <xdr:nvSpPr>
        <xdr:cNvPr id="555" name="【試験研究機関】&#10;一人当たり面積最大値テキスト">
          <a:extLst>
            <a:ext uri="{FF2B5EF4-FFF2-40B4-BE49-F238E27FC236}">
              <a16:creationId xmlns:a16="http://schemas.microsoft.com/office/drawing/2014/main" id="{8BAAA729-B025-4B5A-9C03-5F45642FAFC7}"/>
            </a:ext>
          </a:extLst>
        </xdr:cNvPr>
        <xdr:cNvSpPr txBox="1"/>
      </xdr:nvSpPr>
      <xdr:spPr>
        <a:xfrm>
          <a:off x="22212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31750</xdr:rowOff>
    </xdr:from>
    <xdr:to>
      <xdr:col>116</xdr:col>
      <xdr:colOff>152400</xdr:colOff>
      <xdr:row>33</xdr:row>
      <xdr:rowOff>31750</xdr:rowOff>
    </xdr:to>
    <xdr:cxnSp macro="">
      <xdr:nvCxnSpPr>
        <xdr:cNvPr id="556" name="直線コネクタ 555">
          <a:extLst>
            <a:ext uri="{FF2B5EF4-FFF2-40B4-BE49-F238E27FC236}">
              <a16:creationId xmlns:a16="http://schemas.microsoft.com/office/drawing/2014/main" id="{27A2CA19-7DA0-43C3-B85C-2BACF5BA227C}"/>
            </a:ext>
          </a:extLst>
        </xdr:cNvPr>
        <xdr:cNvCxnSpPr/>
      </xdr:nvCxnSpPr>
      <xdr:spPr>
        <a:xfrm>
          <a:off x="22072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105427</xdr:rowOff>
    </xdr:from>
    <xdr:ext cx="469744" cy="259045"/>
    <xdr:sp macro="" textlink="">
      <xdr:nvSpPr>
        <xdr:cNvPr id="557" name="【試験研究機関】&#10;一人当たり面積平均値テキスト">
          <a:extLst>
            <a:ext uri="{FF2B5EF4-FFF2-40B4-BE49-F238E27FC236}">
              <a16:creationId xmlns:a16="http://schemas.microsoft.com/office/drawing/2014/main" id="{CDF4E46F-4EB4-4D17-8E93-05A3591C1A0F}"/>
            </a:ext>
          </a:extLst>
        </xdr:cNvPr>
        <xdr:cNvSpPr txBox="1"/>
      </xdr:nvSpPr>
      <xdr:spPr>
        <a:xfrm>
          <a:off x="22212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558" name="フローチャート: 判断 557">
          <a:extLst>
            <a:ext uri="{FF2B5EF4-FFF2-40B4-BE49-F238E27FC236}">
              <a16:creationId xmlns:a16="http://schemas.microsoft.com/office/drawing/2014/main" id="{F4791F3E-46F7-467B-9D9A-B39CB566B15D}"/>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59" name="フローチャート: 判断 558">
          <a:extLst>
            <a:ext uri="{FF2B5EF4-FFF2-40B4-BE49-F238E27FC236}">
              <a16:creationId xmlns:a16="http://schemas.microsoft.com/office/drawing/2014/main" id="{CD5DE20C-3E38-4013-A887-65D0772336C6}"/>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560" name="フローチャート: 判断 559">
          <a:extLst>
            <a:ext uri="{FF2B5EF4-FFF2-40B4-BE49-F238E27FC236}">
              <a16:creationId xmlns:a16="http://schemas.microsoft.com/office/drawing/2014/main" id="{9168CC1C-BCA8-45CD-97AE-917328E9D350}"/>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76200</xdr:rowOff>
    </xdr:from>
    <xdr:to>
      <xdr:col>102</xdr:col>
      <xdr:colOff>165100</xdr:colOff>
      <xdr:row>39</xdr:row>
      <xdr:rowOff>6350</xdr:rowOff>
    </xdr:to>
    <xdr:sp macro="" textlink="">
      <xdr:nvSpPr>
        <xdr:cNvPr id="561" name="フローチャート: 判断 560">
          <a:extLst>
            <a:ext uri="{FF2B5EF4-FFF2-40B4-BE49-F238E27FC236}">
              <a16:creationId xmlns:a16="http://schemas.microsoft.com/office/drawing/2014/main" id="{932BC973-E5E1-45C6-90B3-F89257470461}"/>
            </a:ext>
          </a:extLst>
        </xdr:cNvPr>
        <xdr:cNvSpPr/>
      </xdr:nvSpPr>
      <xdr:spPr>
        <a:xfrm>
          <a:off x="19494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88900</xdr:rowOff>
    </xdr:from>
    <xdr:to>
      <xdr:col>98</xdr:col>
      <xdr:colOff>38100</xdr:colOff>
      <xdr:row>39</xdr:row>
      <xdr:rowOff>19050</xdr:rowOff>
    </xdr:to>
    <xdr:sp macro="" textlink="">
      <xdr:nvSpPr>
        <xdr:cNvPr id="562" name="フローチャート: 判断 561">
          <a:extLst>
            <a:ext uri="{FF2B5EF4-FFF2-40B4-BE49-F238E27FC236}">
              <a16:creationId xmlns:a16="http://schemas.microsoft.com/office/drawing/2014/main" id="{C1EC96F9-6CED-410B-9818-FA32F357298A}"/>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5A3C22B1-81C0-41CC-AA64-FF416A7374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1AB8A56-1A27-4C52-AECB-D868A4174A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FA6A467-7691-4E21-BD28-6ECFB46EA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855795E-6FA3-4D09-BE62-95DDD9D992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EC97F7A-16B7-430C-B4C7-CB8E73C804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152400</xdr:rowOff>
    </xdr:from>
    <xdr:to>
      <xdr:col>116</xdr:col>
      <xdr:colOff>114300</xdr:colOff>
      <xdr:row>33</xdr:row>
      <xdr:rowOff>82550</xdr:rowOff>
    </xdr:to>
    <xdr:sp macro="" textlink="">
      <xdr:nvSpPr>
        <xdr:cNvPr id="568" name="楕円 567">
          <a:extLst>
            <a:ext uri="{FF2B5EF4-FFF2-40B4-BE49-F238E27FC236}">
              <a16:creationId xmlns:a16="http://schemas.microsoft.com/office/drawing/2014/main" id="{302C50D1-0C92-42F7-92E6-D9ACB8A63958}"/>
            </a:ext>
          </a:extLst>
        </xdr:cNvPr>
        <xdr:cNvSpPr/>
      </xdr:nvSpPr>
      <xdr:spPr>
        <a:xfrm>
          <a:off x="221107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105427</xdr:rowOff>
    </xdr:from>
    <xdr:ext cx="469744" cy="259045"/>
    <xdr:sp macro="" textlink="">
      <xdr:nvSpPr>
        <xdr:cNvPr id="569" name="【試験研究機関】&#10;一人当たり面積該当値テキスト">
          <a:extLst>
            <a:ext uri="{FF2B5EF4-FFF2-40B4-BE49-F238E27FC236}">
              <a16:creationId xmlns:a16="http://schemas.microsoft.com/office/drawing/2014/main" id="{6625FA8A-A98E-4731-86DE-59637AD701E8}"/>
            </a:ext>
          </a:extLst>
        </xdr:cNvPr>
        <xdr:cNvSpPr txBox="1"/>
      </xdr:nvSpPr>
      <xdr:spPr>
        <a:xfrm>
          <a:off x="222123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165100</xdr:rowOff>
    </xdr:from>
    <xdr:to>
      <xdr:col>112</xdr:col>
      <xdr:colOff>38100</xdr:colOff>
      <xdr:row>33</xdr:row>
      <xdr:rowOff>95250</xdr:rowOff>
    </xdr:to>
    <xdr:sp macro="" textlink="">
      <xdr:nvSpPr>
        <xdr:cNvPr id="570" name="楕円 569">
          <a:extLst>
            <a:ext uri="{FF2B5EF4-FFF2-40B4-BE49-F238E27FC236}">
              <a16:creationId xmlns:a16="http://schemas.microsoft.com/office/drawing/2014/main" id="{1D8500BC-DD51-4A22-B0D2-622FDE95B47A}"/>
            </a:ext>
          </a:extLst>
        </xdr:cNvPr>
        <xdr:cNvSpPr/>
      </xdr:nvSpPr>
      <xdr:spPr>
        <a:xfrm>
          <a:off x="21272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31750</xdr:rowOff>
    </xdr:from>
    <xdr:to>
      <xdr:col>116</xdr:col>
      <xdr:colOff>63500</xdr:colOff>
      <xdr:row>33</xdr:row>
      <xdr:rowOff>44450</xdr:rowOff>
    </xdr:to>
    <xdr:cxnSp macro="">
      <xdr:nvCxnSpPr>
        <xdr:cNvPr id="571" name="直線コネクタ 570">
          <a:extLst>
            <a:ext uri="{FF2B5EF4-FFF2-40B4-BE49-F238E27FC236}">
              <a16:creationId xmlns:a16="http://schemas.microsoft.com/office/drawing/2014/main" id="{E072DE4C-CF53-44E5-B6AB-8CD8E79DD89C}"/>
            </a:ext>
          </a:extLst>
        </xdr:cNvPr>
        <xdr:cNvCxnSpPr/>
      </xdr:nvCxnSpPr>
      <xdr:spPr>
        <a:xfrm flipV="1">
          <a:off x="213233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63500</xdr:rowOff>
    </xdr:from>
    <xdr:to>
      <xdr:col>107</xdr:col>
      <xdr:colOff>101600</xdr:colOff>
      <xdr:row>32</xdr:row>
      <xdr:rowOff>165100</xdr:rowOff>
    </xdr:to>
    <xdr:sp macro="" textlink="">
      <xdr:nvSpPr>
        <xdr:cNvPr id="572" name="楕円 571">
          <a:extLst>
            <a:ext uri="{FF2B5EF4-FFF2-40B4-BE49-F238E27FC236}">
              <a16:creationId xmlns:a16="http://schemas.microsoft.com/office/drawing/2014/main" id="{804A3E49-15F6-40CE-8EC9-064E1C5E053C}"/>
            </a:ext>
          </a:extLst>
        </xdr:cNvPr>
        <xdr:cNvSpPr/>
      </xdr:nvSpPr>
      <xdr:spPr>
        <a:xfrm>
          <a:off x="20383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114300</xdr:rowOff>
    </xdr:from>
    <xdr:to>
      <xdr:col>111</xdr:col>
      <xdr:colOff>177800</xdr:colOff>
      <xdr:row>33</xdr:row>
      <xdr:rowOff>44450</xdr:rowOff>
    </xdr:to>
    <xdr:cxnSp macro="">
      <xdr:nvCxnSpPr>
        <xdr:cNvPr id="573" name="直線コネクタ 572">
          <a:extLst>
            <a:ext uri="{FF2B5EF4-FFF2-40B4-BE49-F238E27FC236}">
              <a16:creationId xmlns:a16="http://schemas.microsoft.com/office/drawing/2014/main" id="{5992DD74-2C5D-47AF-B890-A1B6B9B88EA7}"/>
            </a:ext>
          </a:extLst>
        </xdr:cNvPr>
        <xdr:cNvCxnSpPr/>
      </xdr:nvCxnSpPr>
      <xdr:spPr>
        <a:xfrm>
          <a:off x="20434300" y="560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76200</xdr:rowOff>
    </xdr:from>
    <xdr:to>
      <xdr:col>102</xdr:col>
      <xdr:colOff>165100</xdr:colOff>
      <xdr:row>33</xdr:row>
      <xdr:rowOff>6350</xdr:rowOff>
    </xdr:to>
    <xdr:sp macro="" textlink="">
      <xdr:nvSpPr>
        <xdr:cNvPr id="574" name="楕円 573">
          <a:extLst>
            <a:ext uri="{FF2B5EF4-FFF2-40B4-BE49-F238E27FC236}">
              <a16:creationId xmlns:a16="http://schemas.microsoft.com/office/drawing/2014/main" id="{A820213C-F76B-408F-9B7B-18C77F0BB6B2}"/>
            </a:ext>
          </a:extLst>
        </xdr:cNvPr>
        <xdr:cNvSpPr/>
      </xdr:nvSpPr>
      <xdr:spPr>
        <a:xfrm>
          <a:off x="19494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114300</xdr:rowOff>
    </xdr:from>
    <xdr:to>
      <xdr:col>107</xdr:col>
      <xdr:colOff>50800</xdr:colOff>
      <xdr:row>32</xdr:row>
      <xdr:rowOff>127000</xdr:rowOff>
    </xdr:to>
    <xdr:cxnSp macro="">
      <xdr:nvCxnSpPr>
        <xdr:cNvPr id="575" name="直線コネクタ 574">
          <a:extLst>
            <a:ext uri="{FF2B5EF4-FFF2-40B4-BE49-F238E27FC236}">
              <a16:creationId xmlns:a16="http://schemas.microsoft.com/office/drawing/2014/main" id="{4051AE38-207D-43A7-8DA4-A2A2ED769F88}"/>
            </a:ext>
          </a:extLst>
        </xdr:cNvPr>
        <xdr:cNvCxnSpPr/>
      </xdr:nvCxnSpPr>
      <xdr:spPr>
        <a:xfrm flipV="1">
          <a:off x="19545300" y="560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88900</xdr:rowOff>
    </xdr:from>
    <xdr:to>
      <xdr:col>98</xdr:col>
      <xdr:colOff>38100</xdr:colOff>
      <xdr:row>33</xdr:row>
      <xdr:rowOff>19050</xdr:rowOff>
    </xdr:to>
    <xdr:sp macro="" textlink="">
      <xdr:nvSpPr>
        <xdr:cNvPr id="576" name="楕円 575">
          <a:extLst>
            <a:ext uri="{FF2B5EF4-FFF2-40B4-BE49-F238E27FC236}">
              <a16:creationId xmlns:a16="http://schemas.microsoft.com/office/drawing/2014/main" id="{213D5EF7-A18D-4244-91DA-CFB2A8460455}"/>
            </a:ext>
          </a:extLst>
        </xdr:cNvPr>
        <xdr:cNvSpPr/>
      </xdr:nvSpPr>
      <xdr:spPr>
        <a:xfrm>
          <a:off x="18605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127000</xdr:rowOff>
    </xdr:from>
    <xdr:to>
      <xdr:col>102</xdr:col>
      <xdr:colOff>114300</xdr:colOff>
      <xdr:row>32</xdr:row>
      <xdr:rowOff>139700</xdr:rowOff>
    </xdr:to>
    <xdr:cxnSp macro="">
      <xdr:nvCxnSpPr>
        <xdr:cNvPr id="577" name="直線コネクタ 576">
          <a:extLst>
            <a:ext uri="{FF2B5EF4-FFF2-40B4-BE49-F238E27FC236}">
              <a16:creationId xmlns:a16="http://schemas.microsoft.com/office/drawing/2014/main" id="{6AC580A2-60A9-48B7-8CAD-4574FB62C3B9}"/>
            </a:ext>
          </a:extLst>
        </xdr:cNvPr>
        <xdr:cNvCxnSpPr/>
      </xdr:nvCxnSpPr>
      <xdr:spPr>
        <a:xfrm flipV="1">
          <a:off x="186563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78" name="n_1aveValue【試験研究機関】&#10;一人当たり面積">
          <a:extLst>
            <a:ext uri="{FF2B5EF4-FFF2-40B4-BE49-F238E27FC236}">
              <a16:creationId xmlns:a16="http://schemas.microsoft.com/office/drawing/2014/main" id="{79694056-58E0-455A-ACDE-5BDDF4D93DE1}"/>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35577</xdr:rowOff>
    </xdr:from>
    <xdr:ext cx="469744" cy="259045"/>
    <xdr:sp macro="" textlink="">
      <xdr:nvSpPr>
        <xdr:cNvPr id="579" name="n_2aveValue【試験研究機関】&#10;一人当たり面積">
          <a:extLst>
            <a:ext uri="{FF2B5EF4-FFF2-40B4-BE49-F238E27FC236}">
              <a16:creationId xmlns:a16="http://schemas.microsoft.com/office/drawing/2014/main" id="{953DF605-903A-488B-B7CD-AD6E5AC6BDE4}"/>
            </a:ext>
          </a:extLst>
        </xdr:cNvPr>
        <xdr:cNvSpPr txBox="1"/>
      </xdr:nvSpPr>
      <xdr:spPr>
        <a:xfrm>
          <a:off x="20199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168927</xdr:rowOff>
    </xdr:from>
    <xdr:ext cx="469744" cy="259045"/>
    <xdr:sp macro="" textlink="">
      <xdr:nvSpPr>
        <xdr:cNvPr id="580" name="n_3aveValue【試験研究機関】&#10;一人当たり面積">
          <a:extLst>
            <a:ext uri="{FF2B5EF4-FFF2-40B4-BE49-F238E27FC236}">
              <a16:creationId xmlns:a16="http://schemas.microsoft.com/office/drawing/2014/main" id="{973197E0-9407-4C2E-A640-CD402276C2E9}"/>
            </a:ext>
          </a:extLst>
        </xdr:cNvPr>
        <xdr:cNvSpPr txBox="1"/>
      </xdr:nvSpPr>
      <xdr:spPr>
        <a:xfrm>
          <a:off x="19310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581" name="n_4aveValue【試験研究機関】&#10;一人当たり面積">
          <a:extLst>
            <a:ext uri="{FF2B5EF4-FFF2-40B4-BE49-F238E27FC236}">
              <a16:creationId xmlns:a16="http://schemas.microsoft.com/office/drawing/2014/main" id="{EF122A28-33D1-4A5A-82C2-8812364D7BEC}"/>
            </a:ext>
          </a:extLst>
        </xdr:cNvPr>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111777</xdr:rowOff>
    </xdr:from>
    <xdr:ext cx="469744" cy="259045"/>
    <xdr:sp macro="" textlink="">
      <xdr:nvSpPr>
        <xdr:cNvPr id="582" name="n_1mainValue【試験研究機関】&#10;一人当たり面積">
          <a:extLst>
            <a:ext uri="{FF2B5EF4-FFF2-40B4-BE49-F238E27FC236}">
              <a16:creationId xmlns:a16="http://schemas.microsoft.com/office/drawing/2014/main" id="{DE6BB196-2EBB-40EC-9161-D1B9FACAFACA}"/>
            </a:ext>
          </a:extLst>
        </xdr:cNvPr>
        <xdr:cNvSpPr txBox="1"/>
      </xdr:nvSpPr>
      <xdr:spPr>
        <a:xfrm>
          <a:off x="210757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10177</xdr:rowOff>
    </xdr:from>
    <xdr:ext cx="469744" cy="259045"/>
    <xdr:sp macro="" textlink="">
      <xdr:nvSpPr>
        <xdr:cNvPr id="583" name="n_2mainValue【試験研究機関】&#10;一人当たり面積">
          <a:extLst>
            <a:ext uri="{FF2B5EF4-FFF2-40B4-BE49-F238E27FC236}">
              <a16:creationId xmlns:a16="http://schemas.microsoft.com/office/drawing/2014/main" id="{D4103717-DB43-49C9-8352-E3B2784B6869}"/>
            </a:ext>
          </a:extLst>
        </xdr:cNvPr>
        <xdr:cNvSpPr txBox="1"/>
      </xdr:nvSpPr>
      <xdr:spPr>
        <a:xfrm>
          <a:off x="201994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22877</xdr:rowOff>
    </xdr:from>
    <xdr:ext cx="469744" cy="259045"/>
    <xdr:sp macro="" textlink="">
      <xdr:nvSpPr>
        <xdr:cNvPr id="584" name="n_3mainValue【試験研究機関】&#10;一人当たり面積">
          <a:extLst>
            <a:ext uri="{FF2B5EF4-FFF2-40B4-BE49-F238E27FC236}">
              <a16:creationId xmlns:a16="http://schemas.microsoft.com/office/drawing/2014/main" id="{093709E7-D297-4EB6-87C6-764ABA3E1A00}"/>
            </a:ext>
          </a:extLst>
        </xdr:cNvPr>
        <xdr:cNvSpPr txBox="1"/>
      </xdr:nvSpPr>
      <xdr:spPr>
        <a:xfrm>
          <a:off x="19310427"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35577</xdr:rowOff>
    </xdr:from>
    <xdr:ext cx="469744" cy="259045"/>
    <xdr:sp macro="" textlink="">
      <xdr:nvSpPr>
        <xdr:cNvPr id="585" name="n_4mainValue【試験研究機関】&#10;一人当たり面積">
          <a:extLst>
            <a:ext uri="{FF2B5EF4-FFF2-40B4-BE49-F238E27FC236}">
              <a16:creationId xmlns:a16="http://schemas.microsoft.com/office/drawing/2014/main" id="{9117002A-5073-492E-8148-7CCE751EC3D4}"/>
            </a:ext>
          </a:extLst>
        </xdr:cNvPr>
        <xdr:cNvSpPr txBox="1"/>
      </xdr:nvSpPr>
      <xdr:spPr>
        <a:xfrm>
          <a:off x="1842142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AFC90E31-658B-470F-B4C5-7F0B397A9F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78EC6172-E03E-467D-8DF3-CF17C374C3F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0D9016C0-7937-495D-B7D2-5A5F1899355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BF505F90-E86B-4AAA-B85B-E9178CDAC64D}"/>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120EF0F1-187B-4398-BE0E-AF657F74C3C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5EA34F45-806E-4F64-8941-B0C7EBEF77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C9D8BB62-B091-4D2D-8351-6B08FD462D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DC8AF865-A2CA-4C7E-8B21-206A9022B4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E28FE3D5-4FD3-4CAB-BFCC-979822202CA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a:extLst>
            <a:ext uri="{FF2B5EF4-FFF2-40B4-BE49-F238E27FC236}">
              <a16:creationId xmlns:a16="http://schemas.microsoft.com/office/drawing/2014/main" id="{18A0769D-8C3D-435C-9B47-2047FB55CA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6" name="テキスト ボックス 595">
          <a:extLst>
            <a:ext uri="{FF2B5EF4-FFF2-40B4-BE49-F238E27FC236}">
              <a16:creationId xmlns:a16="http://schemas.microsoft.com/office/drawing/2014/main" id="{2C469A6B-D4B2-45E4-8B4F-D65178B59B5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a:extLst>
            <a:ext uri="{FF2B5EF4-FFF2-40B4-BE49-F238E27FC236}">
              <a16:creationId xmlns:a16="http://schemas.microsoft.com/office/drawing/2014/main" id="{00378226-ACE9-40E5-B48A-7FF6A84962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a:extLst>
            <a:ext uri="{FF2B5EF4-FFF2-40B4-BE49-F238E27FC236}">
              <a16:creationId xmlns:a16="http://schemas.microsoft.com/office/drawing/2014/main" id="{39F24D0E-BDE7-4732-8507-06136906E9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a:extLst>
            <a:ext uri="{FF2B5EF4-FFF2-40B4-BE49-F238E27FC236}">
              <a16:creationId xmlns:a16="http://schemas.microsoft.com/office/drawing/2014/main" id="{D89E3823-77FC-4412-9B21-DC27FA068B3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a:extLst>
            <a:ext uri="{FF2B5EF4-FFF2-40B4-BE49-F238E27FC236}">
              <a16:creationId xmlns:a16="http://schemas.microsoft.com/office/drawing/2014/main" id="{4D684792-173C-4900-A36E-392D72C08A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a:extLst>
            <a:ext uri="{FF2B5EF4-FFF2-40B4-BE49-F238E27FC236}">
              <a16:creationId xmlns:a16="http://schemas.microsoft.com/office/drawing/2014/main" id="{5F4D6E81-B098-467C-9FD3-998D5A8EFC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a:extLst>
            <a:ext uri="{FF2B5EF4-FFF2-40B4-BE49-F238E27FC236}">
              <a16:creationId xmlns:a16="http://schemas.microsoft.com/office/drawing/2014/main" id="{258750A3-47FF-4E9B-B6E6-E63A27040B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a:extLst>
            <a:ext uri="{FF2B5EF4-FFF2-40B4-BE49-F238E27FC236}">
              <a16:creationId xmlns:a16="http://schemas.microsoft.com/office/drawing/2014/main" id="{265755D8-15CA-4DF7-B2E8-8FF906586A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a:extLst>
            <a:ext uri="{FF2B5EF4-FFF2-40B4-BE49-F238E27FC236}">
              <a16:creationId xmlns:a16="http://schemas.microsoft.com/office/drawing/2014/main" id="{82FBC697-3B39-447D-9D7F-B818928B04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a:extLst>
            <a:ext uri="{FF2B5EF4-FFF2-40B4-BE49-F238E27FC236}">
              <a16:creationId xmlns:a16="http://schemas.microsoft.com/office/drawing/2014/main" id="{D782680D-BB34-4FE9-8784-6D0C4A687C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6" name="テキスト ボックス 605">
          <a:extLst>
            <a:ext uri="{FF2B5EF4-FFF2-40B4-BE49-F238E27FC236}">
              <a16:creationId xmlns:a16="http://schemas.microsoft.com/office/drawing/2014/main" id="{3F3F27D5-E722-4D61-BF86-2865177064A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6C17D9C9-9D6A-4DFB-A3A9-6D3A28D705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BE800EC0-7F8D-41E8-A1F4-243B2B9D401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88B382AE-73F0-4EBD-8F28-C4C9968CF4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83276</xdr:rowOff>
    </xdr:from>
    <xdr:to>
      <xdr:col>85</xdr:col>
      <xdr:colOff>126364</xdr:colOff>
      <xdr:row>63</xdr:row>
      <xdr:rowOff>161653</xdr:rowOff>
    </xdr:to>
    <xdr:cxnSp macro="">
      <xdr:nvCxnSpPr>
        <xdr:cNvPr id="610" name="直線コネクタ 609">
          <a:extLst>
            <a:ext uri="{FF2B5EF4-FFF2-40B4-BE49-F238E27FC236}">
              <a16:creationId xmlns:a16="http://schemas.microsoft.com/office/drawing/2014/main" id="{3C337DDC-2E82-40F7-8BD8-4349EEEF90AD}"/>
            </a:ext>
          </a:extLst>
        </xdr:cNvPr>
        <xdr:cNvCxnSpPr/>
      </xdr:nvCxnSpPr>
      <xdr:spPr>
        <a:xfrm flipV="1">
          <a:off x="16317595" y="9513026"/>
          <a:ext cx="1269"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165480</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525F2290-E313-4E9D-B927-F43C7C906863}"/>
            </a:ext>
          </a:extLst>
        </xdr:cNvPr>
        <xdr:cNvSpPr txBox="1"/>
      </xdr:nvSpPr>
      <xdr:spPr>
        <a:xfrm>
          <a:off x="16370300" y="1096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161653</xdr:rowOff>
    </xdr:from>
    <xdr:to>
      <xdr:col>86</xdr:col>
      <xdr:colOff>25400</xdr:colOff>
      <xdr:row>63</xdr:row>
      <xdr:rowOff>161653</xdr:rowOff>
    </xdr:to>
    <xdr:cxnSp macro="">
      <xdr:nvCxnSpPr>
        <xdr:cNvPr id="612" name="直線コネクタ 611">
          <a:extLst>
            <a:ext uri="{FF2B5EF4-FFF2-40B4-BE49-F238E27FC236}">
              <a16:creationId xmlns:a16="http://schemas.microsoft.com/office/drawing/2014/main" id="{CA3D594D-3AA8-40E6-AE9F-AAF873B05B67}"/>
            </a:ext>
          </a:extLst>
        </xdr:cNvPr>
        <xdr:cNvCxnSpPr/>
      </xdr:nvCxnSpPr>
      <xdr:spPr>
        <a:xfrm>
          <a:off x="16230600" y="1096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29953</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3D8FE5C8-D7FA-4192-AD3A-A0C4334854D3}"/>
            </a:ext>
          </a:extLst>
        </xdr:cNvPr>
        <xdr:cNvSpPr txBox="1"/>
      </xdr:nvSpPr>
      <xdr:spPr>
        <a:xfrm>
          <a:off x="163703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614" name="直線コネクタ 613">
          <a:extLst>
            <a:ext uri="{FF2B5EF4-FFF2-40B4-BE49-F238E27FC236}">
              <a16:creationId xmlns:a16="http://schemas.microsoft.com/office/drawing/2014/main" id="{14EB97FD-A5A4-4DE0-862E-A189D1569CBD}"/>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32130</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32D351E8-10A8-4429-A952-F4781E240F36}"/>
            </a:ext>
          </a:extLst>
        </xdr:cNvPr>
        <xdr:cNvSpPr txBox="1"/>
      </xdr:nvSpPr>
      <xdr:spPr>
        <a:xfrm>
          <a:off x="16370300" y="10662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616" name="フローチャート: 判断 615">
          <a:extLst>
            <a:ext uri="{FF2B5EF4-FFF2-40B4-BE49-F238E27FC236}">
              <a16:creationId xmlns:a16="http://schemas.microsoft.com/office/drawing/2014/main" id="{6CAEC82D-DF6D-48C3-B75F-455C23DB2D4E}"/>
            </a:ext>
          </a:extLst>
        </xdr:cNvPr>
        <xdr:cNvSpPr/>
      </xdr:nvSpPr>
      <xdr:spPr>
        <a:xfrm>
          <a:off x="16268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617" name="フローチャート: 判断 616">
          <a:extLst>
            <a:ext uri="{FF2B5EF4-FFF2-40B4-BE49-F238E27FC236}">
              <a16:creationId xmlns:a16="http://schemas.microsoft.com/office/drawing/2014/main" id="{E29F64C1-47BA-4BF8-B47A-6E2197634919}"/>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101056</xdr:rowOff>
    </xdr:from>
    <xdr:to>
      <xdr:col>76</xdr:col>
      <xdr:colOff>165100</xdr:colOff>
      <xdr:row>62</xdr:row>
      <xdr:rowOff>31206</xdr:rowOff>
    </xdr:to>
    <xdr:sp macro="" textlink="">
      <xdr:nvSpPr>
        <xdr:cNvPr id="618" name="フローチャート: 判断 617">
          <a:extLst>
            <a:ext uri="{FF2B5EF4-FFF2-40B4-BE49-F238E27FC236}">
              <a16:creationId xmlns:a16="http://schemas.microsoft.com/office/drawing/2014/main" id="{58D00653-8F06-48C9-BF9E-2DE088C7622F}"/>
            </a:ext>
          </a:extLst>
        </xdr:cNvPr>
        <xdr:cNvSpPr/>
      </xdr:nvSpPr>
      <xdr:spPr>
        <a:xfrm>
          <a:off x="14541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19" name="フローチャート: 判断 618">
          <a:extLst>
            <a:ext uri="{FF2B5EF4-FFF2-40B4-BE49-F238E27FC236}">
              <a16:creationId xmlns:a16="http://schemas.microsoft.com/office/drawing/2014/main" id="{CD055FE2-E8DA-43A7-A23C-23E306319BE3}"/>
            </a:ext>
          </a:extLst>
        </xdr:cNvPr>
        <xdr:cNvSpPr/>
      </xdr:nvSpPr>
      <xdr:spPr>
        <a:xfrm>
          <a:off x="1365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130447</xdr:rowOff>
    </xdr:from>
    <xdr:to>
      <xdr:col>67</xdr:col>
      <xdr:colOff>101600</xdr:colOff>
      <xdr:row>62</xdr:row>
      <xdr:rowOff>60597</xdr:rowOff>
    </xdr:to>
    <xdr:sp macro="" textlink="">
      <xdr:nvSpPr>
        <xdr:cNvPr id="620" name="フローチャート: 判断 619">
          <a:extLst>
            <a:ext uri="{FF2B5EF4-FFF2-40B4-BE49-F238E27FC236}">
              <a16:creationId xmlns:a16="http://schemas.microsoft.com/office/drawing/2014/main" id="{FC3BCCAA-84A4-4E76-9444-2CC52BAF9595}"/>
            </a:ext>
          </a:extLst>
        </xdr:cNvPr>
        <xdr:cNvSpPr/>
      </xdr:nvSpPr>
      <xdr:spPr>
        <a:xfrm>
          <a:off x="12763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947EA43B-9F75-4C4F-85A8-4DEDE8AF8B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B4FECFF-3CBE-45E2-93F8-6F70C08D79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ECC2979-A8E1-4006-BFB8-69CF296254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6E493D8-1600-4596-9308-6B97A86DAF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AD245184-7EE4-4DC3-B222-54DFC6E955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26" name="楕円 625">
          <a:extLst>
            <a:ext uri="{FF2B5EF4-FFF2-40B4-BE49-F238E27FC236}">
              <a16:creationId xmlns:a16="http://schemas.microsoft.com/office/drawing/2014/main" id="{78E2E3AE-1A3A-4888-BD16-0720A65C6663}"/>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159855</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70C5C7DF-4E13-4875-9CA9-6048A65932A3}"/>
            </a:ext>
          </a:extLst>
        </xdr:cNvPr>
        <xdr:cNvSpPr txBox="1"/>
      </xdr:nvSpPr>
      <xdr:spPr>
        <a:xfrm>
          <a:off x="16370300" y="1044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628" name="楕円 627">
          <a:extLst>
            <a:ext uri="{FF2B5EF4-FFF2-40B4-BE49-F238E27FC236}">
              <a16:creationId xmlns:a16="http://schemas.microsoft.com/office/drawing/2014/main" id="{16BA171F-F344-4320-B7BD-B5EDFB152606}"/>
            </a:ext>
          </a:extLst>
        </xdr:cNvPr>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52251</xdr:rowOff>
    </xdr:to>
    <xdr:cxnSp macro="">
      <xdr:nvCxnSpPr>
        <xdr:cNvPr id="629" name="直線コネクタ 628">
          <a:extLst>
            <a:ext uri="{FF2B5EF4-FFF2-40B4-BE49-F238E27FC236}">
              <a16:creationId xmlns:a16="http://schemas.microsoft.com/office/drawing/2014/main" id="{0DB5ABC4-574E-471F-A94B-B1264D153A02}"/>
            </a:ext>
          </a:extLst>
        </xdr:cNvPr>
        <xdr:cNvCxnSpPr/>
      </xdr:nvCxnSpPr>
      <xdr:spPr>
        <a:xfrm flipV="1">
          <a:off x="15481300" y="106462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630" name="楕円 629">
          <a:extLst>
            <a:ext uri="{FF2B5EF4-FFF2-40B4-BE49-F238E27FC236}">
              <a16:creationId xmlns:a16="http://schemas.microsoft.com/office/drawing/2014/main" id="{66868135-6119-417A-92A3-2DB91A837F30}"/>
            </a:ext>
          </a:extLst>
        </xdr:cNvPr>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52251</xdr:rowOff>
    </xdr:to>
    <xdr:cxnSp macro="">
      <xdr:nvCxnSpPr>
        <xdr:cNvPr id="631" name="直線コネクタ 630">
          <a:extLst>
            <a:ext uri="{FF2B5EF4-FFF2-40B4-BE49-F238E27FC236}">
              <a16:creationId xmlns:a16="http://schemas.microsoft.com/office/drawing/2014/main" id="{238F5FF3-B707-457B-8427-643A7C620EF2}"/>
            </a:ext>
          </a:extLst>
        </xdr:cNvPr>
        <xdr:cNvCxnSpPr/>
      </xdr:nvCxnSpPr>
      <xdr:spPr>
        <a:xfrm>
          <a:off x="14592300" y="10597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632" name="楕円 631">
          <a:extLst>
            <a:ext uri="{FF2B5EF4-FFF2-40B4-BE49-F238E27FC236}">
              <a16:creationId xmlns:a16="http://schemas.microsoft.com/office/drawing/2014/main" id="{1C711724-671B-46AD-ADF2-0F5DB13090BE}"/>
            </a:ext>
          </a:extLst>
        </xdr:cNvPr>
        <xdr:cNvSpPr/>
      </xdr:nvSpPr>
      <xdr:spPr>
        <a:xfrm>
          <a:off x="1365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61</xdr:row>
      <xdr:rowOff>138793</xdr:rowOff>
    </xdr:to>
    <xdr:cxnSp macro="">
      <xdr:nvCxnSpPr>
        <xdr:cNvPr id="633" name="直線コネクタ 632">
          <a:extLst>
            <a:ext uri="{FF2B5EF4-FFF2-40B4-BE49-F238E27FC236}">
              <a16:creationId xmlns:a16="http://schemas.microsoft.com/office/drawing/2014/main" id="{29B0A345-FC95-455A-BB38-5C06584361E4}"/>
            </a:ext>
          </a:extLst>
        </xdr:cNvPr>
        <xdr:cNvCxnSpPr/>
      </xdr:nvCxnSpPr>
      <xdr:spPr>
        <a:xfrm>
          <a:off x="13703300" y="1059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634" name="楕円 633">
          <a:extLst>
            <a:ext uri="{FF2B5EF4-FFF2-40B4-BE49-F238E27FC236}">
              <a16:creationId xmlns:a16="http://schemas.microsoft.com/office/drawing/2014/main" id="{FAD8B81A-EA0D-4937-8884-DB1882F0DF44}"/>
            </a:ext>
          </a:extLst>
        </xdr:cNvPr>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132262</xdr:rowOff>
    </xdr:from>
    <xdr:to>
      <xdr:col>71</xdr:col>
      <xdr:colOff>177800</xdr:colOff>
      <xdr:row>62</xdr:row>
      <xdr:rowOff>124097</xdr:rowOff>
    </xdr:to>
    <xdr:cxnSp macro="">
      <xdr:nvCxnSpPr>
        <xdr:cNvPr id="635" name="直線コネクタ 634">
          <a:extLst>
            <a:ext uri="{FF2B5EF4-FFF2-40B4-BE49-F238E27FC236}">
              <a16:creationId xmlns:a16="http://schemas.microsoft.com/office/drawing/2014/main" id="{74C9CBD7-2688-4792-A282-E7A09C8473AC}"/>
            </a:ext>
          </a:extLst>
        </xdr:cNvPr>
        <xdr:cNvCxnSpPr/>
      </xdr:nvCxnSpPr>
      <xdr:spPr>
        <a:xfrm flipV="1">
          <a:off x="12814300" y="1059071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636" name="n_1aveValue【警察施設】&#10;有形固定資産減価償却率">
          <a:extLst>
            <a:ext uri="{FF2B5EF4-FFF2-40B4-BE49-F238E27FC236}">
              <a16:creationId xmlns:a16="http://schemas.microsoft.com/office/drawing/2014/main" id="{A1311CC6-F208-4BFB-A4BB-1973E542E6AB}"/>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637" name="n_2aveValue【警察施設】&#10;有形固定資産減価償却率">
          <a:extLst>
            <a:ext uri="{FF2B5EF4-FFF2-40B4-BE49-F238E27FC236}">
              <a16:creationId xmlns:a16="http://schemas.microsoft.com/office/drawing/2014/main" id="{0B0A38B1-37C8-40DE-9577-267B204E8C0B}"/>
            </a:ext>
          </a:extLst>
        </xdr:cNvPr>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38" name="n_3aveValue【警察施設】&#10;有形固定資産減価償却率">
          <a:extLst>
            <a:ext uri="{FF2B5EF4-FFF2-40B4-BE49-F238E27FC236}">
              <a16:creationId xmlns:a16="http://schemas.microsoft.com/office/drawing/2014/main" id="{8FD1CC40-36F9-493B-81DE-C8E16D7681DE}"/>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77124</xdr:rowOff>
    </xdr:from>
    <xdr:ext cx="405111" cy="259045"/>
    <xdr:sp macro="" textlink="">
      <xdr:nvSpPr>
        <xdr:cNvPr id="639" name="n_4aveValue【警察施設】&#10;有形固定資産減価償却率">
          <a:extLst>
            <a:ext uri="{FF2B5EF4-FFF2-40B4-BE49-F238E27FC236}">
              <a16:creationId xmlns:a16="http://schemas.microsoft.com/office/drawing/2014/main" id="{84D9D354-6F62-4F5D-A1A2-E7F52FE72D51}"/>
            </a:ext>
          </a:extLst>
        </xdr:cNvPr>
        <xdr:cNvSpPr txBox="1"/>
      </xdr:nvSpPr>
      <xdr:spPr>
        <a:xfrm>
          <a:off x="12611744" y="103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119578</xdr:rowOff>
    </xdr:from>
    <xdr:ext cx="405111" cy="259045"/>
    <xdr:sp macro="" textlink="">
      <xdr:nvSpPr>
        <xdr:cNvPr id="640" name="n_1mainValue【警察施設】&#10;有形固定資産減価償却率">
          <a:extLst>
            <a:ext uri="{FF2B5EF4-FFF2-40B4-BE49-F238E27FC236}">
              <a16:creationId xmlns:a16="http://schemas.microsoft.com/office/drawing/2014/main" id="{6ECC5CD2-65D0-4A31-803D-7772BFF64ED0}"/>
            </a:ext>
          </a:extLst>
        </xdr:cNvPr>
        <xdr:cNvSpPr txBox="1"/>
      </xdr:nvSpPr>
      <xdr:spPr>
        <a:xfrm>
          <a:off x="15266044" y="1040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34670</xdr:rowOff>
    </xdr:from>
    <xdr:ext cx="405111" cy="259045"/>
    <xdr:sp macro="" textlink="">
      <xdr:nvSpPr>
        <xdr:cNvPr id="641" name="n_2mainValue【警察施設】&#10;有形固定資産減価償却率">
          <a:extLst>
            <a:ext uri="{FF2B5EF4-FFF2-40B4-BE49-F238E27FC236}">
              <a16:creationId xmlns:a16="http://schemas.microsoft.com/office/drawing/2014/main" id="{D2AC2E2F-FFE4-4ABC-8209-7C3D81668C25}"/>
            </a:ext>
          </a:extLst>
        </xdr:cNvPr>
        <xdr:cNvSpPr txBox="1"/>
      </xdr:nvSpPr>
      <xdr:spPr>
        <a:xfrm>
          <a:off x="14389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28139</xdr:rowOff>
    </xdr:from>
    <xdr:ext cx="405111" cy="259045"/>
    <xdr:sp macro="" textlink="">
      <xdr:nvSpPr>
        <xdr:cNvPr id="642" name="n_3mainValue【警察施設】&#10;有形固定資産減価償却率">
          <a:extLst>
            <a:ext uri="{FF2B5EF4-FFF2-40B4-BE49-F238E27FC236}">
              <a16:creationId xmlns:a16="http://schemas.microsoft.com/office/drawing/2014/main" id="{934A8540-C0BA-4F15-A59A-3EADB68098ED}"/>
            </a:ext>
          </a:extLst>
        </xdr:cNvPr>
        <xdr:cNvSpPr txBox="1"/>
      </xdr:nvSpPr>
      <xdr:spPr>
        <a:xfrm>
          <a:off x="13500744" y="1031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643" name="n_4mainValue【警察施設】&#10;有形固定資産減価償却率">
          <a:extLst>
            <a:ext uri="{FF2B5EF4-FFF2-40B4-BE49-F238E27FC236}">
              <a16:creationId xmlns:a16="http://schemas.microsoft.com/office/drawing/2014/main" id="{9D53E81A-BFDC-4C68-B4F3-2AF681C903E1}"/>
            </a:ext>
          </a:extLst>
        </xdr:cNvPr>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63A31B93-1995-408E-8436-5D485545AC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D6A114A4-4E81-408F-B303-92B51112945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1ACB3234-6375-4430-89C4-62CF1C86090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8F366F68-3215-4E28-9B92-89353F9778C7}"/>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5EF3E9E1-D6F0-4F97-AD0F-D2AF2EA570E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9FC8B3F3-2BCA-4E14-A075-5B834027BD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5EC39943-0B4B-4709-8F0C-861B72B52C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CC3BAE41-2074-4D23-B513-B01546262E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B953CF12-0DAC-434E-9FC5-F98AA65EBC2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96DA2AD3-1AEE-493E-8834-40A113ED0C5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1EE9BA06-0932-4DD7-9CF5-AF316D60BA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59AE3B3C-E2FC-4EB7-B0E2-0064281B84A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035CB5F-679E-452C-86B5-79F147863DC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C15E0262-C623-4EFB-B148-5A5C1C77B3C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33C29AE8-D1B8-4BD3-AEA6-9BCB2B32D0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0BD4A569-A49F-4A86-8703-E9A32E6F609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E60BA3B3-386E-4F53-8D63-76CFF16EA6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08BA2CE2-8705-45AF-A165-9F51AF5554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2F02BD49-4D12-4D7E-81A2-E57BA4075F5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83452994-7EF0-4B74-A718-FBC6BD867A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42CE9770-965A-4916-BEA9-3C27CA2157B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E8D19E71-E1E7-4B7B-9DAE-FA6F4EF8BB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2EC03A2F-F21D-4AAD-8630-6483B238FE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D930C6DE-1BBA-4A07-A623-E4B495B533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40822</xdr:rowOff>
    </xdr:from>
    <xdr:to>
      <xdr:col>116</xdr:col>
      <xdr:colOff>62864</xdr:colOff>
      <xdr:row>64</xdr:row>
      <xdr:rowOff>0</xdr:rowOff>
    </xdr:to>
    <xdr:cxnSp macro="">
      <xdr:nvCxnSpPr>
        <xdr:cNvPr id="668" name="直線コネクタ 667">
          <a:extLst>
            <a:ext uri="{FF2B5EF4-FFF2-40B4-BE49-F238E27FC236}">
              <a16:creationId xmlns:a16="http://schemas.microsoft.com/office/drawing/2014/main" id="{4F3A97F5-727E-41A4-B9F9-9E9DCE479F9C}"/>
            </a:ext>
          </a:extLst>
        </xdr:cNvPr>
        <xdr:cNvCxnSpPr/>
      </xdr:nvCxnSpPr>
      <xdr:spPr>
        <a:xfrm flipV="1">
          <a:off x="22159595" y="10156372"/>
          <a:ext cx="1269" cy="81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69" name="【警察施設】&#10;一人当たり面積最小値テキスト">
          <a:extLst>
            <a:ext uri="{FF2B5EF4-FFF2-40B4-BE49-F238E27FC236}">
              <a16:creationId xmlns:a16="http://schemas.microsoft.com/office/drawing/2014/main" id="{66485407-D930-4201-B39D-998F37477228}"/>
            </a:ext>
          </a:extLst>
        </xdr:cNvPr>
        <xdr:cNvSpPr txBox="1"/>
      </xdr:nvSpPr>
      <xdr:spPr>
        <a:xfrm>
          <a:off x="222123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0" name="直線コネクタ 669">
          <a:extLst>
            <a:ext uri="{FF2B5EF4-FFF2-40B4-BE49-F238E27FC236}">
              <a16:creationId xmlns:a16="http://schemas.microsoft.com/office/drawing/2014/main" id="{223C926F-4323-4353-B047-CDCCC3B4C733}"/>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39A0F1FD-7394-4C29-B92E-6CB954AD2205}"/>
            </a:ext>
          </a:extLst>
        </xdr:cNvPr>
        <xdr:cNvSpPr txBox="1"/>
      </xdr:nvSpPr>
      <xdr:spPr>
        <a:xfrm>
          <a:off x="22212300" y="993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40822</xdr:rowOff>
    </xdr:from>
    <xdr:to>
      <xdr:col>116</xdr:col>
      <xdr:colOff>152400</xdr:colOff>
      <xdr:row>59</xdr:row>
      <xdr:rowOff>40822</xdr:rowOff>
    </xdr:to>
    <xdr:cxnSp macro="">
      <xdr:nvCxnSpPr>
        <xdr:cNvPr id="672" name="直線コネクタ 671">
          <a:extLst>
            <a:ext uri="{FF2B5EF4-FFF2-40B4-BE49-F238E27FC236}">
              <a16:creationId xmlns:a16="http://schemas.microsoft.com/office/drawing/2014/main" id="{0810BB76-C4D1-410B-8DB6-8E4EBF5D988D}"/>
            </a:ext>
          </a:extLst>
        </xdr:cNvPr>
        <xdr:cNvCxnSpPr/>
      </xdr:nvCxnSpPr>
      <xdr:spPr>
        <a:xfrm>
          <a:off x="22072600" y="1015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82749</xdr:rowOff>
    </xdr:from>
    <xdr:ext cx="469744" cy="259045"/>
    <xdr:sp macro="" textlink="">
      <xdr:nvSpPr>
        <xdr:cNvPr id="673" name="【警察施設】&#10;一人当たり面積平均値テキスト">
          <a:extLst>
            <a:ext uri="{FF2B5EF4-FFF2-40B4-BE49-F238E27FC236}">
              <a16:creationId xmlns:a16="http://schemas.microsoft.com/office/drawing/2014/main" id="{AF5BFEB0-B509-4E25-983E-A0F1E97659AF}"/>
            </a:ext>
          </a:extLst>
        </xdr:cNvPr>
        <xdr:cNvSpPr txBox="1"/>
      </xdr:nvSpPr>
      <xdr:spPr>
        <a:xfrm>
          <a:off x="222123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74" name="フローチャート: 判断 673">
          <a:extLst>
            <a:ext uri="{FF2B5EF4-FFF2-40B4-BE49-F238E27FC236}">
              <a16:creationId xmlns:a16="http://schemas.microsoft.com/office/drawing/2014/main" id="{E3D63817-EAD2-4C4E-832C-B01197243A22}"/>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115207</xdr:rowOff>
    </xdr:from>
    <xdr:to>
      <xdr:col>112</xdr:col>
      <xdr:colOff>38100</xdr:colOff>
      <xdr:row>62</xdr:row>
      <xdr:rowOff>45357</xdr:rowOff>
    </xdr:to>
    <xdr:sp macro="" textlink="">
      <xdr:nvSpPr>
        <xdr:cNvPr id="675" name="フローチャート: 判断 674">
          <a:extLst>
            <a:ext uri="{FF2B5EF4-FFF2-40B4-BE49-F238E27FC236}">
              <a16:creationId xmlns:a16="http://schemas.microsoft.com/office/drawing/2014/main" id="{BF99CA0E-2BB4-4E34-AC07-F8C86E00910B}"/>
            </a:ext>
          </a:extLst>
        </xdr:cNvPr>
        <xdr:cNvSpPr/>
      </xdr:nvSpPr>
      <xdr:spPr>
        <a:xfrm>
          <a:off x="21272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76" name="フローチャート: 判断 675">
          <a:extLst>
            <a:ext uri="{FF2B5EF4-FFF2-40B4-BE49-F238E27FC236}">
              <a16:creationId xmlns:a16="http://schemas.microsoft.com/office/drawing/2014/main" id="{8697EB0C-3441-4A68-B748-8DCDEE44FECE}"/>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60778</xdr:rowOff>
    </xdr:from>
    <xdr:to>
      <xdr:col>102</xdr:col>
      <xdr:colOff>165100</xdr:colOff>
      <xdr:row>61</xdr:row>
      <xdr:rowOff>162378</xdr:rowOff>
    </xdr:to>
    <xdr:sp macro="" textlink="">
      <xdr:nvSpPr>
        <xdr:cNvPr id="677" name="フローチャート: 判断 676">
          <a:extLst>
            <a:ext uri="{FF2B5EF4-FFF2-40B4-BE49-F238E27FC236}">
              <a16:creationId xmlns:a16="http://schemas.microsoft.com/office/drawing/2014/main" id="{3D554771-BD5F-4CA2-ADFE-8C2874984F59}"/>
            </a:ext>
          </a:extLst>
        </xdr:cNvPr>
        <xdr:cNvSpPr/>
      </xdr:nvSpPr>
      <xdr:spPr>
        <a:xfrm>
          <a:off x="19494500" y="1051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78" name="フローチャート: 判断 677">
          <a:extLst>
            <a:ext uri="{FF2B5EF4-FFF2-40B4-BE49-F238E27FC236}">
              <a16:creationId xmlns:a16="http://schemas.microsoft.com/office/drawing/2014/main" id="{86CDA3B1-1F86-46F9-8217-C1B076AC95A9}"/>
            </a:ext>
          </a:extLst>
        </xdr:cNvPr>
        <xdr:cNvSpPr/>
      </xdr:nvSpPr>
      <xdr:spPr>
        <a:xfrm>
          <a:off x="18605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4797FCB-A2FC-426A-BC25-CE759C0E2C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90AF029-380A-44BD-B6B0-1399F6DC48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F996D7F0-6DE7-4772-BBE8-CD8405A10D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B107EEC-F7FE-4A91-8BC5-3358DC0DEA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B4DFA3F-C37C-40EA-BDE2-19E21B3ADF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684" name="楕円 683">
          <a:extLst>
            <a:ext uri="{FF2B5EF4-FFF2-40B4-BE49-F238E27FC236}">
              <a16:creationId xmlns:a16="http://schemas.microsoft.com/office/drawing/2014/main" id="{3936CCFF-F7E6-4A08-9FF2-3A45FD392806}"/>
            </a:ext>
          </a:extLst>
        </xdr:cNvPr>
        <xdr:cNvSpPr/>
      </xdr:nvSpPr>
      <xdr:spPr>
        <a:xfrm>
          <a:off x="22110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114499</xdr:rowOff>
    </xdr:from>
    <xdr:ext cx="469744" cy="259045"/>
    <xdr:sp macro="" textlink="">
      <xdr:nvSpPr>
        <xdr:cNvPr id="685" name="【警察施設】&#10;一人当たり面積該当値テキスト">
          <a:extLst>
            <a:ext uri="{FF2B5EF4-FFF2-40B4-BE49-F238E27FC236}">
              <a16:creationId xmlns:a16="http://schemas.microsoft.com/office/drawing/2014/main" id="{075232FB-8CAC-4FD3-AF9D-D7AECCCDA5D7}"/>
            </a:ext>
          </a:extLst>
        </xdr:cNvPr>
        <xdr:cNvSpPr txBox="1"/>
      </xdr:nvSpPr>
      <xdr:spPr>
        <a:xfrm>
          <a:off x="22212300" y="1005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153307</xdr:rowOff>
    </xdr:from>
    <xdr:to>
      <xdr:col>112</xdr:col>
      <xdr:colOff>38100</xdr:colOff>
      <xdr:row>56</xdr:row>
      <xdr:rowOff>83457</xdr:rowOff>
    </xdr:to>
    <xdr:sp macro="" textlink="">
      <xdr:nvSpPr>
        <xdr:cNvPr id="686" name="楕円 685">
          <a:extLst>
            <a:ext uri="{FF2B5EF4-FFF2-40B4-BE49-F238E27FC236}">
              <a16:creationId xmlns:a16="http://schemas.microsoft.com/office/drawing/2014/main" id="{0A0C0CF4-A40B-4505-B414-AE807C436720}"/>
            </a:ext>
          </a:extLst>
        </xdr:cNvPr>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32657</xdr:rowOff>
    </xdr:from>
    <xdr:to>
      <xdr:col>116</xdr:col>
      <xdr:colOff>63500</xdr:colOff>
      <xdr:row>59</xdr:row>
      <xdr:rowOff>40822</xdr:rowOff>
    </xdr:to>
    <xdr:cxnSp macro="">
      <xdr:nvCxnSpPr>
        <xdr:cNvPr id="687" name="直線コネクタ 686">
          <a:extLst>
            <a:ext uri="{FF2B5EF4-FFF2-40B4-BE49-F238E27FC236}">
              <a16:creationId xmlns:a16="http://schemas.microsoft.com/office/drawing/2014/main" id="{1BAACABD-6BCC-4613-8315-711B00B43F70}"/>
            </a:ext>
          </a:extLst>
        </xdr:cNvPr>
        <xdr:cNvCxnSpPr/>
      </xdr:nvCxnSpPr>
      <xdr:spPr>
        <a:xfrm>
          <a:off x="21323300" y="96338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150585</xdr:rowOff>
    </xdr:from>
    <xdr:to>
      <xdr:col>107</xdr:col>
      <xdr:colOff>101600</xdr:colOff>
      <xdr:row>59</xdr:row>
      <xdr:rowOff>80735</xdr:rowOff>
    </xdr:to>
    <xdr:sp macro="" textlink="">
      <xdr:nvSpPr>
        <xdr:cNvPr id="688" name="楕円 687">
          <a:extLst>
            <a:ext uri="{FF2B5EF4-FFF2-40B4-BE49-F238E27FC236}">
              <a16:creationId xmlns:a16="http://schemas.microsoft.com/office/drawing/2014/main" id="{9DBFBDF3-500B-4F4A-BFD3-CB7980F99A09}"/>
            </a:ext>
          </a:extLst>
        </xdr:cNvPr>
        <xdr:cNvSpPr/>
      </xdr:nvSpPr>
      <xdr:spPr>
        <a:xfrm>
          <a:off x="20383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32657</xdr:rowOff>
    </xdr:from>
    <xdr:to>
      <xdr:col>111</xdr:col>
      <xdr:colOff>177800</xdr:colOff>
      <xdr:row>59</xdr:row>
      <xdr:rowOff>29935</xdr:rowOff>
    </xdr:to>
    <xdr:cxnSp macro="">
      <xdr:nvCxnSpPr>
        <xdr:cNvPr id="689" name="直線コネクタ 688">
          <a:extLst>
            <a:ext uri="{FF2B5EF4-FFF2-40B4-BE49-F238E27FC236}">
              <a16:creationId xmlns:a16="http://schemas.microsoft.com/office/drawing/2014/main" id="{EC8A152B-780C-425C-9DAD-209BDCF3DD99}"/>
            </a:ext>
          </a:extLst>
        </xdr:cNvPr>
        <xdr:cNvCxnSpPr/>
      </xdr:nvCxnSpPr>
      <xdr:spPr>
        <a:xfrm flipV="1">
          <a:off x="20434300" y="9633857"/>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161472</xdr:rowOff>
    </xdr:from>
    <xdr:to>
      <xdr:col>102</xdr:col>
      <xdr:colOff>165100</xdr:colOff>
      <xdr:row>59</xdr:row>
      <xdr:rowOff>91622</xdr:rowOff>
    </xdr:to>
    <xdr:sp macro="" textlink="">
      <xdr:nvSpPr>
        <xdr:cNvPr id="690" name="楕円 689">
          <a:extLst>
            <a:ext uri="{FF2B5EF4-FFF2-40B4-BE49-F238E27FC236}">
              <a16:creationId xmlns:a16="http://schemas.microsoft.com/office/drawing/2014/main" id="{C716B9D7-5DC4-4DEA-BE95-CF4C9A33C3FF}"/>
            </a:ext>
          </a:extLst>
        </xdr:cNvPr>
        <xdr:cNvSpPr/>
      </xdr:nvSpPr>
      <xdr:spPr>
        <a:xfrm>
          <a:off x="19494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29935</xdr:rowOff>
    </xdr:from>
    <xdr:to>
      <xdr:col>107</xdr:col>
      <xdr:colOff>50800</xdr:colOff>
      <xdr:row>59</xdr:row>
      <xdr:rowOff>40822</xdr:rowOff>
    </xdr:to>
    <xdr:cxnSp macro="">
      <xdr:nvCxnSpPr>
        <xdr:cNvPr id="691" name="直線コネクタ 690">
          <a:extLst>
            <a:ext uri="{FF2B5EF4-FFF2-40B4-BE49-F238E27FC236}">
              <a16:creationId xmlns:a16="http://schemas.microsoft.com/office/drawing/2014/main" id="{F16837F2-D62C-450E-9A25-591A4DB61250}"/>
            </a:ext>
          </a:extLst>
        </xdr:cNvPr>
        <xdr:cNvCxnSpPr/>
      </xdr:nvCxnSpPr>
      <xdr:spPr>
        <a:xfrm flipV="1">
          <a:off x="19545300" y="10145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66222</xdr:rowOff>
    </xdr:from>
    <xdr:to>
      <xdr:col>98</xdr:col>
      <xdr:colOff>38100</xdr:colOff>
      <xdr:row>59</xdr:row>
      <xdr:rowOff>167822</xdr:rowOff>
    </xdr:to>
    <xdr:sp macro="" textlink="">
      <xdr:nvSpPr>
        <xdr:cNvPr id="692" name="楕円 691">
          <a:extLst>
            <a:ext uri="{FF2B5EF4-FFF2-40B4-BE49-F238E27FC236}">
              <a16:creationId xmlns:a16="http://schemas.microsoft.com/office/drawing/2014/main" id="{7B488EB5-0B0E-41CC-8085-3EF8564D65E1}"/>
            </a:ext>
          </a:extLst>
        </xdr:cNvPr>
        <xdr:cNvSpPr/>
      </xdr:nvSpPr>
      <xdr:spPr>
        <a:xfrm>
          <a:off x="18605500" y="101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117022</xdr:rowOff>
    </xdr:to>
    <xdr:cxnSp macro="">
      <xdr:nvCxnSpPr>
        <xdr:cNvPr id="693" name="直線コネクタ 692">
          <a:extLst>
            <a:ext uri="{FF2B5EF4-FFF2-40B4-BE49-F238E27FC236}">
              <a16:creationId xmlns:a16="http://schemas.microsoft.com/office/drawing/2014/main" id="{CB317BF3-D65D-4C99-B8A8-218657FEB53B}"/>
            </a:ext>
          </a:extLst>
        </xdr:cNvPr>
        <xdr:cNvCxnSpPr/>
      </xdr:nvCxnSpPr>
      <xdr:spPr>
        <a:xfrm flipV="1">
          <a:off x="18656300" y="101563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36484</xdr:rowOff>
    </xdr:from>
    <xdr:ext cx="469744" cy="259045"/>
    <xdr:sp macro="" textlink="">
      <xdr:nvSpPr>
        <xdr:cNvPr id="694" name="n_1aveValue【警察施設】&#10;一人当たり面積">
          <a:extLst>
            <a:ext uri="{FF2B5EF4-FFF2-40B4-BE49-F238E27FC236}">
              <a16:creationId xmlns:a16="http://schemas.microsoft.com/office/drawing/2014/main" id="{5B9A59CF-074D-4A64-8608-57D1437BAA3D}"/>
            </a:ext>
          </a:extLst>
        </xdr:cNvPr>
        <xdr:cNvSpPr txBox="1"/>
      </xdr:nvSpPr>
      <xdr:spPr>
        <a:xfrm>
          <a:off x="21075727" y="106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95" name="n_2aveValue【警察施設】&#10;一人当たり面積">
          <a:extLst>
            <a:ext uri="{FF2B5EF4-FFF2-40B4-BE49-F238E27FC236}">
              <a16:creationId xmlns:a16="http://schemas.microsoft.com/office/drawing/2014/main" id="{A653A689-8224-42D0-BB1D-82EE703673BD}"/>
            </a:ext>
          </a:extLst>
        </xdr:cNvPr>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153505</xdr:rowOff>
    </xdr:from>
    <xdr:ext cx="469744" cy="259045"/>
    <xdr:sp macro="" textlink="">
      <xdr:nvSpPr>
        <xdr:cNvPr id="696" name="n_3aveValue【警察施設】&#10;一人当たり面積">
          <a:extLst>
            <a:ext uri="{FF2B5EF4-FFF2-40B4-BE49-F238E27FC236}">
              <a16:creationId xmlns:a16="http://schemas.microsoft.com/office/drawing/2014/main" id="{8F61B26C-0A82-4639-907F-526B84974352}"/>
            </a:ext>
          </a:extLst>
        </xdr:cNvPr>
        <xdr:cNvSpPr txBox="1"/>
      </xdr:nvSpPr>
      <xdr:spPr>
        <a:xfrm>
          <a:off x="193104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697" name="n_4aveValue【警察施設】&#10;一人当たり面積">
          <a:extLst>
            <a:ext uri="{FF2B5EF4-FFF2-40B4-BE49-F238E27FC236}">
              <a16:creationId xmlns:a16="http://schemas.microsoft.com/office/drawing/2014/main" id="{3711EBCB-69BC-4B28-9F85-1691433690E1}"/>
            </a:ext>
          </a:extLst>
        </xdr:cNvPr>
        <xdr:cNvSpPr txBox="1"/>
      </xdr:nvSpPr>
      <xdr:spPr>
        <a:xfrm>
          <a:off x="18421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99984</xdr:rowOff>
    </xdr:from>
    <xdr:ext cx="469744" cy="259045"/>
    <xdr:sp macro="" textlink="">
      <xdr:nvSpPr>
        <xdr:cNvPr id="698" name="n_1mainValue【警察施設】&#10;一人当たり面積">
          <a:extLst>
            <a:ext uri="{FF2B5EF4-FFF2-40B4-BE49-F238E27FC236}">
              <a16:creationId xmlns:a16="http://schemas.microsoft.com/office/drawing/2014/main" id="{2E5DDDA4-7016-4B8D-9D48-9C4166497EA2}"/>
            </a:ext>
          </a:extLst>
        </xdr:cNvPr>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97262</xdr:rowOff>
    </xdr:from>
    <xdr:ext cx="469744" cy="259045"/>
    <xdr:sp macro="" textlink="">
      <xdr:nvSpPr>
        <xdr:cNvPr id="699" name="n_2mainValue【警察施設】&#10;一人当たり面積">
          <a:extLst>
            <a:ext uri="{FF2B5EF4-FFF2-40B4-BE49-F238E27FC236}">
              <a16:creationId xmlns:a16="http://schemas.microsoft.com/office/drawing/2014/main" id="{0C65BB98-6638-474F-89B4-5B3B299224F2}"/>
            </a:ext>
          </a:extLst>
        </xdr:cNvPr>
        <xdr:cNvSpPr txBox="1"/>
      </xdr:nvSpPr>
      <xdr:spPr>
        <a:xfrm>
          <a:off x="20199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108149</xdr:rowOff>
    </xdr:from>
    <xdr:ext cx="469744" cy="259045"/>
    <xdr:sp macro="" textlink="">
      <xdr:nvSpPr>
        <xdr:cNvPr id="700" name="n_3mainValue【警察施設】&#10;一人当たり面積">
          <a:extLst>
            <a:ext uri="{FF2B5EF4-FFF2-40B4-BE49-F238E27FC236}">
              <a16:creationId xmlns:a16="http://schemas.microsoft.com/office/drawing/2014/main" id="{0E4E1BB5-003A-46E1-AF0A-3F4CA1FC9758}"/>
            </a:ext>
          </a:extLst>
        </xdr:cNvPr>
        <xdr:cNvSpPr txBox="1"/>
      </xdr:nvSpPr>
      <xdr:spPr>
        <a:xfrm>
          <a:off x="19310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12899</xdr:rowOff>
    </xdr:from>
    <xdr:ext cx="469744" cy="259045"/>
    <xdr:sp macro="" textlink="">
      <xdr:nvSpPr>
        <xdr:cNvPr id="701" name="n_4mainValue【警察施設】&#10;一人当たり面積">
          <a:extLst>
            <a:ext uri="{FF2B5EF4-FFF2-40B4-BE49-F238E27FC236}">
              <a16:creationId xmlns:a16="http://schemas.microsoft.com/office/drawing/2014/main" id="{31188CB0-1DDD-43F3-A491-704F95A3CEE8}"/>
            </a:ext>
          </a:extLst>
        </xdr:cNvPr>
        <xdr:cNvSpPr txBox="1"/>
      </xdr:nvSpPr>
      <xdr:spPr>
        <a:xfrm>
          <a:off x="18421427"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CE5D8085-FB5B-4DB2-87C1-DFED41BC00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A353D525-BB44-44DF-BA4E-5215EBB043AF}"/>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3AD99B70-7F54-45D6-9106-8D0655F486E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D0C3C803-B604-4765-9CBD-F8F924237D2B}"/>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318CB2D5-49E1-4F43-AF25-8A6467FE1A9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AAF4772A-454A-4A95-AA73-A1AA78CC2D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93FF299D-2CB7-4087-B81A-3AA9255B71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4784257A-9F1B-464E-BC30-53D7C87765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3C8E4E92-7734-4CAD-A12E-6376F8B86C1C}"/>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1" name="直線コネクタ 710">
          <a:extLst>
            <a:ext uri="{FF2B5EF4-FFF2-40B4-BE49-F238E27FC236}">
              <a16:creationId xmlns:a16="http://schemas.microsoft.com/office/drawing/2014/main" id="{725F142E-798D-4382-970F-24A90B71F25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2" name="テキスト ボックス 711">
          <a:extLst>
            <a:ext uri="{FF2B5EF4-FFF2-40B4-BE49-F238E27FC236}">
              <a16:creationId xmlns:a16="http://schemas.microsoft.com/office/drawing/2014/main" id="{4A44EDAA-5A6C-4287-B3AC-67C7DDCD1FB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3" name="直線コネクタ 712">
          <a:extLst>
            <a:ext uri="{FF2B5EF4-FFF2-40B4-BE49-F238E27FC236}">
              <a16:creationId xmlns:a16="http://schemas.microsoft.com/office/drawing/2014/main" id="{F2C61C4A-6AB9-41AB-A20E-499A706CF1D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4" name="テキスト ボックス 713">
          <a:extLst>
            <a:ext uri="{FF2B5EF4-FFF2-40B4-BE49-F238E27FC236}">
              <a16:creationId xmlns:a16="http://schemas.microsoft.com/office/drawing/2014/main" id="{300C730B-0CBE-4C31-912B-0C06BA85712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5" name="直線コネクタ 714">
          <a:extLst>
            <a:ext uri="{FF2B5EF4-FFF2-40B4-BE49-F238E27FC236}">
              <a16:creationId xmlns:a16="http://schemas.microsoft.com/office/drawing/2014/main" id="{D8C0DE28-238B-4A64-B2A2-6E7C4BF60FA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6" name="テキスト ボックス 715">
          <a:extLst>
            <a:ext uri="{FF2B5EF4-FFF2-40B4-BE49-F238E27FC236}">
              <a16:creationId xmlns:a16="http://schemas.microsoft.com/office/drawing/2014/main" id="{147F9852-CF5B-4F3E-B703-89943E94765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7" name="直線コネクタ 716">
          <a:extLst>
            <a:ext uri="{FF2B5EF4-FFF2-40B4-BE49-F238E27FC236}">
              <a16:creationId xmlns:a16="http://schemas.microsoft.com/office/drawing/2014/main" id="{5C376BEC-24E4-437D-83E9-E078B7C54D4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8" name="テキスト ボックス 717">
          <a:extLst>
            <a:ext uri="{FF2B5EF4-FFF2-40B4-BE49-F238E27FC236}">
              <a16:creationId xmlns:a16="http://schemas.microsoft.com/office/drawing/2014/main" id="{F32F7340-33E0-4C9F-B5EB-CD9AAFB01BA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BC2E89A3-8F14-462B-9E7C-7F86836409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0" name="テキスト ボックス 719">
          <a:extLst>
            <a:ext uri="{FF2B5EF4-FFF2-40B4-BE49-F238E27FC236}">
              <a16:creationId xmlns:a16="http://schemas.microsoft.com/office/drawing/2014/main" id="{CE106B48-C068-4D2F-92E2-C0B43C86482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庁舎】&#10;有形固定資産減価償却率グラフ枠">
          <a:extLst>
            <a:ext uri="{FF2B5EF4-FFF2-40B4-BE49-F238E27FC236}">
              <a16:creationId xmlns:a16="http://schemas.microsoft.com/office/drawing/2014/main" id="{A8F72B21-AD19-4146-ABC6-AABBEE66D3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10668</xdr:rowOff>
    </xdr:from>
    <xdr:to>
      <xdr:col>85</xdr:col>
      <xdr:colOff>126364</xdr:colOff>
      <xdr:row>85</xdr:row>
      <xdr:rowOff>131826</xdr:rowOff>
    </xdr:to>
    <xdr:cxnSp macro="">
      <xdr:nvCxnSpPr>
        <xdr:cNvPr id="722" name="直線コネクタ 721">
          <a:extLst>
            <a:ext uri="{FF2B5EF4-FFF2-40B4-BE49-F238E27FC236}">
              <a16:creationId xmlns:a16="http://schemas.microsoft.com/office/drawing/2014/main" id="{BC8CE377-F530-436C-9053-896D4E378C31}"/>
            </a:ext>
          </a:extLst>
        </xdr:cNvPr>
        <xdr:cNvCxnSpPr/>
      </xdr:nvCxnSpPr>
      <xdr:spPr>
        <a:xfrm flipV="1">
          <a:off x="16317595" y="1372666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135653</xdr:rowOff>
    </xdr:from>
    <xdr:ext cx="405111" cy="259045"/>
    <xdr:sp macro="" textlink="">
      <xdr:nvSpPr>
        <xdr:cNvPr id="723" name="【庁舎】&#10;有形固定資産減価償却率最小値テキスト">
          <a:extLst>
            <a:ext uri="{FF2B5EF4-FFF2-40B4-BE49-F238E27FC236}">
              <a16:creationId xmlns:a16="http://schemas.microsoft.com/office/drawing/2014/main" id="{0D3D70B8-A87A-40C4-819D-ECF6F4C7E01A}"/>
            </a:ext>
          </a:extLst>
        </xdr:cNvPr>
        <xdr:cNvSpPr txBox="1"/>
      </xdr:nvSpPr>
      <xdr:spPr>
        <a:xfrm>
          <a:off x="16370300" y="147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131826</xdr:rowOff>
    </xdr:from>
    <xdr:to>
      <xdr:col>86</xdr:col>
      <xdr:colOff>25400</xdr:colOff>
      <xdr:row>85</xdr:row>
      <xdr:rowOff>131826</xdr:rowOff>
    </xdr:to>
    <xdr:cxnSp macro="">
      <xdr:nvCxnSpPr>
        <xdr:cNvPr id="724" name="直線コネクタ 723">
          <a:extLst>
            <a:ext uri="{FF2B5EF4-FFF2-40B4-BE49-F238E27FC236}">
              <a16:creationId xmlns:a16="http://schemas.microsoft.com/office/drawing/2014/main" id="{D7563742-06E3-4B9D-8442-F9D0C51B21D4}"/>
            </a:ext>
          </a:extLst>
        </xdr:cNvPr>
        <xdr:cNvCxnSpPr/>
      </xdr:nvCxnSpPr>
      <xdr:spPr>
        <a:xfrm>
          <a:off x="16230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128795</xdr:rowOff>
    </xdr:from>
    <xdr:ext cx="405111" cy="259045"/>
    <xdr:sp macro="" textlink="">
      <xdr:nvSpPr>
        <xdr:cNvPr id="725" name="【庁舎】&#10;有形固定資産減価償却率最大値テキスト">
          <a:extLst>
            <a:ext uri="{FF2B5EF4-FFF2-40B4-BE49-F238E27FC236}">
              <a16:creationId xmlns:a16="http://schemas.microsoft.com/office/drawing/2014/main" id="{E49E5222-F57B-4FBB-BA62-BF0C978788DA}"/>
            </a:ext>
          </a:extLst>
        </xdr:cNvPr>
        <xdr:cNvSpPr txBox="1"/>
      </xdr:nvSpPr>
      <xdr:spPr>
        <a:xfrm>
          <a:off x="16370300" y="1350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10668</xdr:rowOff>
    </xdr:from>
    <xdr:to>
      <xdr:col>86</xdr:col>
      <xdr:colOff>25400</xdr:colOff>
      <xdr:row>80</xdr:row>
      <xdr:rowOff>10668</xdr:rowOff>
    </xdr:to>
    <xdr:cxnSp macro="">
      <xdr:nvCxnSpPr>
        <xdr:cNvPr id="726" name="直線コネクタ 725">
          <a:extLst>
            <a:ext uri="{FF2B5EF4-FFF2-40B4-BE49-F238E27FC236}">
              <a16:creationId xmlns:a16="http://schemas.microsoft.com/office/drawing/2014/main" id="{C07F3307-B8BD-4AF7-9602-E69FB9CA96EF}"/>
            </a:ext>
          </a:extLst>
        </xdr:cNvPr>
        <xdr:cNvCxnSpPr/>
      </xdr:nvCxnSpPr>
      <xdr:spPr>
        <a:xfrm>
          <a:off x="16230600" y="1372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90188</xdr:rowOff>
    </xdr:from>
    <xdr:ext cx="405111" cy="259045"/>
    <xdr:sp macro="" textlink="">
      <xdr:nvSpPr>
        <xdr:cNvPr id="727" name="【庁舎】&#10;有形固定資産減価償却率平均値テキスト">
          <a:extLst>
            <a:ext uri="{FF2B5EF4-FFF2-40B4-BE49-F238E27FC236}">
              <a16:creationId xmlns:a16="http://schemas.microsoft.com/office/drawing/2014/main" id="{D013C324-2A76-46BB-A160-3D45C21AF754}"/>
            </a:ext>
          </a:extLst>
        </xdr:cNvPr>
        <xdr:cNvSpPr txBox="1"/>
      </xdr:nvSpPr>
      <xdr:spPr>
        <a:xfrm>
          <a:off x="163703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8" name="フローチャート: 判断 727">
          <a:extLst>
            <a:ext uri="{FF2B5EF4-FFF2-40B4-BE49-F238E27FC236}">
              <a16:creationId xmlns:a16="http://schemas.microsoft.com/office/drawing/2014/main" id="{5EC02181-EE27-46C2-9740-CA1962A9DCE2}"/>
            </a:ext>
          </a:extLst>
        </xdr:cNvPr>
        <xdr:cNvSpPr/>
      </xdr:nvSpPr>
      <xdr:spPr>
        <a:xfrm>
          <a:off x="16268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729" name="フローチャート: 判断 728">
          <a:extLst>
            <a:ext uri="{FF2B5EF4-FFF2-40B4-BE49-F238E27FC236}">
              <a16:creationId xmlns:a16="http://schemas.microsoft.com/office/drawing/2014/main" id="{52644557-C289-40A3-853E-8F47A061EE48}"/>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0" name="フローチャート: 判断 729">
          <a:extLst>
            <a:ext uri="{FF2B5EF4-FFF2-40B4-BE49-F238E27FC236}">
              <a16:creationId xmlns:a16="http://schemas.microsoft.com/office/drawing/2014/main" id="{8F6BB9F3-C7E9-41F9-935D-9710C78A3A74}"/>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31" name="フローチャート: 判断 730">
          <a:extLst>
            <a:ext uri="{FF2B5EF4-FFF2-40B4-BE49-F238E27FC236}">
              <a16:creationId xmlns:a16="http://schemas.microsoft.com/office/drawing/2014/main" id="{DCECE405-AE9A-4B48-BF46-C16462C1AE32}"/>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32" name="フローチャート: 判断 731">
          <a:extLst>
            <a:ext uri="{FF2B5EF4-FFF2-40B4-BE49-F238E27FC236}">
              <a16:creationId xmlns:a16="http://schemas.microsoft.com/office/drawing/2014/main" id="{8BE0CC12-1B58-476C-A0DA-1DFD05FC9AF7}"/>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4FBCDBC-77EA-4B8A-ACE0-FB115E0365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11C1CBC-B6D6-406A-B14B-21C4FEFB5F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DCE0B20-0B67-46D6-9DCC-9A28E02DCB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F8CD354-033E-4ABB-AAA6-5461D87315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6A1F9D3-8A83-4CEC-BEE2-1F57E37CD8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81026</xdr:rowOff>
    </xdr:from>
    <xdr:to>
      <xdr:col>85</xdr:col>
      <xdr:colOff>177800</xdr:colOff>
      <xdr:row>86</xdr:row>
      <xdr:rowOff>11176</xdr:rowOff>
    </xdr:to>
    <xdr:sp macro="" textlink="">
      <xdr:nvSpPr>
        <xdr:cNvPr id="738" name="楕円 737">
          <a:extLst>
            <a:ext uri="{FF2B5EF4-FFF2-40B4-BE49-F238E27FC236}">
              <a16:creationId xmlns:a16="http://schemas.microsoft.com/office/drawing/2014/main" id="{9C59229E-FADC-4130-8D1F-1E0A735CBC1C}"/>
            </a:ext>
          </a:extLst>
        </xdr:cNvPr>
        <xdr:cNvSpPr/>
      </xdr:nvSpPr>
      <xdr:spPr>
        <a:xfrm>
          <a:off x="16268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167403</xdr:rowOff>
    </xdr:from>
    <xdr:ext cx="405111" cy="259045"/>
    <xdr:sp macro="" textlink="">
      <xdr:nvSpPr>
        <xdr:cNvPr id="739" name="【庁舎】&#10;有形固定資産減価償却率該当値テキスト">
          <a:extLst>
            <a:ext uri="{FF2B5EF4-FFF2-40B4-BE49-F238E27FC236}">
              <a16:creationId xmlns:a16="http://schemas.microsoft.com/office/drawing/2014/main" id="{40DC68CA-6700-4304-AB3F-95A4513D551B}"/>
            </a:ext>
          </a:extLst>
        </xdr:cNvPr>
        <xdr:cNvSpPr txBox="1"/>
      </xdr:nvSpPr>
      <xdr:spPr>
        <a:xfrm>
          <a:off x="16370300" y="1456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129032</xdr:rowOff>
    </xdr:from>
    <xdr:to>
      <xdr:col>81</xdr:col>
      <xdr:colOff>101600</xdr:colOff>
      <xdr:row>85</xdr:row>
      <xdr:rowOff>59182</xdr:rowOff>
    </xdr:to>
    <xdr:sp macro="" textlink="">
      <xdr:nvSpPr>
        <xdr:cNvPr id="740" name="楕円 739">
          <a:extLst>
            <a:ext uri="{FF2B5EF4-FFF2-40B4-BE49-F238E27FC236}">
              <a16:creationId xmlns:a16="http://schemas.microsoft.com/office/drawing/2014/main" id="{5321A017-B62B-4732-A075-10ED2EECD007}"/>
            </a:ext>
          </a:extLst>
        </xdr:cNvPr>
        <xdr:cNvSpPr/>
      </xdr:nvSpPr>
      <xdr:spPr>
        <a:xfrm>
          <a:off x="1543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xdr:rowOff>
    </xdr:from>
    <xdr:to>
      <xdr:col>85</xdr:col>
      <xdr:colOff>127000</xdr:colOff>
      <xdr:row>85</xdr:row>
      <xdr:rowOff>131826</xdr:rowOff>
    </xdr:to>
    <xdr:cxnSp macro="">
      <xdr:nvCxnSpPr>
        <xdr:cNvPr id="741" name="直線コネクタ 740">
          <a:extLst>
            <a:ext uri="{FF2B5EF4-FFF2-40B4-BE49-F238E27FC236}">
              <a16:creationId xmlns:a16="http://schemas.microsoft.com/office/drawing/2014/main" id="{E1F6B0D2-E48A-43FD-BFE3-B538D9DCDBD5}"/>
            </a:ext>
          </a:extLst>
        </xdr:cNvPr>
        <xdr:cNvCxnSpPr/>
      </xdr:nvCxnSpPr>
      <xdr:spPr>
        <a:xfrm>
          <a:off x="15481300" y="145816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106172</xdr:rowOff>
    </xdr:from>
    <xdr:to>
      <xdr:col>76</xdr:col>
      <xdr:colOff>165100</xdr:colOff>
      <xdr:row>85</xdr:row>
      <xdr:rowOff>36322</xdr:rowOff>
    </xdr:to>
    <xdr:sp macro="" textlink="">
      <xdr:nvSpPr>
        <xdr:cNvPr id="742" name="楕円 741">
          <a:extLst>
            <a:ext uri="{FF2B5EF4-FFF2-40B4-BE49-F238E27FC236}">
              <a16:creationId xmlns:a16="http://schemas.microsoft.com/office/drawing/2014/main" id="{1730D4C9-9577-4324-928B-2DC4BA73B189}"/>
            </a:ext>
          </a:extLst>
        </xdr:cNvPr>
        <xdr:cNvSpPr/>
      </xdr:nvSpPr>
      <xdr:spPr>
        <a:xfrm>
          <a:off x="1454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156972</xdr:rowOff>
    </xdr:from>
    <xdr:to>
      <xdr:col>81</xdr:col>
      <xdr:colOff>50800</xdr:colOff>
      <xdr:row>85</xdr:row>
      <xdr:rowOff>8382</xdr:rowOff>
    </xdr:to>
    <xdr:cxnSp macro="">
      <xdr:nvCxnSpPr>
        <xdr:cNvPr id="743" name="直線コネクタ 742">
          <a:extLst>
            <a:ext uri="{FF2B5EF4-FFF2-40B4-BE49-F238E27FC236}">
              <a16:creationId xmlns:a16="http://schemas.microsoft.com/office/drawing/2014/main" id="{6D9F9F32-87D9-45CB-9794-7D4CC445B1D3}"/>
            </a:ext>
          </a:extLst>
        </xdr:cNvPr>
        <xdr:cNvCxnSpPr/>
      </xdr:nvCxnSpPr>
      <xdr:spPr>
        <a:xfrm>
          <a:off x="14592300" y="14558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744" name="楕円 743">
          <a:extLst>
            <a:ext uri="{FF2B5EF4-FFF2-40B4-BE49-F238E27FC236}">
              <a16:creationId xmlns:a16="http://schemas.microsoft.com/office/drawing/2014/main" id="{4D29B157-4CDA-49F2-BA0A-20F57486A6C0}"/>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84</xdr:row>
      <xdr:rowOff>156972</xdr:rowOff>
    </xdr:to>
    <xdr:cxnSp macro="">
      <xdr:nvCxnSpPr>
        <xdr:cNvPr id="745" name="直線コネクタ 744">
          <a:extLst>
            <a:ext uri="{FF2B5EF4-FFF2-40B4-BE49-F238E27FC236}">
              <a16:creationId xmlns:a16="http://schemas.microsoft.com/office/drawing/2014/main" id="{3EA2BA49-ACCC-463B-8ABF-D29933C1CB33}"/>
            </a:ext>
          </a:extLst>
        </xdr:cNvPr>
        <xdr:cNvCxnSpPr/>
      </xdr:nvCxnSpPr>
      <xdr:spPr>
        <a:xfrm>
          <a:off x="13703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28448</xdr:rowOff>
    </xdr:from>
    <xdr:to>
      <xdr:col>67</xdr:col>
      <xdr:colOff>101600</xdr:colOff>
      <xdr:row>84</xdr:row>
      <xdr:rowOff>130048</xdr:rowOff>
    </xdr:to>
    <xdr:sp macro="" textlink="">
      <xdr:nvSpPr>
        <xdr:cNvPr id="746" name="楕円 745">
          <a:extLst>
            <a:ext uri="{FF2B5EF4-FFF2-40B4-BE49-F238E27FC236}">
              <a16:creationId xmlns:a16="http://schemas.microsoft.com/office/drawing/2014/main" id="{5FC3F8D3-B509-47B8-9FC3-2725FDC90944}"/>
            </a:ext>
          </a:extLst>
        </xdr:cNvPr>
        <xdr:cNvSpPr/>
      </xdr:nvSpPr>
      <xdr:spPr>
        <a:xfrm>
          <a:off x="1276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79248</xdr:rowOff>
    </xdr:from>
    <xdr:to>
      <xdr:col>71</xdr:col>
      <xdr:colOff>177800</xdr:colOff>
      <xdr:row>84</xdr:row>
      <xdr:rowOff>152400</xdr:rowOff>
    </xdr:to>
    <xdr:cxnSp macro="">
      <xdr:nvCxnSpPr>
        <xdr:cNvPr id="747" name="直線コネクタ 746">
          <a:extLst>
            <a:ext uri="{FF2B5EF4-FFF2-40B4-BE49-F238E27FC236}">
              <a16:creationId xmlns:a16="http://schemas.microsoft.com/office/drawing/2014/main" id="{D0F3FFFD-0775-4222-8DD5-6FD1EEB37F19}"/>
            </a:ext>
          </a:extLst>
        </xdr:cNvPr>
        <xdr:cNvCxnSpPr/>
      </xdr:nvCxnSpPr>
      <xdr:spPr>
        <a:xfrm>
          <a:off x="12814300" y="14481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271</xdr:rowOff>
    </xdr:from>
    <xdr:ext cx="405111" cy="259045"/>
    <xdr:sp macro="" textlink="">
      <xdr:nvSpPr>
        <xdr:cNvPr id="748" name="n_1aveValue【庁舎】&#10;有形固定資産減価償却率">
          <a:extLst>
            <a:ext uri="{FF2B5EF4-FFF2-40B4-BE49-F238E27FC236}">
              <a16:creationId xmlns:a16="http://schemas.microsoft.com/office/drawing/2014/main" id="{7412BD91-A49C-4C24-A54A-5EBE3F4AA2A7}"/>
            </a:ext>
          </a:extLst>
        </xdr:cNvPr>
        <xdr:cNvSpPr txBox="1"/>
      </xdr:nvSpPr>
      <xdr:spPr>
        <a:xfrm>
          <a:off x="15266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9" name="n_2aveValue【庁舎】&#10;有形固定資産減価償却率">
          <a:extLst>
            <a:ext uri="{FF2B5EF4-FFF2-40B4-BE49-F238E27FC236}">
              <a16:creationId xmlns:a16="http://schemas.microsoft.com/office/drawing/2014/main" id="{274D7035-6BED-4C60-83E0-93C917716B3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158005</xdr:rowOff>
    </xdr:from>
    <xdr:ext cx="405111" cy="259045"/>
    <xdr:sp macro="" textlink="">
      <xdr:nvSpPr>
        <xdr:cNvPr id="750" name="n_3aveValue【庁舎】&#10;有形固定資産減価償却率">
          <a:extLst>
            <a:ext uri="{FF2B5EF4-FFF2-40B4-BE49-F238E27FC236}">
              <a16:creationId xmlns:a16="http://schemas.microsoft.com/office/drawing/2014/main" id="{121BE3AD-EBF9-4AB1-BC48-976F58B9AC84}"/>
            </a:ext>
          </a:extLst>
        </xdr:cNvPr>
        <xdr:cNvSpPr txBox="1"/>
      </xdr:nvSpPr>
      <xdr:spPr>
        <a:xfrm>
          <a:off x="13500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32275</xdr:rowOff>
    </xdr:from>
    <xdr:ext cx="405111" cy="259045"/>
    <xdr:sp macro="" textlink="">
      <xdr:nvSpPr>
        <xdr:cNvPr id="751" name="n_4aveValue【庁舎】&#10;有形固定資産減価償却率">
          <a:extLst>
            <a:ext uri="{FF2B5EF4-FFF2-40B4-BE49-F238E27FC236}">
              <a16:creationId xmlns:a16="http://schemas.microsoft.com/office/drawing/2014/main" id="{7FFD533E-4214-4B1B-A457-AA3FB5ACFA69}"/>
            </a:ext>
          </a:extLst>
        </xdr:cNvPr>
        <xdr:cNvSpPr txBox="1"/>
      </xdr:nvSpPr>
      <xdr:spPr>
        <a:xfrm>
          <a:off x="12611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50309</xdr:rowOff>
    </xdr:from>
    <xdr:ext cx="405111" cy="259045"/>
    <xdr:sp macro="" textlink="">
      <xdr:nvSpPr>
        <xdr:cNvPr id="752" name="n_1mainValue【庁舎】&#10;有形固定資産減価償却率">
          <a:extLst>
            <a:ext uri="{FF2B5EF4-FFF2-40B4-BE49-F238E27FC236}">
              <a16:creationId xmlns:a16="http://schemas.microsoft.com/office/drawing/2014/main" id="{5B1FF2D9-8597-4960-BA57-A05561612681}"/>
            </a:ext>
          </a:extLst>
        </xdr:cNvPr>
        <xdr:cNvSpPr txBox="1"/>
      </xdr:nvSpPr>
      <xdr:spPr>
        <a:xfrm>
          <a:off x="152660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27449</xdr:rowOff>
    </xdr:from>
    <xdr:ext cx="405111" cy="259045"/>
    <xdr:sp macro="" textlink="">
      <xdr:nvSpPr>
        <xdr:cNvPr id="753" name="n_2mainValue【庁舎】&#10;有形固定資産減価償却率">
          <a:extLst>
            <a:ext uri="{FF2B5EF4-FFF2-40B4-BE49-F238E27FC236}">
              <a16:creationId xmlns:a16="http://schemas.microsoft.com/office/drawing/2014/main" id="{1AA815CE-9A31-4612-A523-C28A89319B79}"/>
            </a:ext>
          </a:extLst>
        </xdr:cNvPr>
        <xdr:cNvSpPr txBox="1"/>
      </xdr:nvSpPr>
      <xdr:spPr>
        <a:xfrm>
          <a:off x="14389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754" name="n_3mainValue【庁舎】&#10;有形固定資産減価償却率">
          <a:extLst>
            <a:ext uri="{FF2B5EF4-FFF2-40B4-BE49-F238E27FC236}">
              <a16:creationId xmlns:a16="http://schemas.microsoft.com/office/drawing/2014/main" id="{071E9B51-364F-448F-A078-5DD6605D4905}"/>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121175</xdr:rowOff>
    </xdr:from>
    <xdr:ext cx="405111" cy="259045"/>
    <xdr:sp macro="" textlink="">
      <xdr:nvSpPr>
        <xdr:cNvPr id="755" name="n_4mainValue【庁舎】&#10;有形固定資産減価償却率">
          <a:extLst>
            <a:ext uri="{FF2B5EF4-FFF2-40B4-BE49-F238E27FC236}">
              <a16:creationId xmlns:a16="http://schemas.microsoft.com/office/drawing/2014/main" id="{03FD3C7D-0DCE-498C-97CD-C26646ECBD64}"/>
            </a:ext>
          </a:extLst>
        </xdr:cNvPr>
        <xdr:cNvSpPr txBox="1"/>
      </xdr:nvSpPr>
      <xdr:spPr>
        <a:xfrm>
          <a:off x="12611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E01DB1B3-A18D-43E7-8A12-93928FF531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7CD1DC40-5DC5-4674-8A3B-24A46A93D34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6D1FCAA9-655E-4189-AE95-F207527C719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2996F4E0-CDA3-418C-A553-4AFE8747799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9A4DD34C-7D5E-4DBD-BB44-BFACC185A11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A10C2DEB-5FE0-495E-B294-A6E7C1844C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54945A30-8B68-4A4E-AB10-45BFAB26DD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63BF0D73-59D9-453D-8C6A-2D72DCEBFF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1C745061-623A-4AAA-8553-BB317635838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a:extLst>
            <a:ext uri="{FF2B5EF4-FFF2-40B4-BE49-F238E27FC236}">
              <a16:creationId xmlns:a16="http://schemas.microsoft.com/office/drawing/2014/main" id="{E0F7CB56-D7A0-4AE2-8B7C-81F4D5D5FAD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6" name="テキスト ボックス 765">
          <a:extLst>
            <a:ext uri="{FF2B5EF4-FFF2-40B4-BE49-F238E27FC236}">
              <a16:creationId xmlns:a16="http://schemas.microsoft.com/office/drawing/2014/main" id="{AA49B652-8588-49E3-937F-54F2BE140B0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a:extLst>
            <a:ext uri="{FF2B5EF4-FFF2-40B4-BE49-F238E27FC236}">
              <a16:creationId xmlns:a16="http://schemas.microsoft.com/office/drawing/2014/main" id="{F3028453-F773-4923-AFFA-D53007A50E3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8" name="テキスト ボックス 767">
          <a:extLst>
            <a:ext uri="{FF2B5EF4-FFF2-40B4-BE49-F238E27FC236}">
              <a16:creationId xmlns:a16="http://schemas.microsoft.com/office/drawing/2014/main" id="{655D7F36-E314-4BD7-B7D4-16132401613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a:extLst>
            <a:ext uri="{FF2B5EF4-FFF2-40B4-BE49-F238E27FC236}">
              <a16:creationId xmlns:a16="http://schemas.microsoft.com/office/drawing/2014/main" id="{AA718F73-7DF6-4FCE-8AA3-A98ECFA42A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0" name="テキスト ボックス 769">
          <a:extLst>
            <a:ext uri="{FF2B5EF4-FFF2-40B4-BE49-F238E27FC236}">
              <a16:creationId xmlns:a16="http://schemas.microsoft.com/office/drawing/2014/main" id="{3E185BE8-3D6F-4827-8A61-BEDDDE57C7D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a:extLst>
            <a:ext uri="{FF2B5EF4-FFF2-40B4-BE49-F238E27FC236}">
              <a16:creationId xmlns:a16="http://schemas.microsoft.com/office/drawing/2014/main" id="{79EFE469-3C94-4928-B20D-0D8BFE05C25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2" name="テキスト ボックス 771">
          <a:extLst>
            <a:ext uri="{FF2B5EF4-FFF2-40B4-BE49-F238E27FC236}">
              <a16:creationId xmlns:a16="http://schemas.microsoft.com/office/drawing/2014/main" id="{50E9821F-D41E-4B96-94A1-596FCBBC66B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a:extLst>
            <a:ext uri="{FF2B5EF4-FFF2-40B4-BE49-F238E27FC236}">
              <a16:creationId xmlns:a16="http://schemas.microsoft.com/office/drawing/2014/main" id="{0CE3AF90-78C0-4152-B9B4-6FE540E451A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4" name="テキスト ボックス 773">
          <a:extLst>
            <a:ext uri="{FF2B5EF4-FFF2-40B4-BE49-F238E27FC236}">
              <a16:creationId xmlns:a16="http://schemas.microsoft.com/office/drawing/2014/main" id="{3530D1CD-E80D-44E9-B6C7-9A6567E243C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a:extLst>
            <a:ext uri="{FF2B5EF4-FFF2-40B4-BE49-F238E27FC236}">
              <a16:creationId xmlns:a16="http://schemas.microsoft.com/office/drawing/2014/main" id="{E33E04FD-6920-4C92-BFC6-FFBE4C8A9FB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6" name="テキスト ボックス 775">
          <a:extLst>
            <a:ext uri="{FF2B5EF4-FFF2-40B4-BE49-F238E27FC236}">
              <a16:creationId xmlns:a16="http://schemas.microsoft.com/office/drawing/2014/main" id="{9C9A847A-EA7E-49DF-A887-26753F6E99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B2443D1C-66DD-409D-BD4C-898194199A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251CE4C2-1CB8-4E3B-9E3B-6784B417E8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庁舎】&#10;一人当たり面積グラフ枠">
          <a:extLst>
            <a:ext uri="{FF2B5EF4-FFF2-40B4-BE49-F238E27FC236}">
              <a16:creationId xmlns:a16="http://schemas.microsoft.com/office/drawing/2014/main" id="{3053916C-2B61-4BFD-A103-AD7CD42EA5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114300</xdr:rowOff>
    </xdr:from>
    <xdr:to>
      <xdr:col>116</xdr:col>
      <xdr:colOff>62864</xdr:colOff>
      <xdr:row>87</xdr:row>
      <xdr:rowOff>19050</xdr:rowOff>
    </xdr:to>
    <xdr:cxnSp macro="">
      <xdr:nvCxnSpPr>
        <xdr:cNvPr id="780" name="直線コネクタ 779">
          <a:extLst>
            <a:ext uri="{FF2B5EF4-FFF2-40B4-BE49-F238E27FC236}">
              <a16:creationId xmlns:a16="http://schemas.microsoft.com/office/drawing/2014/main" id="{91D0C201-1633-4635-BE33-10C61B55D671}"/>
            </a:ext>
          </a:extLst>
        </xdr:cNvPr>
        <xdr:cNvCxnSpPr/>
      </xdr:nvCxnSpPr>
      <xdr:spPr>
        <a:xfrm flipV="1">
          <a:off x="22159595" y="134874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22877</xdr:rowOff>
    </xdr:from>
    <xdr:ext cx="469744" cy="259045"/>
    <xdr:sp macro="" textlink="">
      <xdr:nvSpPr>
        <xdr:cNvPr id="781" name="【庁舎】&#10;一人当たり面積最小値テキスト">
          <a:extLst>
            <a:ext uri="{FF2B5EF4-FFF2-40B4-BE49-F238E27FC236}">
              <a16:creationId xmlns:a16="http://schemas.microsoft.com/office/drawing/2014/main" id="{29C4BD2C-DE1F-4BD4-9553-2080E46B50C3}"/>
            </a:ext>
          </a:extLst>
        </xdr:cNvPr>
        <xdr:cNvSpPr txBox="1"/>
      </xdr:nvSpPr>
      <xdr:spPr>
        <a:xfrm>
          <a:off x="222123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82" name="直線コネクタ 781">
          <a:extLst>
            <a:ext uri="{FF2B5EF4-FFF2-40B4-BE49-F238E27FC236}">
              <a16:creationId xmlns:a16="http://schemas.microsoft.com/office/drawing/2014/main" id="{6A9E6C5E-40DB-47A2-884B-8F21886C4636}"/>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60977</xdr:rowOff>
    </xdr:from>
    <xdr:ext cx="469744" cy="259045"/>
    <xdr:sp macro="" textlink="">
      <xdr:nvSpPr>
        <xdr:cNvPr id="783" name="【庁舎】&#10;一人当たり面積最大値テキスト">
          <a:extLst>
            <a:ext uri="{FF2B5EF4-FFF2-40B4-BE49-F238E27FC236}">
              <a16:creationId xmlns:a16="http://schemas.microsoft.com/office/drawing/2014/main" id="{4B44A776-182A-44B3-B19E-92AE7180AA7F}"/>
            </a:ext>
          </a:extLst>
        </xdr:cNvPr>
        <xdr:cNvSpPr txBox="1"/>
      </xdr:nvSpPr>
      <xdr:spPr>
        <a:xfrm>
          <a:off x="22212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84" name="直線コネクタ 783">
          <a:extLst>
            <a:ext uri="{FF2B5EF4-FFF2-40B4-BE49-F238E27FC236}">
              <a16:creationId xmlns:a16="http://schemas.microsoft.com/office/drawing/2014/main" id="{21F3B472-0985-4AA7-8AE6-232A2D9A8093}"/>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142620</xdr:rowOff>
    </xdr:from>
    <xdr:ext cx="469744" cy="259045"/>
    <xdr:sp macro="" textlink="">
      <xdr:nvSpPr>
        <xdr:cNvPr id="785" name="【庁舎】&#10;一人当たり面積平均値テキスト">
          <a:extLst>
            <a:ext uri="{FF2B5EF4-FFF2-40B4-BE49-F238E27FC236}">
              <a16:creationId xmlns:a16="http://schemas.microsoft.com/office/drawing/2014/main" id="{863BDBDF-14DE-4FC8-8258-669CAC5D947A}"/>
            </a:ext>
          </a:extLst>
        </xdr:cNvPr>
        <xdr:cNvSpPr txBox="1"/>
      </xdr:nvSpPr>
      <xdr:spPr>
        <a:xfrm>
          <a:off x="222123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786" name="フローチャート: 判断 785">
          <a:extLst>
            <a:ext uri="{FF2B5EF4-FFF2-40B4-BE49-F238E27FC236}">
              <a16:creationId xmlns:a16="http://schemas.microsoft.com/office/drawing/2014/main" id="{49224927-2661-47D0-B6B6-D3A80BBC5E3D}"/>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87" name="フローチャート: 判断 786">
          <a:extLst>
            <a:ext uri="{FF2B5EF4-FFF2-40B4-BE49-F238E27FC236}">
              <a16:creationId xmlns:a16="http://schemas.microsoft.com/office/drawing/2014/main" id="{09CD8A72-0053-49BE-A8ED-B727C753C45F}"/>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88" name="フローチャート: 判断 787">
          <a:extLst>
            <a:ext uri="{FF2B5EF4-FFF2-40B4-BE49-F238E27FC236}">
              <a16:creationId xmlns:a16="http://schemas.microsoft.com/office/drawing/2014/main" id="{427CA24F-2276-4C47-91ED-CCB7339621A8}"/>
            </a:ext>
          </a:extLst>
        </xdr:cNvPr>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89" name="フローチャート: 判断 788">
          <a:extLst>
            <a:ext uri="{FF2B5EF4-FFF2-40B4-BE49-F238E27FC236}">
              <a16:creationId xmlns:a16="http://schemas.microsoft.com/office/drawing/2014/main" id="{3CF826A0-F4BF-4A13-AFE8-9BCFF02EA089}"/>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90" name="フローチャート: 判断 789">
          <a:extLst>
            <a:ext uri="{FF2B5EF4-FFF2-40B4-BE49-F238E27FC236}">
              <a16:creationId xmlns:a16="http://schemas.microsoft.com/office/drawing/2014/main" id="{2F92ABE2-2270-49DD-927F-777CE08ABB47}"/>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BDBD536D-D99A-4566-A766-8639D1E7E7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F9CFE74B-6E5E-4457-9CA5-AE87C577CB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D7769A6-F06D-4BD1-B200-2B3BC764F9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8DE02284-3F66-4B72-9A98-18DFDB2B12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99886BDD-7B6E-41E7-945B-C7DF8E1F23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96" name="楕円 795">
          <a:extLst>
            <a:ext uri="{FF2B5EF4-FFF2-40B4-BE49-F238E27FC236}">
              <a16:creationId xmlns:a16="http://schemas.microsoft.com/office/drawing/2014/main" id="{6F82E1AB-D66B-4130-A76A-C8D313953343}"/>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16527</xdr:rowOff>
    </xdr:from>
    <xdr:ext cx="469744" cy="259045"/>
    <xdr:sp macro="" textlink="">
      <xdr:nvSpPr>
        <xdr:cNvPr id="797" name="【庁舎】&#10;一人当たり面積該当値テキスト">
          <a:extLst>
            <a:ext uri="{FF2B5EF4-FFF2-40B4-BE49-F238E27FC236}">
              <a16:creationId xmlns:a16="http://schemas.microsoft.com/office/drawing/2014/main" id="{64E28380-EAC9-46FD-AAB3-9517007CAD56}"/>
            </a:ext>
          </a:extLst>
        </xdr:cNvPr>
        <xdr:cNvSpPr txBox="1"/>
      </xdr:nvSpPr>
      <xdr:spPr>
        <a:xfrm>
          <a:off x="222123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798" name="楕円 797">
          <a:extLst>
            <a:ext uri="{FF2B5EF4-FFF2-40B4-BE49-F238E27FC236}">
              <a16:creationId xmlns:a16="http://schemas.microsoft.com/office/drawing/2014/main" id="{9F4027D0-C6FC-444E-9A3E-659F9B4B3DCF}"/>
            </a:ext>
          </a:extLst>
        </xdr:cNvPr>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136071</xdr:rowOff>
    </xdr:to>
    <xdr:cxnSp macro="">
      <xdr:nvCxnSpPr>
        <xdr:cNvPr id="799" name="直線コネクタ 798">
          <a:extLst>
            <a:ext uri="{FF2B5EF4-FFF2-40B4-BE49-F238E27FC236}">
              <a16:creationId xmlns:a16="http://schemas.microsoft.com/office/drawing/2014/main" id="{AB2FEC1A-5D9B-4C57-AC50-BB5A80E7D2ED}"/>
            </a:ext>
          </a:extLst>
        </xdr:cNvPr>
        <xdr:cNvCxnSpPr/>
      </xdr:nvCxnSpPr>
      <xdr:spPr>
        <a:xfrm flipV="1">
          <a:off x="21323300" y="134874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800" name="楕円 799">
          <a:extLst>
            <a:ext uri="{FF2B5EF4-FFF2-40B4-BE49-F238E27FC236}">
              <a16:creationId xmlns:a16="http://schemas.microsoft.com/office/drawing/2014/main" id="{0599D2FB-C156-4790-9FE3-BBA4FB70244D}"/>
            </a:ext>
          </a:extLst>
        </xdr:cNvPr>
        <xdr:cNvSpPr/>
      </xdr:nvSpPr>
      <xdr:spPr>
        <a:xfrm>
          <a:off x="20383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78</xdr:row>
      <xdr:rowOff>136071</xdr:rowOff>
    </xdr:to>
    <xdr:cxnSp macro="">
      <xdr:nvCxnSpPr>
        <xdr:cNvPr id="801" name="直線コネクタ 800">
          <a:extLst>
            <a:ext uri="{FF2B5EF4-FFF2-40B4-BE49-F238E27FC236}">
              <a16:creationId xmlns:a16="http://schemas.microsoft.com/office/drawing/2014/main" id="{9E740A09-BDD8-4B5B-8686-0DD54C3C134A}"/>
            </a:ext>
          </a:extLst>
        </xdr:cNvPr>
        <xdr:cNvCxnSpPr/>
      </xdr:nvCxnSpPr>
      <xdr:spPr>
        <a:xfrm>
          <a:off x="20434300" y="13498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802" name="楕円 801">
          <a:extLst>
            <a:ext uri="{FF2B5EF4-FFF2-40B4-BE49-F238E27FC236}">
              <a16:creationId xmlns:a16="http://schemas.microsoft.com/office/drawing/2014/main" id="{AE210A21-F1C7-4B2D-B2F2-C101328402B3}"/>
            </a:ext>
          </a:extLst>
        </xdr:cNvPr>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125186</xdr:rowOff>
    </xdr:from>
    <xdr:to>
      <xdr:col>107</xdr:col>
      <xdr:colOff>50800</xdr:colOff>
      <xdr:row>78</xdr:row>
      <xdr:rowOff>136071</xdr:rowOff>
    </xdr:to>
    <xdr:cxnSp macro="">
      <xdr:nvCxnSpPr>
        <xdr:cNvPr id="803" name="直線コネクタ 802">
          <a:extLst>
            <a:ext uri="{FF2B5EF4-FFF2-40B4-BE49-F238E27FC236}">
              <a16:creationId xmlns:a16="http://schemas.microsoft.com/office/drawing/2014/main" id="{C6E2A708-B312-47C0-A625-9E577FED48DE}"/>
            </a:ext>
          </a:extLst>
        </xdr:cNvPr>
        <xdr:cNvCxnSpPr/>
      </xdr:nvCxnSpPr>
      <xdr:spPr>
        <a:xfrm flipV="1">
          <a:off x="19545300" y="13498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96157</xdr:rowOff>
    </xdr:from>
    <xdr:to>
      <xdr:col>98</xdr:col>
      <xdr:colOff>38100</xdr:colOff>
      <xdr:row>79</xdr:row>
      <xdr:rowOff>26307</xdr:rowOff>
    </xdr:to>
    <xdr:sp macro="" textlink="">
      <xdr:nvSpPr>
        <xdr:cNvPr id="804" name="楕円 803">
          <a:extLst>
            <a:ext uri="{FF2B5EF4-FFF2-40B4-BE49-F238E27FC236}">
              <a16:creationId xmlns:a16="http://schemas.microsoft.com/office/drawing/2014/main" id="{B95E0A64-72FD-4E25-8DB2-359F6C9A6D5D}"/>
            </a:ext>
          </a:extLst>
        </xdr:cNvPr>
        <xdr:cNvSpPr/>
      </xdr:nvSpPr>
      <xdr:spPr>
        <a:xfrm>
          <a:off x="18605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136071</xdr:rowOff>
    </xdr:from>
    <xdr:to>
      <xdr:col>102</xdr:col>
      <xdr:colOff>114300</xdr:colOff>
      <xdr:row>78</xdr:row>
      <xdr:rowOff>146957</xdr:rowOff>
    </xdr:to>
    <xdr:cxnSp macro="">
      <xdr:nvCxnSpPr>
        <xdr:cNvPr id="805" name="直線コネクタ 804">
          <a:extLst>
            <a:ext uri="{FF2B5EF4-FFF2-40B4-BE49-F238E27FC236}">
              <a16:creationId xmlns:a16="http://schemas.microsoft.com/office/drawing/2014/main" id="{C5973EE2-AEDB-4F06-9E29-E2DBEF45868A}"/>
            </a:ext>
          </a:extLst>
        </xdr:cNvPr>
        <xdr:cNvCxnSpPr/>
      </xdr:nvCxnSpPr>
      <xdr:spPr>
        <a:xfrm flipV="1">
          <a:off x="18656300" y="13509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806" name="n_1aveValue【庁舎】&#10;一人当たり面積">
          <a:extLst>
            <a:ext uri="{FF2B5EF4-FFF2-40B4-BE49-F238E27FC236}">
              <a16:creationId xmlns:a16="http://schemas.microsoft.com/office/drawing/2014/main" id="{2F5D6325-21A2-4916-B7BF-93F4DBD4437D}"/>
            </a:ext>
          </a:extLst>
        </xdr:cNvPr>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107241</xdr:rowOff>
    </xdr:from>
    <xdr:ext cx="469744" cy="259045"/>
    <xdr:sp macro="" textlink="">
      <xdr:nvSpPr>
        <xdr:cNvPr id="807" name="n_2aveValue【庁舎】&#10;一人当たり面積">
          <a:extLst>
            <a:ext uri="{FF2B5EF4-FFF2-40B4-BE49-F238E27FC236}">
              <a16:creationId xmlns:a16="http://schemas.microsoft.com/office/drawing/2014/main" id="{2CB853F3-ED87-48E4-96BF-BF4557770C55}"/>
            </a:ext>
          </a:extLst>
        </xdr:cNvPr>
        <xdr:cNvSpPr txBox="1"/>
      </xdr:nvSpPr>
      <xdr:spPr>
        <a:xfrm>
          <a:off x="20199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808" name="n_3aveValue【庁舎】&#10;一人当たり面積">
          <a:extLst>
            <a:ext uri="{FF2B5EF4-FFF2-40B4-BE49-F238E27FC236}">
              <a16:creationId xmlns:a16="http://schemas.microsoft.com/office/drawing/2014/main" id="{6FC2735C-F2CE-4C08-83BC-2229D2D869CE}"/>
            </a:ext>
          </a:extLst>
        </xdr:cNvPr>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09" name="n_4aveValue【庁舎】&#10;一人当たり面積">
          <a:extLst>
            <a:ext uri="{FF2B5EF4-FFF2-40B4-BE49-F238E27FC236}">
              <a16:creationId xmlns:a16="http://schemas.microsoft.com/office/drawing/2014/main" id="{7AE6565A-1231-4BB6-8D93-2DEB83C3A44F}"/>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810" name="n_1mainValue【庁舎】&#10;一人当たり面積">
          <a:extLst>
            <a:ext uri="{FF2B5EF4-FFF2-40B4-BE49-F238E27FC236}">
              <a16:creationId xmlns:a16="http://schemas.microsoft.com/office/drawing/2014/main" id="{4086E5C2-2737-460F-919E-0EEC5FEA6121}"/>
            </a:ext>
          </a:extLst>
        </xdr:cNvPr>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811" name="n_2mainValue【庁舎】&#10;一人当たり面積">
          <a:extLst>
            <a:ext uri="{FF2B5EF4-FFF2-40B4-BE49-F238E27FC236}">
              <a16:creationId xmlns:a16="http://schemas.microsoft.com/office/drawing/2014/main" id="{D8BE1E1D-30DB-4D1C-80B1-112AF2E247A7}"/>
            </a:ext>
          </a:extLst>
        </xdr:cNvPr>
        <xdr:cNvSpPr txBox="1"/>
      </xdr:nvSpPr>
      <xdr:spPr>
        <a:xfrm>
          <a:off x="20199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812" name="n_3mainValue【庁舎】&#10;一人当たり面積">
          <a:extLst>
            <a:ext uri="{FF2B5EF4-FFF2-40B4-BE49-F238E27FC236}">
              <a16:creationId xmlns:a16="http://schemas.microsoft.com/office/drawing/2014/main" id="{7082F4D0-1211-4451-A507-4748728AB401}"/>
            </a:ext>
          </a:extLst>
        </xdr:cNvPr>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42834</xdr:rowOff>
    </xdr:from>
    <xdr:ext cx="469744" cy="259045"/>
    <xdr:sp macro="" textlink="">
      <xdr:nvSpPr>
        <xdr:cNvPr id="813" name="n_4mainValue【庁舎】&#10;一人当たり面積">
          <a:extLst>
            <a:ext uri="{FF2B5EF4-FFF2-40B4-BE49-F238E27FC236}">
              <a16:creationId xmlns:a16="http://schemas.microsoft.com/office/drawing/2014/main" id="{98522477-73BA-4666-8F17-EF41A184AA04}"/>
            </a:ext>
          </a:extLst>
        </xdr:cNvPr>
        <xdr:cNvSpPr txBox="1"/>
      </xdr:nvSpPr>
      <xdr:spPr>
        <a:xfrm>
          <a:off x="18421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AE6D56DD-BEF1-4BE1-8ADF-8324977818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C55B502B-D137-4238-A3EF-D40E42CDE5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B9EF4E22-13A9-47AE-8175-B4247C6D9D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有形固定資産減価償却率が類似団体と比較して特に低くなっているのは、体育館・プールとなっている。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体育館・プールについては、平成３０年度の国民体育大会の開催に向けて県営体育館を整備したこと等によるものである。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70" zoomScaleNormal="7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554078342</v>
      </c>
      <c r="BO4" s="384"/>
      <c r="BP4" s="384"/>
      <c r="BQ4" s="384"/>
      <c r="BR4" s="384"/>
      <c r="BS4" s="384"/>
      <c r="BT4" s="384"/>
      <c r="BU4" s="385"/>
      <c r="BV4" s="383">
        <v>572715243</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3.5</v>
      </c>
      <c r="CU4" s="427"/>
      <c r="CV4" s="427"/>
      <c r="CW4" s="427"/>
      <c r="CX4" s="427"/>
      <c r="CY4" s="427"/>
      <c r="CZ4" s="427"/>
      <c r="DA4" s="428"/>
      <c r="DB4" s="426">
        <v>2.6</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535947139</v>
      </c>
      <c r="BO5" s="394"/>
      <c r="BP5" s="394"/>
      <c r="BQ5" s="394"/>
      <c r="BR5" s="394"/>
      <c r="BS5" s="394"/>
      <c r="BT5" s="394"/>
      <c r="BU5" s="395"/>
      <c r="BV5" s="393">
        <v>557756122</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94.9</v>
      </c>
      <c r="CU5" s="430"/>
      <c r="CV5" s="430"/>
      <c r="CW5" s="430"/>
      <c r="CX5" s="430"/>
      <c r="CY5" s="430"/>
      <c r="CZ5" s="430"/>
      <c r="DA5" s="431"/>
      <c r="DB5" s="429">
        <v>91.1</v>
      </c>
      <c r="DC5" s="430"/>
      <c r="DD5" s="430"/>
      <c r="DE5" s="430"/>
      <c r="DF5" s="430"/>
      <c r="DG5" s="430"/>
      <c r="DH5" s="430"/>
      <c r="DI5" s="431"/>
    </row>
    <row r="6" spans="1:119" ht="18.75" customHeight="1" x14ac:dyDescent="0.15">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13000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18131203</v>
      </c>
      <c r="BO6" s="394"/>
      <c r="BP6" s="394"/>
      <c r="BQ6" s="394"/>
      <c r="BR6" s="394"/>
      <c r="BS6" s="394"/>
      <c r="BT6" s="394"/>
      <c r="BU6" s="395"/>
      <c r="BV6" s="393">
        <v>14959121</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96.1</v>
      </c>
      <c r="CU6" s="400"/>
      <c r="CV6" s="400"/>
      <c r="CW6" s="400"/>
      <c r="CX6" s="400"/>
      <c r="CY6" s="400"/>
      <c r="CZ6" s="400"/>
      <c r="DA6" s="401"/>
      <c r="DB6" s="399">
        <v>95.6</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2</v>
      </c>
      <c r="AJ7" s="387"/>
      <c r="AK7" s="387"/>
      <c r="AL7" s="387"/>
      <c r="AM7" s="387"/>
      <c r="AN7" s="387"/>
      <c r="AO7" s="387"/>
      <c r="AP7" s="388"/>
      <c r="AQ7" s="386">
        <v>10200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8972504</v>
      </c>
      <c r="BO7" s="394"/>
      <c r="BP7" s="394"/>
      <c r="BQ7" s="394"/>
      <c r="BR7" s="394"/>
      <c r="BS7" s="394"/>
      <c r="BT7" s="394"/>
      <c r="BU7" s="395"/>
      <c r="BV7" s="393">
        <v>7971404</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262208954</v>
      </c>
      <c r="CU7" s="394"/>
      <c r="CV7" s="394"/>
      <c r="CW7" s="394"/>
      <c r="CX7" s="394"/>
      <c r="CY7" s="394"/>
      <c r="CZ7" s="394"/>
      <c r="DA7" s="395"/>
      <c r="DB7" s="393">
        <v>269545909</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8900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9158699</v>
      </c>
      <c r="BO8" s="394"/>
      <c r="BP8" s="394"/>
      <c r="BQ8" s="394"/>
      <c r="BR8" s="394"/>
      <c r="BS8" s="394"/>
      <c r="BT8" s="394"/>
      <c r="BU8" s="395"/>
      <c r="BV8" s="393">
        <v>6987717</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0.40106000000000003</v>
      </c>
      <c r="CU8" s="476"/>
      <c r="CV8" s="476"/>
      <c r="CW8" s="476"/>
      <c r="CX8" s="476"/>
      <c r="CY8" s="476"/>
      <c r="CZ8" s="476"/>
      <c r="DA8" s="477"/>
      <c r="DB8" s="475">
        <v>0.40511000000000003</v>
      </c>
      <c r="DC8" s="476"/>
      <c r="DD8" s="476"/>
      <c r="DE8" s="476"/>
      <c r="DF8" s="476"/>
      <c r="DG8" s="476"/>
      <c r="DH8" s="476"/>
      <c r="DI8" s="477"/>
    </row>
    <row r="9" spans="1:119" ht="18.75" customHeight="1" thickBot="1" x14ac:dyDescent="0.2">
      <c r="A9" s="163"/>
      <c r="B9" s="451" t="s">
        <v>107</v>
      </c>
      <c r="C9" s="445"/>
      <c r="D9" s="445"/>
      <c r="E9" s="445"/>
      <c r="F9" s="445"/>
      <c r="G9" s="445"/>
      <c r="H9" s="445"/>
      <c r="I9" s="445"/>
      <c r="J9" s="445"/>
      <c r="K9" s="446"/>
      <c r="L9" s="457" t="s">
        <v>108</v>
      </c>
      <c r="M9" s="458"/>
      <c r="N9" s="458"/>
      <c r="O9" s="458"/>
      <c r="P9" s="458"/>
      <c r="Q9" s="459"/>
      <c r="R9" s="460">
        <v>766863</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9100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2170982</v>
      </c>
      <c r="BO9" s="394"/>
      <c r="BP9" s="394"/>
      <c r="BQ9" s="394"/>
      <c r="BR9" s="394"/>
      <c r="BS9" s="394"/>
      <c r="BT9" s="394"/>
      <c r="BU9" s="395"/>
      <c r="BV9" s="393">
        <v>-1089912</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20.7</v>
      </c>
      <c r="CU9" s="430"/>
      <c r="CV9" s="430"/>
      <c r="CW9" s="430"/>
      <c r="CX9" s="430"/>
      <c r="CY9" s="430"/>
      <c r="CZ9" s="430"/>
      <c r="DA9" s="431"/>
      <c r="DB9" s="429">
        <v>22</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112</v>
      </c>
      <c r="M10" s="473"/>
      <c r="N10" s="473"/>
      <c r="O10" s="473"/>
      <c r="P10" s="473"/>
      <c r="Q10" s="474"/>
      <c r="R10" s="386">
        <v>786740</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8600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900161</v>
      </c>
      <c r="BO10" s="394"/>
      <c r="BP10" s="394"/>
      <c r="BQ10" s="394"/>
      <c r="BR10" s="394"/>
      <c r="BS10" s="394"/>
      <c r="BT10" s="394"/>
      <c r="BU10" s="395"/>
      <c r="BV10" s="393">
        <v>323</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35</v>
      </c>
      <c r="AJ11" s="387"/>
      <c r="AK11" s="387"/>
      <c r="AL11" s="387"/>
      <c r="AM11" s="387"/>
      <c r="AN11" s="387"/>
      <c r="AO11" s="387"/>
      <c r="AP11" s="388"/>
      <c r="AQ11" s="386">
        <v>7800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122</v>
      </c>
      <c r="DC11" s="479"/>
      <c r="DD11" s="479"/>
      <c r="DE11" s="479"/>
      <c r="DF11" s="479"/>
      <c r="DG11" s="479"/>
      <c r="DH11" s="479"/>
      <c r="DI11" s="480"/>
    </row>
    <row r="12" spans="1:119" ht="18.75" customHeight="1" x14ac:dyDescent="0.15">
      <c r="A12" s="163"/>
      <c r="B12" s="484" t="s">
        <v>123</v>
      </c>
      <c r="C12" s="485"/>
      <c r="D12" s="485"/>
      <c r="E12" s="485"/>
      <c r="F12" s="485"/>
      <c r="G12" s="485"/>
      <c r="H12" s="485"/>
      <c r="I12" s="485"/>
      <c r="J12" s="485"/>
      <c r="K12" s="486"/>
      <c r="L12" s="493" t="s">
        <v>124</v>
      </c>
      <c r="M12" s="494"/>
      <c r="N12" s="494"/>
      <c r="O12" s="494"/>
      <c r="P12" s="494"/>
      <c r="Q12" s="495"/>
      <c r="R12" s="496">
        <v>759777</v>
      </c>
      <c r="S12" s="497"/>
      <c r="T12" s="497"/>
      <c r="U12" s="497"/>
      <c r="V12" s="498"/>
      <c r="W12" s="435" t="s">
        <v>125</v>
      </c>
      <c r="X12" s="436"/>
      <c r="Y12" s="437"/>
      <c r="Z12" s="444" t="s">
        <v>2</v>
      </c>
      <c r="AA12" s="445"/>
      <c r="AB12" s="445"/>
      <c r="AC12" s="445"/>
      <c r="AD12" s="445"/>
      <c r="AE12" s="445"/>
      <c r="AF12" s="445"/>
      <c r="AG12" s="445"/>
      <c r="AH12" s="446"/>
      <c r="AI12" s="373" t="s">
        <v>126</v>
      </c>
      <c r="AJ12" s="445"/>
      <c r="AK12" s="445"/>
      <c r="AL12" s="445"/>
      <c r="AM12" s="446"/>
      <c r="AN12" s="373" t="s">
        <v>127</v>
      </c>
      <c r="AO12" s="374"/>
      <c r="AP12" s="374"/>
      <c r="AQ12" s="374"/>
      <c r="AR12" s="374"/>
      <c r="AS12" s="508"/>
      <c r="AT12" s="512" t="s">
        <v>128</v>
      </c>
      <c r="AU12" s="513"/>
      <c r="AV12" s="513"/>
      <c r="AW12" s="513"/>
      <c r="AX12" s="513"/>
      <c r="AY12" s="514"/>
      <c r="AZ12" s="390" t="s">
        <v>129</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0</v>
      </c>
      <c r="BW12" s="394"/>
      <c r="BX12" s="394"/>
      <c r="BY12" s="394"/>
      <c r="BZ12" s="394"/>
      <c r="CA12" s="394"/>
      <c r="CB12" s="394"/>
      <c r="CC12" s="395"/>
      <c r="CD12" s="396" t="s">
        <v>130</v>
      </c>
      <c r="CE12" s="397"/>
      <c r="CF12" s="397"/>
      <c r="CG12" s="397"/>
      <c r="CH12" s="397"/>
      <c r="CI12" s="397"/>
      <c r="CJ12" s="397"/>
      <c r="CK12" s="397"/>
      <c r="CL12" s="397"/>
      <c r="CM12" s="397"/>
      <c r="CN12" s="397"/>
      <c r="CO12" s="397"/>
      <c r="CP12" s="397"/>
      <c r="CQ12" s="397"/>
      <c r="CR12" s="397"/>
      <c r="CS12" s="398"/>
      <c r="CT12" s="478" t="s">
        <v>131</v>
      </c>
      <c r="CU12" s="479"/>
      <c r="CV12" s="479"/>
      <c r="CW12" s="479"/>
      <c r="CX12" s="479"/>
      <c r="CY12" s="479"/>
      <c r="CZ12" s="479"/>
      <c r="DA12" s="480"/>
      <c r="DB12" s="478" t="s">
        <v>131</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744065</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3071143</v>
      </c>
      <c r="BO13" s="394"/>
      <c r="BP13" s="394"/>
      <c r="BQ13" s="394"/>
      <c r="BR13" s="394"/>
      <c r="BS13" s="394"/>
      <c r="BT13" s="394"/>
      <c r="BU13" s="395"/>
      <c r="BV13" s="393">
        <v>-1089589</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11.8</v>
      </c>
      <c r="CU13" s="430"/>
      <c r="CV13" s="430"/>
      <c r="CW13" s="430"/>
      <c r="CX13" s="430"/>
      <c r="CY13" s="430"/>
      <c r="CZ13" s="430"/>
      <c r="DA13" s="431"/>
      <c r="DB13" s="429">
        <v>12.1</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767561</v>
      </c>
      <c r="S14" s="522"/>
      <c r="T14" s="522"/>
      <c r="U14" s="522"/>
      <c r="V14" s="523"/>
      <c r="W14" s="438"/>
      <c r="X14" s="439"/>
      <c r="Y14" s="440"/>
      <c r="Z14" s="472" t="s">
        <v>136</v>
      </c>
      <c r="AA14" s="473"/>
      <c r="AB14" s="473"/>
      <c r="AC14" s="473"/>
      <c r="AD14" s="473"/>
      <c r="AE14" s="473"/>
      <c r="AF14" s="473"/>
      <c r="AG14" s="473"/>
      <c r="AH14" s="474"/>
      <c r="AI14" s="386">
        <v>3944</v>
      </c>
      <c r="AJ14" s="387"/>
      <c r="AK14" s="387"/>
      <c r="AL14" s="387"/>
      <c r="AM14" s="388"/>
      <c r="AN14" s="386">
        <v>12762784</v>
      </c>
      <c r="AO14" s="387"/>
      <c r="AP14" s="387"/>
      <c r="AQ14" s="387"/>
      <c r="AR14" s="387"/>
      <c r="AS14" s="388"/>
      <c r="AT14" s="386">
        <v>3236</v>
      </c>
      <c r="AU14" s="387"/>
      <c r="AV14" s="387"/>
      <c r="AW14" s="387"/>
      <c r="AX14" s="387"/>
      <c r="AY14" s="389"/>
      <c r="AZ14" s="380" t="s">
        <v>137</v>
      </c>
      <c r="BA14" s="381"/>
      <c r="BB14" s="381"/>
      <c r="BC14" s="381"/>
      <c r="BD14" s="381"/>
      <c r="BE14" s="381"/>
      <c r="BF14" s="381"/>
      <c r="BG14" s="381"/>
      <c r="BH14" s="381"/>
      <c r="BI14" s="381"/>
      <c r="BJ14" s="381"/>
      <c r="BK14" s="381"/>
      <c r="BL14" s="381"/>
      <c r="BM14" s="382"/>
      <c r="BN14" s="383">
        <v>97103330</v>
      </c>
      <c r="BO14" s="384"/>
      <c r="BP14" s="384"/>
      <c r="BQ14" s="384"/>
      <c r="BR14" s="384"/>
      <c r="BS14" s="384"/>
      <c r="BT14" s="384"/>
      <c r="BU14" s="385"/>
      <c r="BV14" s="383">
        <v>82090592</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149.1</v>
      </c>
      <c r="CU14" s="525"/>
      <c r="CV14" s="525"/>
      <c r="CW14" s="525"/>
      <c r="CX14" s="525"/>
      <c r="CY14" s="525"/>
      <c r="CZ14" s="525"/>
      <c r="DA14" s="526"/>
      <c r="DB14" s="524">
        <v>147.30000000000001</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132</v>
      </c>
      <c r="N15" s="500"/>
      <c r="O15" s="500"/>
      <c r="P15" s="500"/>
      <c r="Q15" s="501"/>
      <c r="R15" s="521">
        <v>752255</v>
      </c>
      <c r="S15" s="522"/>
      <c r="T15" s="522"/>
      <c r="U15" s="522"/>
      <c r="V15" s="523"/>
      <c r="W15" s="438"/>
      <c r="X15" s="439"/>
      <c r="Y15" s="440"/>
      <c r="Z15" s="472" t="s">
        <v>139</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140</v>
      </c>
      <c r="BA15" s="391"/>
      <c r="BB15" s="391"/>
      <c r="BC15" s="391"/>
      <c r="BD15" s="391"/>
      <c r="BE15" s="391"/>
      <c r="BF15" s="391"/>
      <c r="BG15" s="391"/>
      <c r="BH15" s="391"/>
      <c r="BI15" s="391"/>
      <c r="BJ15" s="391"/>
      <c r="BK15" s="391"/>
      <c r="BL15" s="391"/>
      <c r="BM15" s="392"/>
      <c r="BN15" s="393">
        <v>233943054</v>
      </c>
      <c r="BO15" s="394"/>
      <c r="BP15" s="394"/>
      <c r="BQ15" s="394"/>
      <c r="BR15" s="394"/>
      <c r="BS15" s="394"/>
      <c r="BT15" s="394"/>
      <c r="BU15" s="395"/>
      <c r="BV15" s="393">
        <v>225443812</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35</v>
      </c>
      <c r="AJ16" s="387"/>
      <c r="AK16" s="387"/>
      <c r="AL16" s="387"/>
      <c r="AM16" s="388"/>
      <c r="AN16" s="386">
        <v>104160</v>
      </c>
      <c r="AO16" s="387"/>
      <c r="AP16" s="387"/>
      <c r="AQ16" s="387"/>
      <c r="AR16" s="387"/>
      <c r="AS16" s="388"/>
      <c r="AT16" s="386">
        <v>2976</v>
      </c>
      <c r="AU16" s="387"/>
      <c r="AV16" s="387"/>
      <c r="AW16" s="387"/>
      <c r="AX16" s="387"/>
      <c r="AY16" s="389"/>
      <c r="AZ16" s="390" t="s">
        <v>145</v>
      </c>
      <c r="BA16" s="391"/>
      <c r="BB16" s="391"/>
      <c r="BC16" s="391"/>
      <c r="BD16" s="391"/>
      <c r="BE16" s="391"/>
      <c r="BF16" s="391"/>
      <c r="BG16" s="391"/>
      <c r="BH16" s="391"/>
      <c r="BI16" s="391"/>
      <c r="BJ16" s="391"/>
      <c r="BK16" s="391"/>
      <c r="BL16" s="391"/>
      <c r="BM16" s="392"/>
      <c r="BN16" s="393">
        <v>121205503</v>
      </c>
      <c r="BO16" s="394"/>
      <c r="BP16" s="394"/>
      <c r="BQ16" s="394"/>
      <c r="BR16" s="394"/>
      <c r="BS16" s="394"/>
      <c r="BT16" s="394"/>
      <c r="BU16" s="395"/>
      <c r="BV16" s="393">
        <v>101433235</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146</v>
      </c>
      <c r="N17" s="538"/>
      <c r="O17" s="538"/>
      <c r="P17" s="538"/>
      <c r="Q17" s="539"/>
      <c r="R17" s="532" t="s">
        <v>147</v>
      </c>
      <c r="S17" s="533"/>
      <c r="T17" s="533"/>
      <c r="U17" s="533"/>
      <c r="V17" s="534"/>
      <c r="W17" s="438"/>
      <c r="X17" s="439"/>
      <c r="Y17" s="440"/>
      <c r="Z17" s="472" t="s">
        <v>148</v>
      </c>
      <c r="AA17" s="473"/>
      <c r="AB17" s="473"/>
      <c r="AC17" s="473"/>
      <c r="AD17" s="473"/>
      <c r="AE17" s="473"/>
      <c r="AF17" s="473"/>
      <c r="AG17" s="473"/>
      <c r="AH17" s="474"/>
      <c r="AI17" s="386">
        <v>1753</v>
      </c>
      <c r="AJ17" s="387"/>
      <c r="AK17" s="387"/>
      <c r="AL17" s="387"/>
      <c r="AM17" s="388"/>
      <c r="AN17" s="386">
        <v>5527209</v>
      </c>
      <c r="AO17" s="387"/>
      <c r="AP17" s="387"/>
      <c r="AQ17" s="387"/>
      <c r="AR17" s="387"/>
      <c r="AS17" s="388"/>
      <c r="AT17" s="386">
        <v>3153</v>
      </c>
      <c r="AU17" s="387"/>
      <c r="AV17" s="387"/>
      <c r="AW17" s="387"/>
      <c r="AX17" s="387"/>
      <c r="AY17" s="389"/>
      <c r="AZ17" s="390" t="s">
        <v>149</v>
      </c>
      <c r="BA17" s="391"/>
      <c r="BB17" s="391"/>
      <c r="BC17" s="391"/>
      <c r="BD17" s="391"/>
      <c r="BE17" s="391"/>
      <c r="BF17" s="391"/>
      <c r="BG17" s="391"/>
      <c r="BH17" s="391"/>
      <c r="BI17" s="391"/>
      <c r="BJ17" s="391"/>
      <c r="BK17" s="391"/>
      <c r="BL17" s="391"/>
      <c r="BM17" s="392"/>
      <c r="BN17" s="393">
        <v>251009661</v>
      </c>
      <c r="BO17" s="394"/>
      <c r="BP17" s="394"/>
      <c r="BQ17" s="394"/>
      <c r="BR17" s="394"/>
      <c r="BS17" s="394"/>
      <c r="BT17" s="394"/>
      <c r="BU17" s="395"/>
      <c r="BV17" s="393">
        <v>253787019</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150</v>
      </c>
      <c r="C18" s="421"/>
      <c r="D18" s="421"/>
      <c r="E18" s="421"/>
      <c r="F18" s="421"/>
      <c r="G18" s="421"/>
      <c r="H18" s="421"/>
      <c r="I18" s="421"/>
      <c r="J18" s="421"/>
      <c r="K18" s="540"/>
      <c r="L18" s="541">
        <v>4191</v>
      </c>
      <c r="M18" s="542"/>
      <c r="N18" s="542"/>
      <c r="O18" s="542"/>
      <c r="P18" s="542"/>
      <c r="Q18" s="542"/>
      <c r="R18" s="542"/>
      <c r="S18" s="542"/>
      <c r="T18" s="542"/>
      <c r="U18" s="542"/>
      <c r="V18" s="542"/>
      <c r="W18" s="438"/>
      <c r="X18" s="439"/>
      <c r="Y18" s="440"/>
      <c r="Z18" s="472" t="s">
        <v>151</v>
      </c>
      <c r="AA18" s="473"/>
      <c r="AB18" s="473"/>
      <c r="AC18" s="473"/>
      <c r="AD18" s="473"/>
      <c r="AE18" s="473"/>
      <c r="AF18" s="473"/>
      <c r="AG18" s="473"/>
      <c r="AH18" s="474"/>
      <c r="AI18" s="386">
        <v>6632</v>
      </c>
      <c r="AJ18" s="387"/>
      <c r="AK18" s="387"/>
      <c r="AL18" s="387"/>
      <c r="AM18" s="388"/>
      <c r="AN18" s="386">
        <v>24473380</v>
      </c>
      <c r="AO18" s="387"/>
      <c r="AP18" s="387"/>
      <c r="AQ18" s="387"/>
      <c r="AR18" s="387"/>
      <c r="AS18" s="388"/>
      <c r="AT18" s="386">
        <v>3690</v>
      </c>
      <c r="AU18" s="387"/>
      <c r="AV18" s="387"/>
      <c r="AW18" s="387"/>
      <c r="AX18" s="387"/>
      <c r="AY18" s="389"/>
      <c r="AZ18" s="505" t="s">
        <v>152</v>
      </c>
      <c r="BA18" s="506"/>
      <c r="BB18" s="506"/>
      <c r="BC18" s="506"/>
      <c r="BD18" s="506"/>
      <c r="BE18" s="506"/>
      <c r="BF18" s="506"/>
      <c r="BG18" s="506"/>
      <c r="BH18" s="506"/>
      <c r="BI18" s="506"/>
      <c r="BJ18" s="506"/>
      <c r="BK18" s="506"/>
      <c r="BL18" s="506"/>
      <c r="BM18" s="507"/>
      <c r="BN18" s="543">
        <v>351221765</v>
      </c>
      <c r="BO18" s="544"/>
      <c r="BP18" s="544"/>
      <c r="BQ18" s="544"/>
      <c r="BR18" s="544"/>
      <c r="BS18" s="544"/>
      <c r="BT18" s="544"/>
      <c r="BU18" s="545"/>
      <c r="BV18" s="543">
        <v>357352647</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153</v>
      </c>
      <c r="C19" s="421"/>
      <c r="D19" s="421"/>
      <c r="E19" s="421"/>
      <c r="F19" s="421"/>
      <c r="G19" s="421"/>
      <c r="H19" s="421"/>
      <c r="I19" s="421"/>
      <c r="J19" s="421"/>
      <c r="K19" s="540"/>
      <c r="L19" s="541">
        <v>181</v>
      </c>
      <c r="M19" s="542"/>
      <c r="N19" s="542"/>
      <c r="O19" s="542"/>
      <c r="P19" s="542"/>
      <c r="Q19" s="542"/>
      <c r="R19" s="542"/>
      <c r="S19" s="542"/>
      <c r="T19" s="542"/>
      <c r="U19" s="542"/>
      <c r="V19" s="542"/>
      <c r="W19" s="438"/>
      <c r="X19" s="439"/>
      <c r="Y19" s="440"/>
      <c r="Z19" s="472" t="s">
        <v>154</v>
      </c>
      <c r="AA19" s="473"/>
      <c r="AB19" s="473"/>
      <c r="AC19" s="473"/>
      <c r="AD19" s="473"/>
      <c r="AE19" s="473"/>
      <c r="AF19" s="473"/>
      <c r="AG19" s="473"/>
      <c r="AH19" s="474"/>
      <c r="AI19" s="386">
        <v>595</v>
      </c>
      <c r="AJ19" s="387"/>
      <c r="AK19" s="387"/>
      <c r="AL19" s="387"/>
      <c r="AM19" s="388"/>
      <c r="AN19" s="386">
        <v>1379805</v>
      </c>
      <c r="AO19" s="387"/>
      <c r="AP19" s="387"/>
      <c r="AQ19" s="387"/>
      <c r="AR19" s="387"/>
      <c r="AS19" s="388"/>
      <c r="AT19" s="386">
        <v>2319</v>
      </c>
      <c r="AU19" s="387"/>
      <c r="AV19" s="387"/>
      <c r="AW19" s="387"/>
      <c r="AX19" s="387"/>
      <c r="AY19" s="389"/>
      <c r="AZ19" s="380" t="s">
        <v>155</v>
      </c>
      <c r="BA19" s="381"/>
      <c r="BB19" s="381"/>
      <c r="BC19" s="381"/>
      <c r="BD19" s="381"/>
      <c r="BE19" s="381"/>
      <c r="BF19" s="381"/>
      <c r="BG19" s="381"/>
      <c r="BH19" s="381"/>
      <c r="BI19" s="381"/>
      <c r="BJ19" s="381"/>
      <c r="BK19" s="381"/>
      <c r="BL19" s="381"/>
      <c r="BM19" s="382"/>
      <c r="BN19" s="383">
        <v>805895031</v>
      </c>
      <c r="BO19" s="384"/>
      <c r="BP19" s="384"/>
      <c r="BQ19" s="384"/>
      <c r="BR19" s="384"/>
      <c r="BS19" s="384"/>
      <c r="BT19" s="384"/>
      <c r="BU19" s="385"/>
      <c r="BV19" s="383">
        <v>811711424</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156</v>
      </c>
      <c r="C20" s="421"/>
      <c r="D20" s="421"/>
      <c r="E20" s="421"/>
      <c r="F20" s="421"/>
      <c r="G20" s="421"/>
      <c r="H20" s="421"/>
      <c r="I20" s="421"/>
      <c r="J20" s="421"/>
      <c r="K20" s="540"/>
      <c r="L20" s="541">
        <v>291662</v>
      </c>
      <c r="M20" s="542"/>
      <c r="N20" s="542"/>
      <c r="O20" s="542"/>
      <c r="P20" s="542"/>
      <c r="Q20" s="542"/>
      <c r="R20" s="542"/>
      <c r="S20" s="542"/>
      <c r="T20" s="542"/>
      <c r="U20" s="542"/>
      <c r="V20" s="542"/>
      <c r="W20" s="441"/>
      <c r="X20" s="442"/>
      <c r="Y20" s="443"/>
      <c r="Z20" s="472" t="s">
        <v>157</v>
      </c>
      <c r="AA20" s="473"/>
      <c r="AB20" s="473"/>
      <c r="AC20" s="473"/>
      <c r="AD20" s="473"/>
      <c r="AE20" s="473"/>
      <c r="AF20" s="473"/>
      <c r="AG20" s="473"/>
      <c r="AH20" s="474"/>
      <c r="AI20" s="386">
        <v>12924</v>
      </c>
      <c r="AJ20" s="387"/>
      <c r="AK20" s="387"/>
      <c r="AL20" s="387"/>
      <c r="AM20" s="388"/>
      <c r="AN20" s="386">
        <v>44143178</v>
      </c>
      <c r="AO20" s="387"/>
      <c r="AP20" s="387"/>
      <c r="AQ20" s="387"/>
      <c r="AR20" s="387"/>
      <c r="AS20" s="388"/>
      <c r="AT20" s="386">
        <v>3416</v>
      </c>
      <c r="AU20" s="387"/>
      <c r="AV20" s="387"/>
      <c r="AW20" s="387"/>
      <c r="AX20" s="387"/>
      <c r="AY20" s="389"/>
      <c r="AZ20" s="390" t="s">
        <v>158</v>
      </c>
      <c r="BA20" s="391"/>
      <c r="BB20" s="391"/>
      <c r="BC20" s="391"/>
      <c r="BD20" s="391"/>
      <c r="BE20" s="391"/>
      <c r="BF20" s="391"/>
      <c r="BG20" s="391"/>
      <c r="BH20" s="391"/>
      <c r="BI20" s="391"/>
      <c r="BJ20" s="391"/>
      <c r="BK20" s="391"/>
      <c r="BL20" s="391"/>
      <c r="BM20" s="392"/>
      <c r="BN20" s="393">
        <v>92755861</v>
      </c>
      <c r="BO20" s="394"/>
      <c r="BP20" s="394"/>
      <c r="BQ20" s="394"/>
      <c r="BR20" s="394"/>
      <c r="BS20" s="394"/>
      <c r="BT20" s="394"/>
      <c r="BU20" s="395"/>
      <c r="BV20" s="393">
        <v>110623069</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159</v>
      </c>
      <c r="X21" s="547"/>
      <c r="Y21" s="547"/>
      <c r="Z21" s="547"/>
      <c r="AA21" s="547"/>
      <c r="AB21" s="547"/>
      <c r="AC21" s="547"/>
      <c r="AD21" s="547"/>
      <c r="AE21" s="547"/>
      <c r="AF21" s="547"/>
      <c r="AG21" s="547"/>
      <c r="AH21" s="548"/>
      <c r="AI21" s="549">
        <v>99.3</v>
      </c>
      <c r="AJ21" s="550"/>
      <c r="AK21" s="550"/>
      <c r="AL21" s="550"/>
      <c r="AM21" s="550"/>
      <c r="AN21" s="550"/>
      <c r="AO21" s="550"/>
      <c r="AP21" s="550"/>
      <c r="AQ21" s="550"/>
      <c r="AR21" s="550"/>
      <c r="AS21" s="550"/>
      <c r="AT21" s="550"/>
      <c r="AU21" s="550"/>
      <c r="AV21" s="550"/>
      <c r="AW21" s="550"/>
      <c r="AX21" s="550"/>
      <c r="AY21" s="551"/>
      <c r="AZ21" s="505" t="s">
        <v>160</v>
      </c>
      <c r="BA21" s="506"/>
      <c r="BB21" s="506"/>
      <c r="BC21" s="506"/>
      <c r="BD21" s="506"/>
      <c r="BE21" s="506"/>
      <c r="BF21" s="506"/>
      <c r="BG21" s="506"/>
      <c r="BH21" s="506"/>
      <c r="BI21" s="506"/>
      <c r="BJ21" s="506"/>
      <c r="BK21" s="506"/>
      <c r="BL21" s="506"/>
      <c r="BM21" s="507"/>
      <c r="BN21" s="543">
        <v>543622692</v>
      </c>
      <c r="BO21" s="544"/>
      <c r="BP21" s="544"/>
      <c r="BQ21" s="544"/>
      <c r="BR21" s="544"/>
      <c r="BS21" s="544"/>
      <c r="BT21" s="544"/>
      <c r="BU21" s="545"/>
      <c r="BV21" s="543">
        <v>528071574</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161</v>
      </c>
      <c r="BA22" s="391"/>
      <c r="BB22" s="391"/>
      <c r="BC22" s="391"/>
      <c r="BD22" s="391"/>
      <c r="BE22" s="391"/>
      <c r="BF22" s="391"/>
      <c r="BG22" s="391"/>
      <c r="BH22" s="391"/>
      <c r="BI22" s="391"/>
      <c r="BJ22" s="391"/>
      <c r="BK22" s="391"/>
      <c r="BL22" s="391"/>
      <c r="BM22" s="392"/>
      <c r="BN22" s="393">
        <v>28049099</v>
      </c>
      <c r="BO22" s="394"/>
      <c r="BP22" s="394"/>
      <c r="BQ22" s="394"/>
      <c r="BR22" s="394"/>
      <c r="BS22" s="394"/>
      <c r="BT22" s="394"/>
      <c r="BU22" s="395"/>
      <c r="BV22" s="393">
        <v>30131775</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162</v>
      </c>
      <c r="BA23" s="391"/>
      <c r="BB23" s="391"/>
      <c r="BC23" s="391"/>
      <c r="BD23" s="391"/>
      <c r="BE23" s="391"/>
      <c r="BF23" s="391"/>
      <c r="BG23" s="391"/>
      <c r="BH23" s="391"/>
      <c r="BI23" s="391"/>
      <c r="BJ23" s="391"/>
      <c r="BK23" s="391"/>
      <c r="BL23" s="391"/>
      <c r="BM23" s="392"/>
      <c r="BN23" s="393">
        <v>1962381</v>
      </c>
      <c r="BO23" s="394"/>
      <c r="BP23" s="394"/>
      <c r="BQ23" s="394"/>
      <c r="BR23" s="394"/>
      <c r="BS23" s="394"/>
      <c r="BT23" s="394"/>
      <c r="BU23" s="395"/>
      <c r="BV23" s="393">
        <v>2004948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163</v>
      </c>
      <c r="BA24" s="391"/>
      <c r="BB24" s="391"/>
      <c r="BC24" s="391"/>
      <c r="BD24" s="391"/>
      <c r="BE24" s="391"/>
      <c r="BF24" s="391"/>
      <c r="BG24" s="391"/>
      <c r="BH24" s="391"/>
      <c r="BI24" s="391"/>
      <c r="BJ24" s="391"/>
      <c r="BK24" s="391"/>
      <c r="BL24" s="391"/>
      <c r="BM24" s="392"/>
      <c r="BN24" s="393">
        <v>13385989</v>
      </c>
      <c r="BO24" s="394"/>
      <c r="BP24" s="394"/>
      <c r="BQ24" s="394"/>
      <c r="BR24" s="394"/>
      <c r="BS24" s="394"/>
      <c r="BT24" s="394"/>
      <c r="BU24" s="395"/>
      <c r="BV24" s="393">
        <v>13385519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164</v>
      </c>
      <c r="BA25" s="482"/>
      <c r="BB25" s="482"/>
      <c r="BC25" s="482"/>
      <c r="BD25" s="482"/>
      <c r="BE25" s="482"/>
      <c r="BF25" s="482"/>
      <c r="BG25" s="482"/>
      <c r="BH25" s="482"/>
      <c r="BI25" s="482"/>
      <c r="BJ25" s="482"/>
      <c r="BK25" s="482"/>
      <c r="BL25" s="482"/>
      <c r="BM25" s="483"/>
      <c r="BN25" s="543" t="s">
        <v>131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165</v>
      </c>
      <c r="BA26" s="554"/>
      <c r="BB26" s="554"/>
      <c r="BC26" s="555"/>
      <c r="BD26" s="380" t="s">
        <v>47</v>
      </c>
      <c r="BE26" s="381"/>
      <c r="BF26" s="381"/>
      <c r="BG26" s="381"/>
      <c r="BH26" s="381"/>
      <c r="BI26" s="381"/>
      <c r="BJ26" s="381"/>
      <c r="BK26" s="381"/>
      <c r="BL26" s="381"/>
      <c r="BM26" s="382"/>
      <c r="BN26" s="383">
        <v>9426784</v>
      </c>
      <c r="BO26" s="384"/>
      <c r="BP26" s="384"/>
      <c r="BQ26" s="384"/>
      <c r="BR26" s="384"/>
      <c r="BS26" s="384"/>
      <c r="BT26" s="384"/>
      <c r="BU26" s="385"/>
      <c r="BV26" s="383">
        <v>8526623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166</v>
      </c>
      <c r="BE27" s="391"/>
      <c r="BF27" s="391"/>
      <c r="BG27" s="391"/>
      <c r="BH27" s="391"/>
      <c r="BI27" s="391"/>
      <c r="BJ27" s="391"/>
      <c r="BK27" s="391"/>
      <c r="BL27" s="391"/>
      <c r="BM27" s="392"/>
      <c r="BN27" s="393">
        <v>3316203</v>
      </c>
      <c r="BO27" s="394"/>
      <c r="BP27" s="394"/>
      <c r="BQ27" s="394"/>
      <c r="BR27" s="394"/>
      <c r="BS27" s="394"/>
      <c r="BT27" s="394"/>
      <c r="BU27" s="395"/>
      <c r="BV27" s="393">
        <v>3212173</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23817932</v>
      </c>
      <c r="BO28" s="544"/>
      <c r="BP28" s="544"/>
      <c r="BQ28" s="544"/>
      <c r="BR28" s="544"/>
      <c r="BS28" s="544"/>
      <c r="BT28" s="544"/>
      <c r="BU28" s="545"/>
      <c r="BV28" s="543">
        <v>21940243</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167</v>
      </c>
      <c r="D30" s="552"/>
      <c r="E30" s="552"/>
      <c r="F30" s="552"/>
      <c r="G30" s="552"/>
      <c r="H30" s="552"/>
      <c r="I30" s="552"/>
      <c r="J30" s="552"/>
      <c r="K30" s="552"/>
      <c r="L30" s="552"/>
      <c r="M30" s="552"/>
      <c r="N30" s="552"/>
      <c r="O30" s="552"/>
      <c r="P30" s="552"/>
      <c r="Q30" s="552"/>
      <c r="R30" s="552"/>
      <c r="S30" s="552"/>
      <c r="U30" s="397" t="s">
        <v>168</v>
      </c>
      <c r="V30" s="397"/>
      <c r="W30" s="397"/>
      <c r="X30" s="397"/>
      <c r="Y30" s="397"/>
      <c r="Z30" s="397"/>
      <c r="AA30" s="397"/>
      <c r="AB30" s="397"/>
      <c r="AC30" s="397"/>
      <c r="AD30" s="397"/>
      <c r="AE30" s="397"/>
      <c r="AF30" s="397"/>
      <c r="AG30" s="397"/>
      <c r="AH30" s="397"/>
      <c r="AI30" s="397"/>
      <c r="AJ30" s="397"/>
      <c r="AK30" s="397"/>
      <c r="AM30" s="397" t="s">
        <v>169</v>
      </c>
      <c r="AN30" s="397"/>
      <c r="AO30" s="397"/>
      <c r="AP30" s="397"/>
      <c r="AQ30" s="397"/>
      <c r="AR30" s="397"/>
      <c r="AS30" s="397"/>
      <c r="AT30" s="397"/>
      <c r="AU30" s="397"/>
      <c r="AV30" s="397"/>
      <c r="AW30" s="397"/>
      <c r="AX30" s="397"/>
      <c r="AY30" s="397"/>
      <c r="AZ30" s="397"/>
      <c r="BA30" s="397"/>
      <c r="BB30" s="397"/>
      <c r="BC30" s="397"/>
      <c r="BE30" s="397" t="s">
        <v>170</v>
      </c>
      <c r="BF30" s="397"/>
      <c r="BG30" s="397"/>
      <c r="BH30" s="397"/>
      <c r="BI30" s="397"/>
      <c r="BJ30" s="397"/>
      <c r="BK30" s="397"/>
      <c r="BL30" s="397"/>
      <c r="BM30" s="397"/>
      <c r="BN30" s="397"/>
      <c r="BO30" s="397"/>
      <c r="BP30" s="397"/>
      <c r="BQ30" s="397"/>
      <c r="BR30" s="397"/>
      <c r="BS30" s="397"/>
      <c r="BT30" s="397"/>
      <c r="BU30" s="397"/>
      <c r="BW30" s="397" t="s">
        <v>171</v>
      </c>
      <c r="BX30" s="397"/>
      <c r="BY30" s="397"/>
      <c r="BZ30" s="397"/>
      <c r="CA30" s="397"/>
      <c r="CB30" s="397"/>
      <c r="CC30" s="397"/>
      <c r="CD30" s="397"/>
      <c r="CE30" s="397"/>
      <c r="CF30" s="397"/>
      <c r="CG30" s="397"/>
      <c r="CH30" s="397"/>
      <c r="CI30" s="397"/>
      <c r="CJ30" s="397"/>
      <c r="CK30" s="397"/>
      <c r="CL30" s="397"/>
      <c r="CM30" s="397"/>
      <c r="CO30" s="397" t="s">
        <v>172</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173</v>
      </c>
      <c r="D31" s="565"/>
      <c r="E31" s="453" t="s">
        <v>174</v>
      </c>
      <c r="F31" s="453"/>
      <c r="G31" s="453"/>
      <c r="H31" s="453"/>
      <c r="I31" s="453"/>
      <c r="J31" s="453"/>
      <c r="K31" s="453"/>
      <c r="L31" s="453"/>
      <c r="M31" s="453"/>
      <c r="N31" s="453"/>
      <c r="O31" s="453"/>
      <c r="P31" s="453"/>
      <c r="Q31" s="453"/>
      <c r="R31" s="453"/>
      <c r="S31" s="453"/>
      <c r="T31" s="177"/>
      <c r="U31" s="565" t="s">
        <v>175</v>
      </c>
      <c r="V31" s="565"/>
      <c r="W31" s="453" t="s">
        <v>176</v>
      </c>
      <c r="X31" s="453"/>
      <c r="Y31" s="453"/>
      <c r="Z31" s="453"/>
      <c r="AA31" s="453"/>
      <c r="AB31" s="453"/>
      <c r="AC31" s="453"/>
      <c r="AD31" s="453"/>
      <c r="AE31" s="453"/>
      <c r="AF31" s="453"/>
      <c r="AG31" s="453"/>
      <c r="AH31" s="453"/>
      <c r="AI31" s="453"/>
      <c r="AJ31" s="453"/>
      <c r="AK31" s="453"/>
      <c r="AL31" s="177"/>
      <c r="AM31" s="565" t="s">
        <v>175</v>
      </c>
      <c r="AN31" s="565"/>
      <c r="AO31" s="453" t="s">
        <v>176</v>
      </c>
      <c r="AP31" s="453"/>
      <c r="AQ31" s="453"/>
      <c r="AR31" s="453"/>
      <c r="AS31" s="453"/>
      <c r="AT31" s="453"/>
      <c r="AU31" s="453"/>
      <c r="AV31" s="453"/>
      <c r="AW31" s="453"/>
      <c r="AX31" s="453"/>
      <c r="AY31" s="453"/>
      <c r="AZ31" s="453"/>
      <c r="BA31" s="453"/>
      <c r="BB31" s="453"/>
      <c r="BC31" s="453"/>
      <c r="BD31" s="163"/>
      <c r="BE31" s="565" t="s">
        <v>175</v>
      </c>
      <c r="BF31" s="565"/>
      <c r="BG31" s="453" t="s">
        <v>174</v>
      </c>
      <c r="BH31" s="453"/>
      <c r="BI31" s="453"/>
      <c r="BJ31" s="453"/>
      <c r="BK31" s="453"/>
      <c r="BL31" s="453"/>
      <c r="BM31" s="453"/>
      <c r="BN31" s="453"/>
      <c r="BO31" s="453"/>
      <c r="BP31" s="453"/>
      <c r="BQ31" s="453"/>
      <c r="BR31" s="453"/>
      <c r="BS31" s="453"/>
      <c r="BT31" s="453"/>
      <c r="BU31" s="453"/>
      <c r="BV31" s="204"/>
      <c r="BW31" s="565" t="s">
        <v>173</v>
      </c>
      <c r="BX31" s="565"/>
      <c r="BY31" s="453" t="s">
        <v>177</v>
      </c>
      <c r="BZ31" s="453"/>
      <c r="CA31" s="453"/>
      <c r="CB31" s="453"/>
      <c r="CC31" s="453"/>
      <c r="CD31" s="453"/>
      <c r="CE31" s="453"/>
      <c r="CF31" s="453"/>
      <c r="CG31" s="453"/>
      <c r="CH31" s="453"/>
      <c r="CI31" s="453"/>
      <c r="CJ31" s="453"/>
      <c r="CK31" s="453"/>
      <c r="CL31" s="453"/>
      <c r="CM31" s="453"/>
      <c r="CN31" s="177"/>
      <c r="CO31" s="565" t="s">
        <v>175</v>
      </c>
      <c r="CP31" s="565"/>
      <c r="CQ31" s="453" t="s">
        <v>178</v>
      </c>
      <c r="CR31" s="453"/>
      <c r="CS31" s="453"/>
      <c r="CT31" s="453"/>
      <c r="CU31" s="453"/>
      <c r="CV31" s="453"/>
      <c r="CW31" s="453"/>
      <c r="CX31" s="453"/>
      <c r="CY31" s="453"/>
      <c r="CZ31" s="453"/>
      <c r="DA31" s="453"/>
      <c r="DB31" s="453"/>
      <c r="DC31" s="453"/>
      <c r="DD31" s="453"/>
      <c r="DE31" s="453"/>
      <c r="DF31" s="177"/>
      <c r="DG31" s="562" t="s">
        <v>179</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13</v>
      </c>
      <c r="AN32" s="563"/>
      <c r="AO32" s="564" t="str">
        <f>IF('各会計、関係団体の財政状況及び健全化判断比率'!B30="","",'各会計、関係団体の財政状況及び健全化判断比率'!B30)</f>
        <v>病院事業会計</v>
      </c>
      <c r="AP32" s="564"/>
      <c r="AQ32" s="564"/>
      <c r="AR32" s="564"/>
      <c r="AS32" s="564"/>
      <c r="AT32" s="564"/>
      <c r="AU32" s="564"/>
      <c r="AV32" s="564"/>
      <c r="AW32" s="564"/>
      <c r="AX32" s="564"/>
      <c r="AY32" s="564"/>
      <c r="AZ32" s="564"/>
      <c r="BA32" s="564"/>
      <c r="BB32" s="564"/>
      <c r="BC32" s="564"/>
      <c r="BD32" s="163"/>
      <c r="BE32" s="563">
        <f>IF(BG32="","",MAX(C32:D41,U32:V41,AM32:AN41)+1)</f>
        <v>19</v>
      </c>
      <c r="BF32" s="563"/>
      <c r="BG32" s="564" t="str">
        <f>IF('各会計、関係団体の財政状況及び健全化判断比率'!B36="","",'各会計、関係団体の財政状況及び健全化判断比率'!B36)</f>
        <v>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若狭湾エネルギー研究センター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公債管理特別会計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駐車場整備事業特別会計</v>
      </c>
      <c r="X33" s="564"/>
      <c r="Y33" s="564"/>
      <c r="Z33" s="564"/>
      <c r="AA33" s="564"/>
      <c r="AB33" s="564"/>
      <c r="AC33" s="564"/>
      <c r="AD33" s="564"/>
      <c r="AE33" s="564"/>
      <c r="AF33" s="564"/>
      <c r="AG33" s="564"/>
      <c r="AH33" s="564"/>
      <c r="AI33" s="564"/>
      <c r="AJ33" s="564"/>
      <c r="AK33" s="564"/>
      <c r="AL33" s="163"/>
      <c r="AM33" s="563">
        <f t="shared" ref="AM33:AM41" si="1">IF(AO33="","",AM32+1)</f>
        <v>14</v>
      </c>
      <c r="AN33" s="563"/>
      <c r="AO33" s="564" t="str">
        <f>IF('各会計、関係団体の財政状況及び健全化判断比率'!B31="","",'各会計、関係団体の財政状況及び健全化判断比率'!B31)</f>
        <v>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福井県野菜生産価格安定事業協会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用品等集中管理事業特別会計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15</v>
      </c>
      <c r="AN34" s="563"/>
      <c r="AO34" s="564" t="str">
        <f>IF('各会計、関係団体の財政状況及び健全化判断比率'!B32="","",'各会計、関係団体の財政状況及び健全化判断比率'!B32)</f>
        <v>水道用水供給事業会計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福井県下水道公社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災害救助基金特別会計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16</v>
      </c>
      <c r="AN35" s="563"/>
      <c r="AO35" s="564" t="str">
        <f>IF('各会計、関係団体の財政状況及び健全化判断比率'!B33="","",'各会計、関係団体の財政状況及び健全化判断比率'!B33)</f>
        <v>臨海下水道事業会計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足羽川水源地域対策基金</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母子父子寡婦福祉資金貸付金特別会計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17</v>
      </c>
      <c r="AN36" s="563"/>
      <c r="AO36" s="564" t="str">
        <f>IF('各会計、関係団体の財政状況及び健全化判断比率'!B34="","",'各会計、関係団体の財政状況及び健全化判断比率'!B34)</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ふくい産業支援センター</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中小企業支援資金貸付金特別会計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18</v>
      </c>
      <c r="AN37" s="563"/>
      <c r="AO37" s="564" t="str">
        <f>IF('各会計、関係団体の財政状況及び健全化判断比率'!B35="","",'各会計、関係団体の財政状況及び健全化判断比率'!B35)</f>
        <v>臨海工業用地等造成事業会計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福井県暴力追放センター</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沿岸漁業改善資金貸付金特別会計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福井県林業従事者確保育成基金</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林業改善資金貸付金特別会計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青少年育成福井県民会議</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県有林事業特別会計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福井原子力センター</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用地先行取得事業特別会計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福井埠頭</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180</v>
      </c>
      <c r="E44" s="567" t="s">
        <v>181</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182</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183</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184</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185</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186</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187</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wN1ELKMVYENDJsh0OuQU6CZLgnVLG9bULPuEyoq4jT98dsu8uTPb7S+wbpcVVP3VcUc7duLHtGyevVPZsh57Sg==" saltValue="MXBtP1H7J3fNcSdOhJNcU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188</v>
      </c>
      <c r="DD1" s="569"/>
      <c r="DE1" s="569"/>
      <c r="DF1" s="569"/>
      <c r="DG1" s="569"/>
      <c r="DH1" s="569"/>
      <c r="DI1" s="570"/>
      <c r="DK1" s="568" t="s">
        <v>189</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191</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192</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193</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194</v>
      </c>
      <c r="S4" s="572"/>
      <c r="T4" s="572"/>
      <c r="U4" s="572"/>
      <c r="V4" s="572"/>
      <c r="W4" s="572"/>
      <c r="X4" s="572"/>
      <c r="Y4" s="573"/>
      <c r="Z4" s="571" t="s">
        <v>195</v>
      </c>
      <c r="AA4" s="572"/>
      <c r="AB4" s="572"/>
      <c r="AC4" s="573"/>
      <c r="AD4" s="571" t="s">
        <v>196</v>
      </c>
      <c r="AE4" s="572"/>
      <c r="AF4" s="572"/>
      <c r="AG4" s="572"/>
      <c r="AH4" s="572"/>
      <c r="AI4" s="572"/>
      <c r="AJ4" s="572"/>
      <c r="AK4" s="573"/>
      <c r="AL4" s="571" t="s">
        <v>195</v>
      </c>
      <c r="AM4" s="572"/>
      <c r="AN4" s="572"/>
      <c r="AO4" s="573"/>
      <c r="AP4" s="574" t="s">
        <v>197</v>
      </c>
      <c r="AQ4" s="574"/>
      <c r="AR4" s="574"/>
      <c r="AS4" s="574"/>
      <c r="AT4" s="574"/>
      <c r="AU4" s="574"/>
      <c r="AV4" s="574"/>
      <c r="AW4" s="574"/>
      <c r="AX4" s="574"/>
      <c r="AY4" s="574"/>
      <c r="AZ4" s="574"/>
      <c r="BA4" s="574"/>
      <c r="BB4" s="574"/>
      <c r="BC4" s="574"/>
      <c r="BD4" s="574" t="s">
        <v>198</v>
      </c>
      <c r="BE4" s="574"/>
      <c r="BF4" s="574"/>
      <c r="BG4" s="574"/>
      <c r="BH4" s="574"/>
      <c r="BI4" s="574"/>
      <c r="BJ4" s="574"/>
      <c r="BK4" s="574"/>
      <c r="BL4" s="574" t="s">
        <v>195</v>
      </c>
      <c r="BM4" s="574"/>
      <c r="BN4" s="574"/>
      <c r="BO4" s="574"/>
      <c r="BP4" s="574" t="s">
        <v>199</v>
      </c>
      <c r="BQ4" s="574"/>
      <c r="BR4" s="574"/>
      <c r="BS4" s="574"/>
      <c r="BT4" s="574"/>
      <c r="BU4" s="574"/>
      <c r="BV4" s="574"/>
      <c r="BW4" s="574"/>
      <c r="BY4" s="571" t="s">
        <v>200</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201</v>
      </c>
      <c r="C5" s="576"/>
      <c r="D5" s="576"/>
      <c r="E5" s="576"/>
      <c r="F5" s="576"/>
      <c r="G5" s="576"/>
      <c r="H5" s="576"/>
      <c r="I5" s="576"/>
      <c r="J5" s="576"/>
      <c r="K5" s="576"/>
      <c r="L5" s="576"/>
      <c r="M5" s="576"/>
      <c r="N5" s="576"/>
      <c r="O5" s="576"/>
      <c r="P5" s="576"/>
      <c r="Q5" s="577"/>
      <c r="R5" s="578">
        <v>145213861</v>
      </c>
      <c r="S5" s="579"/>
      <c r="T5" s="579"/>
      <c r="U5" s="579"/>
      <c r="V5" s="579"/>
      <c r="W5" s="579"/>
      <c r="X5" s="579"/>
      <c r="Y5" s="580"/>
      <c r="Z5" s="581">
        <v>26.2</v>
      </c>
      <c r="AA5" s="581"/>
      <c r="AB5" s="581"/>
      <c r="AC5" s="581"/>
      <c r="AD5" s="582">
        <v>106303725</v>
      </c>
      <c r="AE5" s="582"/>
      <c r="AF5" s="582"/>
      <c r="AG5" s="582"/>
      <c r="AH5" s="582"/>
      <c r="AI5" s="582"/>
      <c r="AJ5" s="582"/>
      <c r="AK5" s="582"/>
      <c r="AL5" s="583">
        <v>40.700000000000003</v>
      </c>
      <c r="AM5" s="584"/>
      <c r="AN5" s="584"/>
      <c r="AO5" s="585"/>
      <c r="AP5" s="575" t="s">
        <v>202</v>
      </c>
      <c r="AQ5" s="576"/>
      <c r="AR5" s="576"/>
      <c r="AS5" s="576"/>
      <c r="AT5" s="576"/>
      <c r="AU5" s="576"/>
      <c r="AV5" s="576"/>
      <c r="AW5" s="576"/>
      <c r="AX5" s="576"/>
      <c r="AY5" s="576"/>
      <c r="AZ5" s="576"/>
      <c r="BA5" s="576"/>
      <c r="BB5" s="576"/>
      <c r="BC5" s="577"/>
      <c r="BD5" s="589">
        <v>145199770</v>
      </c>
      <c r="BE5" s="590"/>
      <c r="BF5" s="590"/>
      <c r="BG5" s="590"/>
      <c r="BH5" s="590"/>
      <c r="BI5" s="590"/>
      <c r="BJ5" s="590"/>
      <c r="BK5" s="591"/>
      <c r="BL5" s="592">
        <v>100</v>
      </c>
      <c r="BM5" s="592"/>
      <c r="BN5" s="592"/>
      <c r="BO5" s="592"/>
      <c r="BP5" s="593">
        <v>688578</v>
      </c>
      <c r="BQ5" s="593"/>
      <c r="BR5" s="593"/>
      <c r="BS5" s="593"/>
      <c r="BT5" s="593"/>
      <c r="BU5" s="593"/>
      <c r="BV5" s="593"/>
      <c r="BW5" s="597"/>
      <c r="BY5" s="571" t="s">
        <v>197</v>
      </c>
      <c r="BZ5" s="572"/>
      <c r="CA5" s="572"/>
      <c r="CB5" s="572"/>
      <c r="CC5" s="572"/>
      <c r="CD5" s="572"/>
      <c r="CE5" s="572"/>
      <c r="CF5" s="572"/>
      <c r="CG5" s="572"/>
      <c r="CH5" s="572"/>
      <c r="CI5" s="572"/>
      <c r="CJ5" s="572"/>
      <c r="CK5" s="572"/>
      <c r="CL5" s="573"/>
      <c r="CM5" s="571" t="s">
        <v>203</v>
      </c>
      <c r="CN5" s="572"/>
      <c r="CO5" s="572"/>
      <c r="CP5" s="572"/>
      <c r="CQ5" s="572"/>
      <c r="CR5" s="572"/>
      <c r="CS5" s="572"/>
      <c r="CT5" s="573"/>
      <c r="CU5" s="571" t="s">
        <v>195</v>
      </c>
      <c r="CV5" s="572"/>
      <c r="CW5" s="572"/>
      <c r="CX5" s="573"/>
      <c r="CY5" s="571" t="s">
        <v>204</v>
      </c>
      <c r="CZ5" s="572"/>
      <c r="DA5" s="572"/>
      <c r="DB5" s="572"/>
      <c r="DC5" s="572"/>
      <c r="DD5" s="572"/>
      <c r="DE5" s="572"/>
      <c r="DF5" s="572"/>
      <c r="DG5" s="572"/>
      <c r="DH5" s="572"/>
      <c r="DI5" s="572"/>
      <c r="DJ5" s="572"/>
      <c r="DK5" s="573"/>
      <c r="DL5" s="571" t="s">
        <v>205</v>
      </c>
      <c r="DM5" s="572"/>
      <c r="DN5" s="572"/>
      <c r="DO5" s="572"/>
      <c r="DP5" s="572"/>
      <c r="DQ5" s="572"/>
      <c r="DR5" s="572"/>
      <c r="DS5" s="572"/>
      <c r="DT5" s="572"/>
      <c r="DU5" s="572"/>
      <c r="DV5" s="572"/>
      <c r="DW5" s="572"/>
      <c r="DX5" s="573"/>
    </row>
    <row r="6" spans="2:138" ht="11.25" customHeight="1" x14ac:dyDescent="0.15">
      <c r="B6" s="586" t="s">
        <v>206</v>
      </c>
      <c r="C6" s="587"/>
      <c r="D6" s="587"/>
      <c r="E6" s="587"/>
      <c r="F6" s="587"/>
      <c r="G6" s="587"/>
      <c r="H6" s="587"/>
      <c r="I6" s="587"/>
      <c r="J6" s="587"/>
      <c r="K6" s="587"/>
      <c r="L6" s="587"/>
      <c r="M6" s="587"/>
      <c r="N6" s="587"/>
      <c r="O6" s="587"/>
      <c r="P6" s="587"/>
      <c r="Q6" s="588"/>
      <c r="R6" s="589">
        <v>16119949</v>
      </c>
      <c r="S6" s="590"/>
      <c r="T6" s="590"/>
      <c r="U6" s="590"/>
      <c r="V6" s="590"/>
      <c r="W6" s="590"/>
      <c r="X6" s="590"/>
      <c r="Y6" s="591"/>
      <c r="Z6" s="592">
        <v>2.9</v>
      </c>
      <c r="AA6" s="592"/>
      <c r="AB6" s="592"/>
      <c r="AC6" s="592"/>
      <c r="AD6" s="593">
        <v>16119949</v>
      </c>
      <c r="AE6" s="593"/>
      <c r="AF6" s="593"/>
      <c r="AG6" s="593"/>
      <c r="AH6" s="593"/>
      <c r="AI6" s="593"/>
      <c r="AJ6" s="593"/>
      <c r="AK6" s="593"/>
      <c r="AL6" s="594">
        <v>6.2</v>
      </c>
      <c r="AM6" s="595"/>
      <c r="AN6" s="595"/>
      <c r="AO6" s="596"/>
      <c r="AP6" s="586" t="s">
        <v>207</v>
      </c>
      <c r="AQ6" s="587"/>
      <c r="AR6" s="587"/>
      <c r="AS6" s="587"/>
      <c r="AT6" s="587"/>
      <c r="AU6" s="587"/>
      <c r="AV6" s="587"/>
      <c r="AW6" s="587"/>
      <c r="AX6" s="587"/>
      <c r="AY6" s="587"/>
      <c r="AZ6" s="587"/>
      <c r="BA6" s="587"/>
      <c r="BB6" s="587"/>
      <c r="BC6" s="588"/>
      <c r="BD6" s="589">
        <v>130953093</v>
      </c>
      <c r="BE6" s="590"/>
      <c r="BF6" s="590"/>
      <c r="BG6" s="590"/>
      <c r="BH6" s="590"/>
      <c r="BI6" s="590"/>
      <c r="BJ6" s="590"/>
      <c r="BK6" s="591"/>
      <c r="BL6" s="592">
        <v>90.2</v>
      </c>
      <c r="BM6" s="592"/>
      <c r="BN6" s="592"/>
      <c r="BO6" s="592"/>
      <c r="BP6" s="593">
        <v>688578</v>
      </c>
      <c r="BQ6" s="593"/>
      <c r="BR6" s="593"/>
      <c r="BS6" s="593"/>
      <c r="BT6" s="593"/>
      <c r="BU6" s="593"/>
      <c r="BV6" s="593"/>
      <c r="BW6" s="597"/>
      <c r="BY6" s="575" t="s">
        <v>208</v>
      </c>
      <c r="BZ6" s="576"/>
      <c r="CA6" s="576"/>
      <c r="CB6" s="576"/>
      <c r="CC6" s="576"/>
      <c r="CD6" s="576"/>
      <c r="CE6" s="576"/>
      <c r="CF6" s="576"/>
      <c r="CG6" s="576"/>
      <c r="CH6" s="576"/>
      <c r="CI6" s="576"/>
      <c r="CJ6" s="576"/>
      <c r="CK6" s="576"/>
      <c r="CL6" s="577"/>
      <c r="CM6" s="589">
        <v>939032</v>
      </c>
      <c r="CN6" s="590"/>
      <c r="CO6" s="590"/>
      <c r="CP6" s="590"/>
      <c r="CQ6" s="590"/>
      <c r="CR6" s="590"/>
      <c r="CS6" s="590"/>
      <c r="CT6" s="591"/>
      <c r="CU6" s="592">
        <v>0.2</v>
      </c>
      <c r="CV6" s="592"/>
      <c r="CW6" s="592"/>
      <c r="CX6" s="592"/>
      <c r="CY6" s="598" t="s">
        <v>131</v>
      </c>
      <c r="CZ6" s="590"/>
      <c r="DA6" s="590"/>
      <c r="DB6" s="590"/>
      <c r="DC6" s="590"/>
      <c r="DD6" s="590"/>
      <c r="DE6" s="590"/>
      <c r="DF6" s="590"/>
      <c r="DG6" s="590"/>
      <c r="DH6" s="590"/>
      <c r="DI6" s="590"/>
      <c r="DJ6" s="590"/>
      <c r="DK6" s="591"/>
      <c r="DL6" s="598">
        <v>938088</v>
      </c>
      <c r="DM6" s="590"/>
      <c r="DN6" s="590"/>
      <c r="DO6" s="590"/>
      <c r="DP6" s="590"/>
      <c r="DQ6" s="590"/>
      <c r="DR6" s="590"/>
      <c r="DS6" s="590"/>
      <c r="DT6" s="590"/>
      <c r="DU6" s="590"/>
      <c r="DV6" s="590"/>
      <c r="DW6" s="590"/>
      <c r="DX6" s="599"/>
    </row>
    <row r="7" spans="2:138" ht="11.25" customHeight="1" x14ac:dyDescent="0.15">
      <c r="B7" s="586" t="s">
        <v>209</v>
      </c>
      <c r="C7" s="587"/>
      <c r="D7" s="587"/>
      <c r="E7" s="587"/>
      <c r="F7" s="587"/>
      <c r="G7" s="587"/>
      <c r="H7" s="587"/>
      <c r="I7" s="587"/>
      <c r="J7" s="587"/>
      <c r="K7" s="587"/>
      <c r="L7" s="587"/>
      <c r="M7" s="587"/>
      <c r="N7" s="587"/>
      <c r="O7" s="587"/>
      <c r="P7" s="587"/>
      <c r="Q7" s="588"/>
      <c r="R7" s="589">
        <v>1457131</v>
      </c>
      <c r="S7" s="590"/>
      <c r="T7" s="590"/>
      <c r="U7" s="590"/>
      <c r="V7" s="590"/>
      <c r="W7" s="590"/>
      <c r="X7" s="590"/>
      <c r="Y7" s="591"/>
      <c r="Z7" s="592">
        <v>0.3</v>
      </c>
      <c r="AA7" s="592"/>
      <c r="AB7" s="592"/>
      <c r="AC7" s="592"/>
      <c r="AD7" s="593">
        <v>1457131</v>
      </c>
      <c r="AE7" s="593"/>
      <c r="AF7" s="593"/>
      <c r="AG7" s="593"/>
      <c r="AH7" s="593"/>
      <c r="AI7" s="593"/>
      <c r="AJ7" s="593"/>
      <c r="AK7" s="593"/>
      <c r="AL7" s="594">
        <v>0.6</v>
      </c>
      <c r="AM7" s="595"/>
      <c r="AN7" s="595"/>
      <c r="AO7" s="596"/>
      <c r="AP7" s="586" t="s">
        <v>210</v>
      </c>
      <c r="AQ7" s="587"/>
      <c r="AR7" s="587"/>
      <c r="AS7" s="587"/>
      <c r="AT7" s="587"/>
      <c r="AU7" s="587"/>
      <c r="AV7" s="587"/>
      <c r="AW7" s="587"/>
      <c r="AX7" s="587"/>
      <c r="AY7" s="587"/>
      <c r="AZ7" s="587"/>
      <c r="BA7" s="587"/>
      <c r="BB7" s="587"/>
      <c r="BC7" s="588"/>
      <c r="BD7" s="589">
        <v>32535493</v>
      </c>
      <c r="BE7" s="590"/>
      <c r="BF7" s="590"/>
      <c r="BG7" s="590"/>
      <c r="BH7" s="590"/>
      <c r="BI7" s="590"/>
      <c r="BJ7" s="590"/>
      <c r="BK7" s="591"/>
      <c r="BL7" s="592">
        <v>22.4</v>
      </c>
      <c r="BM7" s="592"/>
      <c r="BN7" s="592"/>
      <c r="BO7" s="592"/>
      <c r="BP7" s="593">
        <v>688578</v>
      </c>
      <c r="BQ7" s="593"/>
      <c r="BR7" s="593"/>
      <c r="BS7" s="593"/>
      <c r="BT7" s="593"/>
      <c r="BU7" s="593"/>
      <c r="BV7" s="593"/>
      <c r="BW7" s="597"/>
      <c r="BY7" s="586" t="s">
        <v>211</v>
      </c>
      <c r="BZ7" s="587"/>
      <c r="CA7" s="587"/>
      <c r="CB7" s="587"/>
      <c r="CC7" s="587"/>
      <c r="CD7" s="587"/>
      <c r="CE7" s="587"/>
      <c r="CF7" s="587"/>
      <c r="CG7" s="587"/>
      <c r="CH7" s="587"/>
      <c r="CI7" s="587"/>
      <c r="CJ7" s="587"/>
      <c r="CK7" s="587"/>
      <c r="CL7" s="588"/>
      <c r="CM7" s="589">
        <v>44524114</v>
      </c>
      <c r="CN7" s="590"/>
      <c r="CO7" s="590"/>
      <c r="CP7" s="590"/>
      <c r="CQ7" s="590"/>
      <c r="CR7" s="590"/>
      <c r="CS7" s="590"/>
      <c r="CT7" s="591"/>
      <c r="CU7" s="592">
        <v>8.3000000000000007</v>
      </c>
      <c r="CV7" s="592"/>
      <c r="CW7" s="592"/>
      <c r="CX7" s="592"/>
      <c r="CY7" s="598">
        <v>17836327</v>
      </c>
      <c r="CZ7" s="590"/>
      <c r="DA7" s="590"/>
      <c r="DB7" s="590"/>
      <c r="DC7" s="590"/>
      <c r="DD7" s="590"/>
      <c r="DE7" s="590"/>
      <c r="DF7" s="590"/>
      <c r="DG7" s="590"/>
      <c r="DH7" s="590"/>
      <c r="DI7" s="590"/>
      <c r="DJ7" s="590"/>
      <c r="DK7" s="591"/>
      <c r="DL7" s="598">
        <v>33017360</v>
      </c>
      <c r="DM7" s="590"/>
      <c r="DN7" s="590"/>
      <c r="DO7" s="590"/>
      <c r="DP7" s="590"/>
      <c r="DQ7" s="590"/>
      <c r="DR7" s="590"/>
      <c r="DS7" s="590"/>
      <c r="DT7" s="590"/>
      <c r="DU7" s="590"/>
      <c r="DV7" s="590"/>
      <c r="DW7" s="590"/>
      <c r="DX7" s="599"/>
    </row>
    <row r="8" spans="2:138" ht="11.25" customHeight="1" x14ac:dyDescent="0.15">
      <c r="B8" s="586" t="s">
        <v>212</v>
      </c>
      <c r="C8" s="587"/>
      <c r="D8" s="587"/>
      <c r="E8" s="587"/>
      <c r="F8" s="587"/>
      <c r="G8" s="587"/>
      <c r="H8" s="587"/>
      <c r="I8" s="587"/>
      <c r="J8" s="587"/>
      <c r="K8" s="587"/>
      <c r="L8" s="587"/>
      <c r="M8" s="587"/>
      <c r="N8" s="587"/>
      <c r="O8" s="587"/>
      <c r="P8" s="587"/>
      <c r="Q8" s="588"/>
      <c r="R8" s="589" t="s">
        <v>131</v>
      </c>
      <c r="S8" s="590"/>
      <c r="T8" s="590"/>
      <c r="U8" s="590"/>
      <c r="V8" s="590"/>
      <c r="W8" s="590"/>
      <c r="X8" s="590"/>
      <c r="Y8" s="591"/>
      <c r="Z8" s="592" t="s">
        <v>131</v>
      </c>
      <c r="AA8" s="592"/>
      <c r="AB8" s="592"/>
      <c r="AC8" s="592"/>
      <c r="AD8" s="593" t="s">
        <v>121</v>
      </c>
      <c r="AE8" s="593"/>
      <c r="AF8" s="593"/>
      <c r="AG8" s="593"/>
      <c r="AH8" s="593"/>
      <c r="AI8" s="593"/>
      <c r="AJ8" s="593"/>
      <c r="AK8" s="593"/>
      <c r="AL8" s="594" t="s">
        <v>131</v>
      </c>
      <c r="AM8" s="595"/>
      <c r="AN8" s="595"/>
      <c r="AO8" s="596"/>
      <c r="AP8" s="586" t="s">
        <v>213</v>
      </c>
      <c r="AQ8" s="587"/>
      <c r="AR8" s="587"/>
      <c r="AS8" s="587"/>
      <c r="AT8" s="587"/>
      <c r="AU8" s="587"/>
      <c r="AV8" s="587"/>
      <c r="AW8" s="587"/>
      <c r="AX8" s="587"/>
      <c r="AY8" s="587"/>
      <c r="AZ8" s="587"/>
      <c r="BA8" s="587"/>
      <c r="BB8" s="587"/>
      <c r="BC8" s="588"/>
      <c r="BD8" s="589">
        <v>631185</v>
      </c>
      <c r="BE8" s="590"/>
      <c r="BF8" s="590"/>
      <c r="BG8" s="590"/>
      <c r="BH8" s="590"/>
      <c r="BI8" s="590"/>
      <c r="BJ8" s="590"/>
      <c r="BK8" s="591"/>
      <c r="BL8" s="592">
        <v>0.4</v>
      </c>
      <c r="BM8" s="592"/>
      <c r="BN8" s="592"/>
      <c r="BO8" s="592"/>
      <c r="BP8" s="593" t="s">
        <v>131</v>
      </c>
      <c r="BQ8" s="593"/>
      <c r="BR8" s="593"/>
      <c r="BS8" s="593"/>
      <c r="BT8" s="593"/>
      <c r="BU8" s="593"/>
      <c r="BV8" s="593"/>
      <c r="BW8" s="597"/>
      <c r="BY8" s="586" t="s">
        <v>214</v>
      </c>
      <c r="BZ8" s="587"/>
      <c r="CA8" s="587"/>
      <c r="CB8" s="587"/>
      <c r="CC8" s="587"/>
      <c r="CD8" s="587"/>
      <c r="CE8" s="587"/>
      <c r="CF8" s="587"/>
      <c r="CG8" s="587"/>
      <c r="CH8" s="587"/>
      <c r="CI8" s="587"/>
      <c r="CJ8" s="587"/>
      <c r="CK8" s="587"/>
      <c r="CL8" s="588"/>
      <c r="CM8" s="589">
        <v>62089468</v>
      </c>
      <c r="CN8" s="590"/>
      <c r="CO8" s="590"/>
      <c r="CP8" s="590"/>
      <c r="CQ8" s="590"/>
      <c r="CR8" s="590"/>
      <c r="CS8" s="590"/>
      <c r="CT8" s="591"/>
      <c r="CU8" s="594">
        <v>11.6</v>
      </c>
      <c r="CV8" s="595"/>
      <c r="CW8" s="595"/>
      <c r="CX8" s="600"/>
      <c r="CY8" s="598">
        <v>1892312</v>
      </c>
      <c r="CZ8" s="590"/>
      <c r="DA8" s="590"/>
      <c r="DB8" s="590"/>
      <c r="DC8" s="590"/>
      <c r="DD8" s="590"/>
      <c r="DE8" s="590"/>
      <c r="DF8" s="590"/>
      <c r="DG8" s="590"/>
      <c r="DH8" s="590"/>
      <c r="DI8" s="590"/>
      <c r="DJ8" s="590"/>
      <c r="DK8" s="591"/>
      <c r="DL8" s="598">
        <v>52653906</v>
      </c>
      <c r="DM8" s="590"/>
      <c r="DN8" s="590"/>
      <c r="DO8" s="590"/>
      <c r="DP8" s="590"/>
      <c r="DQ8" s="590"/>
      <c r="DR8" s="590"/>
      <c r="DS8" s="590"/>
      <c r="DT8" s="590"/>
      <c r="DU8" s="590"/>
      <c r="DV8" s="590"/>
      <c r="DW8" s="590"/>
      <c r="DX8" s="599"/>
    </row>
    <row r="9" spans="2:138" ht="11.25" customHeight="1" x14ac:dyDescent="0.15">
      <c r="B9" s="586" t="s">
        <v>215</v>
      </c>
      <c r="C9" s="587"/>
      <c r="D9" s="587"/>
      <c r="E9" s="587"/>
      <c r="F9" s="587"/>
      <c r="G9" s="587"/>
      <c r="H9" s="587"/>
      <c r="I9" s="587"/>
      <c r="J9" s="587"/>
      <c r="K9" s="587"/>
      <c r="L9" s="587"/>
      <c r="M9" s="587"/>
      <c r="N9" s="587"/>
      <c r="O9" s="587"/>
      <c r="P9" s="587"/>
      <c r="Q9" s="588"/>
      <c r="R9" s="589" t="s">
        <v>131</v>
      </c>
      <c r="S9" s="590"/>
      <c r="T9" s="590"/>
      <c r="U9" s="590"/>
      <c r="V9" s="590"/>
      <c r="W9" s="590"/>
      <c r="X9" s="590"/>
      <c r="Y9" s="591"/>
      <c r="Z9" s="592" t="s">
        <v>131</v>
      </c>
      <c r="AA9" s="592"/>
      <c r="AB9" s="592"/>
      <c r="AC9" s="592"/>
      <c r="AD9" s="593" t="s">
        <v>131</v>
      </c>
      <c r="AE9" s="593"/>
      <c r="AF9" s="593"/>
      <c r="AG9" s="593"/>
      <c r="AH9" s="593"/>
      <c r="AI9" s="593"/>
      <c r="AJ9" s="593"/>
      <c r="AK9" s="593"/>
      <c r="AL9" s="594" t="s">
        <v>131</v>
      </c>
      <c r="AM9" s="595"/>
      <c r="AN9" s="595"/>
      <c r="AO9" s="596"/>
      <c r="AP9" s="586" t="s">
        <v>216</v>
      </c>
      <c r="AQ9" s="587"/>
      <c r="AR9" s="587"/>
      <c r="AS9" s="587"/>
      <c r="AT9" s="587"/>
      <c r="AU9" s="587"/>
      <c r="AV9" s="587"/>
      <c r="AW9" s="587"/>
      <c r="AX9" s="587"/>
      <c r="AY9" s="587"/>
      <c r="AZ9" s="587"/>
      <c r="BA9" s="587"/>
      <c r="BB9" s="587"/>
      <c r="BC9" s="588"/>
      <c r="BD9" s="589">
        <v>27183174</v>
      </c>
      <c r="BE9" s="590"/>
      <c r="BF9" s="590"/>
      <c r="BG9" s="590"/>
      <c r="BH9" s="590"/>
      <c r="BI9" s="590"/>
      <c r="BJ9" s="590"/>
      <c r="BK9" s="591"/>
      <c r="BL9" s="592">
        <v>18.7</v>
      </c>
      <c r="BM9" s="592"/>
      <c r="BN9" s="592"/>
      <c r="BO9" s="592"/>
      <c r="BP9" s="593" t="s">
        <v>131</v>
      </c>
      <c r="BQ9" s="593"/>
      <c r="BR9" s="593"/>
      <c r="BS9" s="593"/>
      <c r="BT9" s="593"/>
      <c r="BU9" s="593"/>
      <c r="BV9" s="593"/>
      <c r="BW9" s="597"/>
      <c r="BY9" s="586" t="s">
        <v>217</v>
      </c>
      <c r="BZ9" s="587"/>
      <c r="CA9" s="587"/>
      <c r="CB9" s="587"/>
      <c r="CC9" s="587"/>
      <c r="CD9" s="587"/>
      <c r="CE9" s="587"/>
      <c r="CF9" s="587"/>
      <c r="CG9" s="587"/>
      <c r="CH9" s="587"/>
      <c r="CI9" s="587"/>
      <c r="CJ9" s="587"/>
      <c r="CK9" s="587"/>
      <c r="CL9" s="588"/>
      <c r="CM9" s="589">
        <v>32424145</v>
      </c>
      <c r="CN9" s="590"/>
      <c r="CO9" s="590"/>
      <c r="CP9" s="590"/>
      <c r="CQ9" s="590"/>
      <c r="CR9" s="590"/>
      <c r="CS9" s="590"/>
      <c r="CT9" s="591"/>
      <c r="CU9" s="594">
        <v>6</v>
      </c>
      <c r="CV9" s="595"/>
      <c r="CW9" s="595"/>
      <c r="CX9" s="600"/>
      <c r="CY9" s="598">
        <v>2148302</v>
      </c>
      <c r="CZ9" s="590"/>
      <c r="DA9" s="590"/>
      <c r="DB9" s="590"/>
      <c r="DC9" s="590"/>
      <c r="DD9" s="590"/>
      <c r="DE9" s="590"/>
      <c r="DF9" s="590"/>
      <c r="DG9" s="590"/>
      <c r="DH9" s="590"/>
      <c r="DI9" s="590"/>
      <c r="DJ9" s="590"/>
      <c r="DK9" s="591"/>
      <c r="DL9" s="598">
        <v>10308082</v>
      </c>
      <c r="DM9" s="590"/>
      <c r="DN9" s="590"/>
      <c r="DO9" s="590"/>
      <c r="DP9" s="590"/>
      <c r="DQ9" s="590"/>
      <c r="DR9" s="590"/>
      <c r="DS9" s="590"/>
      <c r="DT9" s="590"/>
      <c r="DU9" s="590"/>
      <c r="DV9" s="590"/>
      <c r="DW9" s="590"/>
      <c r="DX9" s="599"/>
    </row>
    <row r="10" spans="2:138" ht="11.25" customHeight="1" x14ac:dyDescent="0.15">
      <c r="B10" s="586" t="s">
        <v>218</v>
      </c>
      <c r="C10" s="587"/>
      <c r="D10" s="587"/>
      <c r="E10" s="587"/>
      <c r="F10" s="587"/>
      <c r="G10" s="587"/>
      <c r="H10" s="587"/>
      <c r="I10" s="587"/>
      <c r="J10" s="587"/>
      <c r="K10" s="587"/>
      <c r="L10" s="587"/>
      <c r="M10" s="587"/>
      <c r="N10" s="587"/>
      <c r="O10" s="587"/>
      <c r="P10" s="587"/>
      <c r="Q10" s="588"/>
      <c r="R10" s="589">
        <v>55933</v>
      </c>
      <c r="S10" s="590"/>
      <c r="T10" s="590"/>
      <c r="U10" s="590"/>
      <c r="V10" s="590"/>
      <c r="W10" s="590"/>
      <c r="X10" s="590"/>
      <c r="Y10" s="591"/>
      <c r="Z10" s="592">
        <v>0</v>
      </c>
      <c r="AA10" s="592"/>
      <c r="AB10" s="592"/>
      <c r="AC10" s="592"/>
      <c r="AD10" s="593">
        <v>55933</v>
      </c>
      <c r="AE10" s="593"/>
      <c r="AF10" s="593"/>
      <c r="AG10" s="593"/>
      <c r="AH10" s="593"/>
      <c r="AI10" s="593"/>
      <c r="AJ10" s="593"/>
      <c r="AK10" s="593"/>
      <c r="AL10" s="594">
        <v>0</v>
      </c>
      <c r="AM10" s="595"/>
      <c r="AN10" s="595"/>
      <c r="AO10" s="596"/>
      <c r="AP10" s="586" t="s">
        <v>219</v>
      </c>
      <c r="AQ10" s="587"/>
      <c r="AR10" s="587"/>
      <c r="AS10" s="587"/>
      <c r="AT10" s="587"/>
      <c r="AU10" s="587"/>
      <c r="AV10" s="587"/>
      <c r="AW10" s="587"/>
      <c r="AX10" s="587"/>
      <c r="AY10" s="587"/>
      <c r="AZ10" s="587"/>
      <c r="BA10" s="587"/>
      <c r="BB10" s="587"/>
      <c r="BC10" s="588"/>
      <c r="BD10" s="589">
        <v>1070539</v>
      </c>
      <c r="BE10" s="590"/>
      <c r="BF10" s="590"/>
      <c r="BG10" s="590"/>
      <c r="BH10" s="590"/>
      <c r="BI10" s="590"/>
      <c r="BJ10" s="590"/>
      <c r="BK10" s="591"/>
      <c r="BL10" s="592">
        <v>0.7</v>
      </c>
      <c r="BM10" s="592"/>
      <c r="BN10" s="592"/>
      <c r="BO10" s="592"/>
      <c r="BP10" s="593" t="s">
        <v>121</v>
      </c>
      <c r="BQ10" s="593"/>
      <c r="BR10" s="593"/>
      <c r="BS10" s="593"/>
      <c r="BT10" s="593"/>
      <c r="BU10" s="593"/>
      <c r="BV10" s="593"/>
      <c r="BW10" s="597"/>
      <c r="BY10" s="586" t="s">
        <v>220</v>
      </c>
      <c r="BZ10" s="587"/>
      <c r="CA10" s="587"/>
      <c r="CB10" s="587"/>
      <c r="CC10" s="587"/>
      <c r="CD10" s="587"/>
      <c r="CE10" s="587"/>
      <c r="CF10" s="587"/>
      <c r="CG10" s="587"/>
      <c r="CH10" s="587"/>
      <c r="CI10" s="587"/>
      <c r="CJ10" s="587"/>
      <c r="CK10" s="587"/>
      <c r="CL10" s="588"/>
      <c r="CM10" s="589">
        <v>1309370</v>
      </c>
      <c r="CN10" s="590"/>
      <c r="CO10" s="590"/>
      <c r="CP10" s="590"/>
      <c r="CQ10" s="590"/>
      <c r="CR10" s="590"/>
      <c r="CS10" s="590"/>
      <c r="CT10" s="591"/>
      <c r="CU10" s="594">
        <v>0.2</v>
      </c>
      <c r="CV10" s="595"/>
      <c r="CW10" s="595"/>
      <c r="CX10" s="600"/>
      <c r="CY10" s="598">
        <v>11314</v>
      </c>
      <c r="CZ10" s="590"/>
      <c r="DA10" s="590"/>
      <c r="DB10" s="590"/>
      <c r="DC10" s="590"/>
      <c r="DD10" s="590"/>
      <c r="DE10" s="590"/>
      <c r="DF10" s="590"/>
      <c r="DG10" s="590"/>
      <c r="DH10" s="590"/>
      <c r="DI10" s="590"/>
      <c r="DJ10" s="590"/>
      <c r="DK10" s="591"/>
      <c r="DL10" s="598">
        <v>831991</v>
      </c>
      <c r="DM10" s="590"/>
      <c r="DN10" s="590"/>
      <c r="DO10" s="590"/>
      <c r="DP10" s="590"/>
      <c r="DQ10" s="590"/>
      <c r="DR10" s="590"/>
      <c r="DS10" s="590"/>
      <c r="DT10" s="590"/>
      <c r="DU10" s="590"/>
      <c r="DV10" s="590"/>
      <c r="DW10" s="590"/>
      <c r="DX10" s="599"/>
    </row>
    <row r="11" spans="2:138" ht="11.25" customHeight="1" x14ac:dyDescent="0.15">
      <c r="B11" s="586" t="s">
        <v>221</v>
      </c>
      <c r="C11" s="587"/>
      <c r="D11" s="587"/>
      <c r="E11" s="587"/>
      <c r="F11" s="587"/>
      <c r="G11" s="587"/>
      <c r="H11" s="587"/>
      <c r="I11" s="587"/>
      <c r="J11" s="587"/>
      <c r="K11" s="587"/>
      <c r="L11" s="587"/>
      <c r="M11" s="587"/>
      <c r="N11" s="587"/>
      <c r="O11" s="587"/>
      <c r="P11" s="587"/>
      <c r="Q11" s="588"/>
      <c r="R11" s="589">
        <v>135613</v>
      </c>
      <c r="S11" s="590"/>
      <c r="T11" s="590"/>
      <c r="U11" s="590"/>
      <c r="V11" s="590"/>
      <c r="W11" s="590"/>
      <c r="X11" s="590"/>
      <c r="Y11" s="591"/>
      <c r="Z11" s="592">
        <v>0</v>
      </c>
      <c r="AA11" s="592"/>
      <c r="AB11" s="592"/>
      <c r="AC11" s="592"/>
      <c r="AD11" s="593">
        <v>135613</v>
      </c>
      <c r="AE11" s="593"/>
      <c r="AF11" s="593"/>
      <c r="AG11" s="593"/>
      <c r="AH11" s="593"/>
      <c r="AI11" s="593"/>
      <c r="AJ11" s="593"/>
      <c r="AK11" s="593"/>
      <c r="AL11" s="594">
        <v>0.1</v>
      </c>
      <c r="AM11" s="595"/>
      <c r="AN11" s="595"/>
      <c r="AO11" s="596"/>
      <c r="AP11" s="586" t="s">
        <v>222</v>
      </c>
      <c r="AQ11" s="587"/>
      <c r="AR11" s="587"/>
      <c r="AS11" s="587"/>
      <c r="AT11" s="587"/>
      <c r="AU11" s="587"/>
      <c r="AV11" s="587"/>
      <c r="AW11" s="587"/>
      <c r="AX11" s="587"/>
      <c r="AY11" s="587"/>
      <c r="AZ11" s="587"/>
      <c r="BA11" s="587"/>
      <c r="BB11" s="587"/>
      <c r="BC11" s="588"/>
      <c r="BD11" s="589">
        <v>1640894</v>
      </c>
      <c r="BE11" s="590"/>
      <c r="BF11" s="590"/>
      <c r="BG11" s="590"/>
      <c r="BH11" s="590"/>
      <c r="BI11" s="590"/>
      <c r="BJ11" s="590"/>
      <c r="BK11" s="591"/>
      <c r="BL11" s="592">
        <v>1.1000000000000001</v>
      </c>
      <c r="BM11" s="592"/>
      <c r="BN11" s="592"/>
      <c r="BO11" s="592"/>
      <c r="BP11" s="593">
        <v>688578</v>
      </c>
      <c r="BQ11" s="593"/>
      <c r="BR11" s="593"/>
      <c r="BS11" s="593"/>
      <c r="BT11" s="593"/>
      <c r="BU11" s="593"/>
      <c r="BV11" s="593"/>
      <c r="BW11" s="597"/>
      <c r="BY11" s="586" t="s">
        <v>223</v>
      </c>
      <c r="BZ11" s="587"/>
      <c r="CA11" s="587"/>
      <c r="CB11" s="587"/>
      <c r="CC11" s="587"/>
      <c r="CD11" s="587"/>
      <c r="CE11" s="587"/>
      <c r="CF11" s="587"/>
      <c r="CG11" s="587"/>
      <c r="CH11" s="587"/>
      <c r="CI11" s="587"/>
      <c r="CJ11" s="587"/>
      <c r="CK11" s="587"/>
      <c r="CL11" s="588"/>
      <c r="CM11" s="589">
        <v>34078436</v>
      </c>
      <c r="CN11" s="590"/>
      <c r="CO11" s="590"/>
      <c r="CP11" s="590"/>
      <c r="CQ11" s="590"/>
      <c r="CR11" s="590"/>
      <c r="CS11" s="590"/>
      <c r="CT11" s="591"/>
      <c r="CU11" s="594">
        <v>6.4</v>
      </c>
      <c r="CV11" s="595"/>
      <c r="CW11" s="595"/>
      <c r="CX11" s="600"/>
      <c r="CY11" s="598">
        <v>19511279</v>
      </c>
      <c r="CZ11" s="590"/>
      <c r="DA11" s="590"/>
      <c r="DB11" s="590"/>
      <c r="DC11" s="590"/>
      <c r="DD11" s="590"/>
      <c r="DE11" s="590"/>
      <c r="DF11" s="590"/>
      <c r="DG11" s="590"/>
      <c r="DH11" s="590"/>
      <c r="DI11" s="590"/>
      <c r="DJ11" s="590"/>
      <c r="DK11" s="591"/>
      <c r="DL11" s="598">
        <v>12648574</v>
      </c>
      <c r="DM11" s="590"/>
      <c r="DN11" s="590"/>
      <c r="DO11" s="590"/>
      <c r="DP11" s="590"/>
      <c r="DQ11" s="590"/>
      <c r="DR11" s="590"/>
      <c r="DS11" s="590"/>
      <c r="DT11" s="590"/>
      <c r="DU11" s="590"/>
      <c r="DV11" s="590"/>
      <c r="DW11" s="590"/>
      <c r="DX11" s="599"/>
    </row>
    <row r="12" spans="2:138" ht="11.25" customHeight="1" x14ac:dyDescent="0.15">
      <c r="B12" s="586" t="s">
        <v>224</v>
      </c>
      <c r="C12" s="587"/>
      <c r="D12" s="587"/>
      <c r="E12" s="587"/>
      <c r="F12" s="587"/>
      <c r="G12" s="587"/>
      <c r="H12" s="587"/>
      <c r="I12" s="587"/>
      <c r="J12" s="587"/>
      <c r="K12" s="587"/>
      <c r="L12" s="587"/>
      <c r="M12" s="587"/>
      <c r="N12" s="587"/>
      <c r="O12" s="587"/>
      <c r="P12" s="587"/>
      <c r="Q12" s="588"/>
      <c r="R12" s="589">
        <v>331</v>
      </c>
      <c r="S12" s="590"/>
      <c r="T12" s="590"/>
      <c r="U12" s="590"/>
      <c r="V12" s="590"/>
      <c r="W12" s="590"/>
      <c r="X12" s="590"/>
      <c r="Y12" s="591"/>
      <c r="Z12" s="592">
        <v>0</v>
      </c>
      <c r="AA12" s="592"/>
      <c r="AB12" s="592"/>
      <c r="AC12" s="592"/>
      <c r="AD12" s="593">
        <v>331</v>
      </c>
      <c r="AE12" s="593"/>
      <c r="AF12" s="593"/>
      <c r="AG12" s="593"/>
      <c r="AH12" s="593"/>
      <c r="AI12" s="593"/>
      <c r="AJ12" s="593"/>
      <c r="AK12" s="593"/>
      <c r="AL12" s="594">
        <v>0</v>
      </c>
      <c r="AM12" s="595"/>
      <c r="AN12" s="595"/>
      <c r="AO12" s="596"/>
      <c r="AP12" s="586" t="s">
        <v>225</v>
      </c>
      <c r="AQ12" s="587"/>
      <c r="AR12" s="587"/>
      <c r="AS12" s="587"/>
      <c r="AT12" s="587"/>
      <c r="AU12" s="587"/>
      <c r="AV12" s="587"/>
      <c r="AW12" s="587"/>
      <c r="AX12" s="587"/>
      <c r="AY12" s="587"/>
      <c r="AZ12" s="587"/>
      <c r="BA12" s="587"/>
      <c r="BB12" s="587"/>
      <c r="BC12" s="588"/>
      <c r="BD12" s="589">
        <v>76770</v>
      </c>
      <c r="BE12" s="590"/>
      <c r="BF12" s="590"/>
      <c r="BG12" s="590"/>
      <c r="BH12" s="590"/>
      <c r="BI12" s="590"/>
      <c r="BJ12" s="590"/>
      <c r="BK12" s="591"/>
      <c r="BL12" s="592">
        <v>0.1</v>
      </c>
      <c r="BM12" s="592"/>
      <c r="BN12" s="592"/>
      <c r="BO12" s="592"/>
      <c r="BP12" s="593" t="s">
        <v>131</v>
      </c>
      <c r="BQ12" s="593"/>
      <c r="BR12" s="593"/>
      <c r="BS12" s="593"/>
      <c r="BT12" s="593"/>
      <c r="BU12" s="593"/>
      <c r="BV12" s="593"/>
      <c r="BW12" s="597"/>
      <c r="BY12" s="586" t="s">
        <v>226</v>
      </c>
      <c r="BZ12" s="587"/>
      <c r="CA12" s="587"/>
      <c r="CB12" s="587"/>
      <c r="CC12" s="587"/>
      <c r="CD12" s="587"/>
      <c r="CE12" s="587"/>
      <c r="CF12" s="587"/>
      <c r="CG12" s="587"/>
      <c r="CH12" s="587"/>
      <c r="CI12" s="587"/>
      <c r="CJ12" s="587"/>
      <c r="CK12" s="587"/>
      <c r="CL12" s="588"/>
      <c r="CM12" s="589">
        <v>58282027</v>
      </c>
      <c r="CN12" s="590"/>
      <c r="CO12" s="590"/>
      <c r="CP12" s="590"/>
      <c r="CQ12" s="590"/>
      <c r="CR12" s="590"/>
      <c r="CS12" s="590"/>
      <c r="CT12" s="591"/>
      <c r="CU12" s="594">
        <v>10.9</v>
      </c>
      <c r="CV12" s="595"/>
      <c r="CW12" s="595"/>
      <c r="CX12" s="600"/>
      <c r="CY12" s="598">
        <v>2020126</v>
      </c>
      <c r="CZ12" s="590"/>
      <c r="DA12" s="590"/>
      <c r="DB12" s="590"/>
      <c r="DC12" s="590"/>
      <c r="DD12" s="590"/>
      <c r="DE12" s="590"/>
      <c r="DF12" s="590"/>
      <c r="DG12" s="590"/>
      <c r="DH12" s="590"/>
      <c r="DI12" s="590"/>
      <c r="DJ12" s="590"/>
      <c r="DK12" s="591"/>
      <c r="DL12" s="598">
        <v>16643115</v>
      </c>
      <c r="DM12" s="590"/>
      <c r="DN12" s="590"/>
      <c r="DO12" s="590"/>
      <c r="DP12" s="590"/>
      <c r="DQ12" s="590"/>
      <c r="DR12" s="590"/>
      <c r="DS12" s="590"/>
      <c r="DT12" s="590"/>
      <c r="DU12" s="590"/>
      <c r="DV12" s="590"/>
      <c r="DW12" s="590"/>
      <c r="DX12" s="599"/>
    </row>
    <row r="13" spans="2:138" ht="11.25" customHeight="1" x14ac:dyDescent="0.15">
      <c r="B13" s="586" t="s">
        <v>227</v>
      </c>
      <c r="C13" s="587"/>
      <c r="D13" s="587"/>
      <c r="E13" s="587"/>
      <c r="F13" s="587"/>
      <c r="G13" s="587"/>
      <c r="H13" s="587"/>
      <c r="I13" s="587"/>
      <c r="J13" s="587"/>
      <c r="K13" s="587"/>
      <c r="L13" s="587"/>
      <c r="M13" s="587"/>
      <c r="N13" s="587"/>
      <c r="O13" s="587"/>
      <c r="P13" s="587"/>
      <c r="Q13" s="588"/>
      <c r="R13" s="589">
        <v>66590</v>
      </c>
      <c r="S13" s="590"/>
      <c r="T13" s="590"/>
      <c r="U13" s="590"/>
      <c r="V13" s="590"/>
      <c r="W13" s="590"/>
      <c r="X13" s="590"/>
      <c r="Y13" s="591"/>
      <c r="Z13" s="592">
        <v>0</v>
      </c>
      <c r="AA13" s="592"/>
      <c r="AB13" s="592"/>
      <c r="AC13" s="592"/>
      <c r="AD13" s="593">
        <v>66590</v>
      </c>
      <c r="AE13" s="593"/>
      <c r="AF13" s="593"/>
      <c r="AG13" s="593"/>
      <c r="AH13" s="593"/>
      <c r="AI13" s="593"/>
      <c r="AJ13" s="593"/>
      <c r="AK13" s="593"/>
      <c r="AL13" s="594">
        <v>0</v>
      </c>
      <c r="AM13" s="595"/>
      <c r="AN13" s="595"/>
      <c r="AO13" s="596"/>
      <c r="AP13" s="586" t="s">
        <v>228</v>
      </c>
      <c r="AQ13" s="587"/>
      <c r="AR13" s="587"/>
      <c r="AS13" s="587"/>
      <c r="AT13" s="587"/>
      <c r="AU13" s="587"/>
      <c r="AV13" s="587"/>
      <c r="AW13" s="587"/>
      <c r="AX13" s="587"/>
      <c r="AY13" s="587"/>
      <c r="AZ13" s="587"/>
      <c r="BA13" s="587"/>
      <c r="BB13" s="587"/>
      <c r="BC13" s="588"/>
      <c r="BD13" s="589">
        <v>1111271</v>
      </c>
      <c r="BE13" s="590"/>
      <c r="BF13" s="590"/>
      <c r="BG13" s="590"/>
      <c r="BH13" s="590"/>
      <c r="BI13" s="590"/>
      <c r="BJ13" s="590"/>
      <c r="BK13" s="591"/>
      <c r="BL13" s="592">
        <v>0.8</v>
      </c>
      <c r="BM13" s="592"/>
      <c r="BN13" s="592"/>
      <c r="BO13" s="592"/>
      <c r="BP13" s="593" t="s">
        <v>131</v>
      </c>
      <c r="BQ13" s="593"/>
      <c r="BR13" s="593"/>
      <c r="BS13" s="593"/>
      <c r="BT13" s="593"/>
      <c r="BU13" s="593"/>
      <c r="BV13" s="593"/>
      <c r="BW13" s="597"/>
      <c r="BY13" s="586" t="s">
        <v>229</v>
      </c>
      <c r="BZ13" s="587"/>
      <c r="CA13" s="587"/>
      <c r="CB13" s="587"/>
      <c r="CC13" s="587"/>
      <c r="CD13" s="587"/>
      <c r="CE13" s="587"/>
      <c r="CF13" s="587"/>
      <c r="CG13" s="587"/>
      <c r="CH13" s="587"/>
      <c r="CI13" s="587"/>
      <c r="CJ13" s="587"/>
      <c r="CK13" s="587"/>
      <c r="CL13" s="588"/>
      <c r="CM13" s="589">
        <v>78548180</v>
      </c>
      <c r="CN13" s="590"/>
      <c r="CO13" s="590"/>
      <c r="CP13" s="590"/>
      <c r="CQ13" s="590"/>
      <c r="CR13" s="590"/>
      <c r="CS13" s="590"/>
      <c r="CT13" s="591"/>
      <c r="CU13" s="594">
        <v>14.7</v>
      </c>
      <c r="CV13" s="595"/>
      <c r="CW13" s="595"/>
      <c r="CX13" s="600"/>
      <c r="CY13" s="598">
        <v>65350061</v>
      </c>
      <c r="CZ13" s="590"/>
      <c r="DA13" s="590"/>
      <c r="DB13" s="590"/>
      <c r="DC13" s="590"/>
      <c r="DD13" s="590"/>
      <c r="DE13" s="590"/>
      <c r="DF13" s="590"/>
      <c r="DG13" s="590"/>
      <c r="DH13" s="590"/>
      <c r="DI13" s="590"/>
      <c r="DJ13" s="590"/>
      <c r="DK13" s="591"/>
      <c r="DL13" s="598">
        <v>16154466</v>
      </c>
      <c r="DM13" s="590"/>
      <c r="DN13" s="590"/>
      <c r="DO13" s="590"/>
      <c r="DP13" s="590"/>
      <c r="DQ13" s="590"/>
      <c r="DR13" s="590"/>
      <c r="DS13" s="590"/>
      <c r="DT13" s="590"/>
      <c r="DU13" s="590"/>
      <c r="DV13" s="590"/>
      <c r="DW13" s="590"/>
      <c r="DX13" s="599"/>
    </row>
    <row r="14" spans="2:138" ht="11.25" customHeight="1" x14ac:dyDescent="0.15">
      <c r="B14" s="586" t="s">
        <v>230</v>
      </c>
      <c r="C14" s="587"/>
      <c r="D14" s="587"/>
      <c r="E14" s="587"/>
      <c r="F14" s="587"/>
      <c r="G14" s="587"/>
      <c r="H14" s="587"/>
      <c r="I14" s="587"/>
      <c r="J14" s="587"/>
      <c r="K14" s="587"/>
      <c r="L14" s="587"/>
      <c r="M14" s="587"/>
      <c r="N14" s="587"/>
      <c r="O14" s="587"/>
      <c r="P14" s="587"/>
      <c r="Q14" s="588"/>
      <c r="R14" s="589">
        <v>14404351</v>
      </c>
      <c r="S14" s="590"/>
      <c r="T14" s="590"/>
      <c r="U14" s="590"/>
      <c r="V14" s="590"/>
      <c r="W14" s="590"/>
      <c r="X14" s="590"/>
      <c r="Y14" s="591"/>
      <c r="Z14" s="592">
        <v>2.6</v>
      </c>
      <c r="AA14" s="592"/>
      <c r="AB14" s="592"/>
      <c r="AC14" s="592"/>
      <c r="AD14" s="593">
        <v>14404351</v>
      </c>
      <c r="AE14" s="593"/>
      <c r="AF14" s="593"/>
      <c r="AG14" s="593"/>
      <c r="AH14" s="593"/>
      <c r="AI14" s="593"/>
      <c r="AJ14" s="593"/>
      <c r="AK14" s="593"/>
      <c r="AL14" s="594">
        <v>5.5</v>
      </c>
      <c r="AM14" s="595"/>
      <c r="AN14" s="595"/>
      <c r="AO14" s="596"/>
      <c r="AP14" s="586" t="s">
        <v>231</v>
      </c>
      <c r="AQ14" s="587"/>
      <c r="AR14" s="587"/>
      <c r="AS14" s="587"/>
      <c r="AT14" s="587"/>
      <c r="AU14" s="587"/>
      <c r="AV14" s="587"/>
      <c r="AW14" s="587"/>
      <c r="AX14" s="587"/>
      <c r="AY14" s="587"/>
      <c r="AZ14" s="587"/>
      <c r="BA14" s="587"/>
      <c r="BB14" s="587"/>
      <c r="BC14" s="588"/>
      <c r="BD14" s="589">
        <v>821660</v>
      </c>
      <c r="BE14" s="590"/>
      <c r="BF14" s="590"/>
      <c r="BG14" s="590"/>
      <c r="BH14" s="590"/>
      <c r="BI14" s="590"/>
      <c r="BJ14" s="590"/>
      <c r="BK14" s="591"/>
      <c r="BL14" s="592">
        <v>0.6</v>
      </c>
      <c r="BM14" s="592"/>
      <c r="BN14" s="592"/>
      <c r="BO14" s="592"/>
      <c r="BP14" s="593" t="s">
        <v>131</v>
      </c>
      <c r="BQ14" s="593"/>
      <c r="BR14" s="593"/>
      <c r="BS14" s="593"/>
      <c r="BT14" s="593"/>
      <c r="BU14" s="593"/>
      <c r="BV14" s="593"/>
      <c r="BW14" s="597"/>
      <c r="BY14" s="586" t="s">
        <v>232</v>
      </c>
      <c r="BZ14" s="587"/>
      <c r="CA14" s="587"/>
      <c r="CB14" s="587"/>
      <c r="CC14" s="587"/>
      <c r="CD14" s="587"/>
      <c r="CE14" s="587"/>
      <c r="CF14" s="587"/>
      <c r="CG14" s="587"/>
      <c r="CH14" s="587"/>
      <c r="CI14" s="587"/>
      <c r="CJ14" s="587"/>
      <c r="CK14" s="587"/>
      <c r="CL14" s="588"/>
      <c r="CM14" s="589">
        <v>22483790</v>
      </c>
      <c r="CN14" s="590"/>
      <c r="CO14" s="590"/>
      <c r="CP14" s="590"/>
      <c r="CQ14" s="590"/>
      <c r="CR14" s="590"/>
      <c r="CS14" s="590"/>
      <c r="CT14" s="591"/>
      <c r="CU14" s="594">
        <v>4.2</v>
      </c>
      <c r="CV14" s="595"/>
      <c r="CW14" s="595"/>
      <c r="CX14" s="600"/>
      <c r="CY14" s="598">
        <v>1289189</v>
      </c>
      <c r="CZ14" s="590"/>
      <c r="DA14" s="590"/>
      <c r="DB14" s="590"/>
      <c r="DC14" s="590"/>
      <c r="DD14" s="590"/>
      <c r="DE14" s="590"/>
      <c r="DF14" s="590"/>
      <c r="DG14" s="590"/>
      <c r="DH14" s="590"/>
      <c r="DI14" s="590"/>
      <c r="DJ14" s="590"/>
      <c r="DK14" s="591"/>
      <c r="DL14" s="598">
        <v>21041157</v>
      </c>
      <c r="DM14" s="590"/>
      <c r="DN14" s="590"/>
      <c r="DO14" s="590"/>
      <c r="DP14" s="590"/>
      <c r="DQ14" s="590"/>
      <c r="DR14" s="590"/>
      <c r="DS14" s="590"/>
      <c r="DT14" s="590"/>
      <c r="DU14" s="590"/>
      <c r="DV14" s="590"/>
      <c r="DW14" s="590"/>
      <c r="DX14" s="599"/>
    </row>
    <row r="15" spans="2:138" ht="11.25" customHeight="1" x14ac:dyDescent="0.15">
      <c r="B15" s="586" t="s">
        <v>233</v>
      </c>
      <c r="C15" s="587"/>
      <c r="D15" s="587"/>
      <c r="E15" s="587"/>
      <c r="F15" s="587"/>
      <c r="G15" s="587"/>
      <c r="H15" s="587"/>
      <c r="I15" s="587"/>
      <c r="J15" s="587"/>
      <c r="K15" s="587"/>
      <c r="L15" s="587"/>
      <c r="M15" s="587"/>
      <c r="N15" s="587"/>
      <c r="O15" s="587"/>
      <c r="P15" s="587"/>
      <c r="Q15" s="588"/>
      <c r="R15" s="589" t="s">
        <v>131</v>
      </c>
      <c r="S15" s="590"/>
      <c r="T15" s="590"/>
      <c r="U15" s="590"/>
      <c r="V15" s="590"/>
      <c r="W15" s="590"/>
      <c r="X15" s="590"/>
      <c r="Y15" s="591"/>
      <c r="Z15" s="592" t="s">
        <v>234</v>
      </c>
      <c r="AA15" s="592"/>
      <c r="AB15" s="592"/>
      <c r="AC15" s="592"/>
      <c r="AD15" s="593" t="s">
        <v>131</v>
      </c>
      <c r="AE15" s="593"/>
      <c r="AF15" s="593"/>
      <c r="AG15" s="593"/>
      <c r="AH15" s="593"/>
      <c r="AI15" s="593"/>
      <c r="AJ15" s="593"/>
      <c r="AK15" s="593"/>
      <c r="AL15" s="594" t="s">
        <v>131</v>
      </c>
      <c r="AM15" s="595"/>
      <c r="AN15" s="595"/>
      <c r="AO15" s="596"/>
      <c r="AP15" s="586" t="s">
        <v>235</v>
      </c>
      <c r="AQ15" s="587"/>
      <c r="AR15" s="587"/>
      <c r="AS15" s="587"/>
      <c r="AT15" s="587"/>
      <c r="AU15" s="587"/>
      <c r="AV15" s="587"/>
      <c r="AW15" s="587"/>
      <c r="AX15" s="587"/>
      <c r="AY15" s="587"/>
      <c r="AZ15" s="587"/>
      <c r="BA15" s="587"/>
      <c r="BB15" s="587"/>
      <c r="BC15" s="588"/>
      <c r="BD15" s="589">
        <v>35942481</v>
      </c>
      <c r="BE15" s="590"/>
      <c r="BF15" s="590"/>
      <c r="BG15" s="590"/>
      <c r="BH15" s="590"/>
      <c r="BI15" s="590"/>
      <c r="BJ15" s="590"/>
      <c r="BK15" s="591"/>
      <c r="BL15" s="592">
        <v>24.8</v>
      </c>
      <c r="BM15" s="592"/>
      <c r="BN15" s="592"/>
      <c r="BO15" s="592"/>
      <c r="BP15" s="593" t="s">
        <v>131</v>
      </c>
      <c r="BQ15" s="593"/>
      <c r="BR15" s="593"/>
      <c r="BS15" s="593"/>
      <c r="BT15" s="593"/>
      <c r="BU15" s="593"/>
      <c r="BV15" s="593"/>
      <c r="BW15" s="597"/>
      <c r="BY15" s="586" t="s">
        <v>236</v>
      </c>
      <c r="BZ15" s="587"/>
      <c r="CA15" s="587"/>
      <c r="CB15" s="587"/>
      <c r="CC15" s="587"/>
      <c r="CD15" s="587"/>
      <c r="CE15" s="587"/>
      <c r="CF15" s="587"/>
      <c r="CG15" s="587"/>
      <c r="CH15" s="587"/>
      <c r="CI15" s="587"/>
      <c r="CJ15" s="587"/>
      <c r="CK15" s="587"/>
      <c r="CL15" s="588"/>
      <c r="CM15" s="589" t="s">
        <v>131</v>
      </c>
      <c r="CN15" s="590"/>
      <c r="CO15" s="590"/>
      <c r="CP15" s="590"/>
      <c r="CQ15" s="590"/>
      <c r="CR15" s="590"/>
      <c r="CS15" s="590"/>
      <c r="CT15" s="591"/>
      <c r="CU15" s="594" t="s">
        <v>131</v>
      </c>
      <c r="CV15" s="595"/>
      <c r="CW15" s="595"/>
      <c r="CX15" s="600"/>
      <c r="CY15" s="598" t="s">
        <v>131</v>
      </c>
      <c r="CZ15" s="590"/>
      <c r="DA15" s="590"/>
      <c r="DB15" s="590"/>
      <c r="DC15" s="590"/>
      <c r="DD15" s="590"/>
      <c r="DE15" s="590"/>
      <c r="DF15" s="590"/>
      <c r="DG15" s="590"/>
      <c r="DH15" s="590"/>
      <c r="DI15" s="590"/>
      <c r="DJ15" s="590"/>
      <c r="DK15" s="591"/>
      <c r="DL15" s="598" t="s">
        <v>131</v>
      </c>
      <c r="DM15" s="590"/>
      <c r="DN15" s="590"/>
      <c r="DO15" s="590"/>
      <c r="DP15" s="590"/>
      <c r="DQ15" s="590"/>
      <c r="DR15" s="590"/>
      <c r="DS15" s="590"/>
      <c r="DT15" s="590"/>
      <c r="DU15" s="590"/>
      <c r="DV15" s="590"/>
      <c r="DW15" s="590"/>
      <c r="DX15" s="599"/>
    </row>
    <row r="16" spans="2:138" ht="11.25" customHeight="1" x14ac:dyDescent="0.15">
      <c r="B16" s="586" t="s">
        <v>237</v>
      </c>
      <c r="C16" s="587"/>
      <c r="D16" s="587"/>
      <c r="E16" s="587"/>
      <c r="F16" s="587"/>
      <c r="G16" s="587"/>
      <c r="H16" s="587"/>
      <c r="I16" s="587"/>
      <c r="J16" s="587"/>
      <c r="K16" s="587"/>
      <c r="L16" s="587"/>
      <c r="M16" s="587"/>
      <c r="N16" s="587"/>
      <c r="O16" s="587"/>
      <c r="P16" s="587"/>
      <c r="Q16" s="588"/>
      <c r="R16" s="589">
        <v>496073</v>
      </c>
      <c r="S16" s="590"/>
      <c r="T16" s="590"/>
      <c r="U16" s="590"/>
      <c r="V16" s="590"/>
      <c r="W16" s="590"/>
      <c r="X16" s="590"/>
      <c r="Y16" s="591"/>
      <c r="Z16" s="592">
        <v>0.1</v>
      </c>
      <c r="AA16" s="592"/>
      <c r="AB16" s="592"/>
      <c r="AC16" s="592"/>
      <c r="AD16" s="593">
        <v>496073</v>
      </c>
      <c r="AE16" s="593"/>
      <c r="AF16" s="593"/>
      <c r="AG16" s="593"/>
      <c r="AH16" s="593"/>
      <c r="AI16" s="593"/>
      <c r="AJ16" s="593"/>
      <c r="AK16" s="593"/>
      <c r="AL16" s="594">
        <v>0.2</v>
      </c>
      <c r="AM16" s="595"/>
      <c r="AN16" s="595"/>
      <c r="AO16" s="596"/>
      <c r="AP16" s="586" t="s">
        <v>238</v>
      </c>
      <c r="AQ16" s="587"/>
      <c r="AR16" s="587"/>
      <c r="AS16" s="587"/>
      <c r="AT16" s="587"/>
      <c r="AU16" s="587"/>
      <c r="AV16" s="587"/>
      <c r="AW16" s="587"/>
      <c r="AX16" s="587"/>
      <c r="AY16" s="587"/>
      <c r="AZ16" s="587"/>
      <c r="BA16" s="587"/>
      <c r="BB16" s="587"/>
      <c r="BC16" s="588"/>
      <c r="BD16" s="589">
        <v>1184184</v>
      </c>
      <c r="BE16" s="590"/>
      <c r="BF16" s="590"/>
      <c r="BG16" s="590"/>
      <c r="BH16" s="590"/>
      <c r="BI16" s="590"/>
      <c r="BJ16" s="590"/>
      <c r="BK16" s="591"/>
      <c r="BL16" s="592">
        <v>0.8</v>
      </c>
      <c r="BM16" s="592"/>
      <c r="BN16" s="592"/>
      <c r="BO16" s="592"/>
      <c r="BP16" s="593" t="s">
        <v>131</v>
      </c>
      <c r="BQ16" s="593"/>
      <c r="BR16" s="593"/>
      <c r="BS16" s="593"/>
      <c r="BT16" s="593"/>
      <c r="BU16" s="593"/>
      <c r="BV16" s="593"/>
      <c r="BW16" s="597"/>
      <c r="BY16" s="586" t="s">
        <v>239</v>
      </c>
      <c r="BZ16" s="587"/>
      <c r="CA16" s="587"/>
      <c r="CB16" s="587"/>
      <c r="CC16" s="587"/>
      <c r="CD16" s="587"/>
      <c r="CE16" s="587"/>
      <c r="CF16" s="587"/>
      <c r="CG16" s="587"/>
      <c r="CH16" s="587"/>
      <c r="CI16" s="587"/>
      <c r="CJ16" s="587"/>
      <c r="CK16" s="587"/>
      <c r="CL16" s="588"/>
      <c r="CM16" s="589">
        <v>97767826</v>
      </c>
      <c r="CN16" s="590"/>
      <c r="CO16" s="590"/>
      <c r="CP16" s="590"/>
      <c r="CQ16" s="590"/>
      <c r="CR16" s="590"/>
      <c r="CS16" s="590"/>
      <c r="CT16" s="591"/>
      <c r="CU16" s="594">
        <v>18.2</v>
      </c>
      <c r="CV16" s="595"/>
      <c r="CW16" s="595"/>
      <c r="CX16" s="600"/>
      <c r="CY16" s="598">
        <v>10781223</v>
      </c>
      <c r="CZ16" s="590"/>
      <c r="DA16" s="590"/>
      <c r="DB16" s="590"/>
      <c r="DC16" s="590"/>
      <c r="DD16" s="590"/>
      <c r="DE16" s="590"/>
      <c r="DF16" s="590"/>
      <c r="DG16" s="590"/>
      <c r="DH16" s="590"/>
      <c r="DI16" s="590"/>
      <c r="DJ16" s="590"/>
      <c r="DK16" s="591"/>
      <c r="DL16" s="598">
        <v>71794006</v>
      </c>
      <c r="DM16" s="590"/>
      <c r="DN16" s="590"/>
      <c r="DO16" s="590"/>
      <c r="DP16" s="590"/>
      <c r="DQ16" s="590"/>
      <c r="DR16" s="590"/>
      <c r="DS16" s="590"/>
      <c r="DT16" s="590"/>
      <c r="DU16" s="590"/>
      <c r="DV16" s="590"/>
      <c r="DW16" s="590"/>
      <c r="DX16" s="599"/>
    </row>
    <row r="17" spans="2:128" ht="11.25" customHeight="1" x14ac:dyDescent="0.15">
      <c r="B17" s="586" t="s">
        <v>240</v>
      </c>
      <c r="C17" s="587"/>
      <c r="D17" s="587"/>
      <c r="E17" s="587"/>
      <c r="F17" s="587"/>
      <c r="G17" s="587"/>
      <c r="H17" s="587"/>
      <c r="I17" s="587"/>
      <c r="J17" s="587"/>
      <c r="K17" s="587"/>
      <c r="L17" s="587"/>
      <c r="M17" s="587"/>
      <c r="N17" s="587"/>
      <c r="O17" s="587"/>
      <c r="P17" s="587"/>
      <c r="Q17" s="588"/>
      <c r="R17" s="589">
        <v>496073</v>
      </c>
      <c r="S17" s="590"/>
      <c r="T17" s="590"/>
      <c r="U17" s="590"/>
      <c r="V17" s="590"/>
      <c r="W17" s="590"/>
      <c r="X17" s="590"/>
      <c r="Y17" s="591"/>
      <c r="Z17" s="592">
        <v>0.1</v>
      </c>
      <c r="AA17" s="592"/>
      <c r="AB17" s="592"/>
      <c r="AC17" s="592"/>
      <c r="AD17" s="593">
        <v>496073</v>
      </c>
      <c r="AE17" s="593"/>
      <c r="AF17" s="593"/>
      <c r="AG17" s="593"/>
      <c r="AH17" s="593"/>
      <c r="AI17" s="593"/>
      <c r="AJ17" s="593"/>
      <c r="AK17" s="593"/>
      <c r="AL17" s="594">
        <v>0.2</v>
      </c>
      <c r="AM17" s="595"/>
      <c r="AN17" s="595"/>
      <c r="AO17" s="596"/>
      <c r="AP17" s="586" t="s">
        <v>241</v>
      </c>
      <c r="AQ17" s="587"/>
      <c r="AR17" s="587"/>
      <c r="AS17" s="587"/>
      <c r="AT17" s="587"/>
      <c r="AU17" s="587"/>
      <c r="AV17" s="587"/>
      <c r="AW17" s="587"/>
      <c r="AX17" s="587"/>
      <c r="AY17" s="587"/>
      <c r="AZ17" s="587"/>
      <c r="BA17" s="587"/>
      <c r="BB17" s="587"/>
      <c r="BC17" s="588"/>
      <c r="BD17" s="589">
        <v>34758297</v>
      </c>
      <c r="BE17" s="590"/>
      <c r="BF17" s="590"/>
      <c r="BG17" s="590"/>
      <c r="BH17" s="590"/>
      <c r="BI17" s="590"/>
      <c r="BJ17" s="590"/>
      <c r="BK17" s="591"/>
      <c r="BL17" s="592">
        <v>23.9</v>
      </c>
      <c r="BM17" s="592"/>
      <c r="BN17" s="592"/>
      <c r="BO17" s="592"/>
      <c r="BP17" s="593" t="s">
        <v>131</v>
      </c>
      <c r="BQ17" s="593"/>
      <c r="BR17" s="593"/>
      <c r="BS17" s="593"/>
      <c r="BT17" s="593"/>
      <c r="BU17" s="593"/>
      <c r="BV17" s="593"/>
      <c r="BW17" s="597"/>
      <c r="BY17" s="586" t="s">
        <v>242</v>
      </c>
      <c r="BZ17" s="587"/>
      <c r="CA17" s="587"/>
      <c r="CB17" s="587"/>
      <c r="CC17" s="587"/>
      <c r="CD17" s="587"/>
      <c r="CE17" s="587"/>
      <c r="CF17" s="587"/>
      <c r="CG17" s="587"/>
      <c r="CH17" s="587"/>
      <c r="CI17" s="587"/>
      <c r="CJ17" s="587"/>
      <c r="CK17" s="587"/>
      <c r="CL17" s="588"/>
      <c r="CM17" s="589">
        <v>5115222</v>
      </c>
      <c r="CN17" s="590"/>
      <c r="CO17" s="590"/>
      <c r="CP17" s="590"/>
      <c r="CQ17" s="590"/>
      <c r="CR17" s="590"/>
      <c r="CS17" s="590"/>
      <c r="CT17" s="591"/>
      <c r="CU17" s="594">
        <v>1</v>
      </c>
      <c r="CV17" s="595"/>
      <c r="CW17" s="595"/>
      <c r="CX17" s="600"/>
      <c r="CY17" s="598" t="s">
        <v>131</v>
      </c>
      <c r="CZ17" s="590"/>
      <c r="DA17" s="590"/>
      <c r="DB17" s="590"/>
      <c r="DC17" s="590"/>
      <c r="DD17" s="590"/>
      <c r="DE17" s="590"/>
      <c r="DF17" s="590"/>
      <c r="DG17" s="590"/>
      <c r="DH17" s="590"/>
      <c r="DI17" s="590"/>
      <c r="DJ17" s="590"/>
      <c r="DK17" s="591"/>
      <c r="DL17" s="598">
        <v>11900</v>
      </c>
      <c r="DM17" s="590"/>
      <c r="DN17" s="590"/>
      <c r="DO17" s="590"/>
      <c r="DP17" s="590"/>
      <c r="DQ17" s="590"/>
      <c r="DR17" s="590"/>
      <c r="DS17" s="590"/>
      <c r="DT17" s="590"/>
      <c r="DU17" s="590"/>
      <c r="DV17" s="590"/>
      <c r="DW17" s="590"/>
      <c r="DX17" s="599"/>
    </row>
    <row r="18" spans="2:128" ht="11.25" customHeight="1" x14ac:dyDescent="0.15">
      <c r="B18" s="601" t="s">
        <v>243</v>
      </c>
      <c r="C18" s="602"/>
      <c r="D18" s="602"/>
      <c r="E18" s="602"/>
      <c r="F18" s="602"/>
      <c r="G18" s="602"/>
      <c r="H18" s="602"/>
      <c r="I18" s="602"/>
      <c r="J18" s="602"/>
      <c r="K18" s="602"/>
      <c r="L18" s="602"/>
      <c r="M18" s="602"/>
      <c r="N18" s="602"/>
      <c r="O18" s="602"/>
      <c r="P18" s="602"/>
      <c r="Q18" s="603"/>
      <c r="R18" s="589" t="s">
        <v>131</v>
      </c>
      <c r="S18" s="590"/>
      <c r="T18" s="590"/>
      <c r="U18" s="590"/>
      <c r="V18" s="590"/>
      <c r="W18" s="590"/>
      <c r="X18" s="590"/>
      <c r="Y18" s="591"/>
      <c r="Z18" s="592" t="s">
        <v>131</v>
      </c>
      <c r="AA18" s="592"/>
      <c r="AB18" s="592"/>
      <c r="AC18" s="592"/>
      <c r="AD18" s="593" t="s">
        <v>131</v>
      </c>
      <c r="AE18" s="593"/>
      <c r="AF18" s="593"/>
      <c r="AG18" s="593"/>
      <c r="AH18" s="593"/>
      <c r="AI18" s="593"/>
      <c r="AJ18" s="593"/>
      <c r="AK18" s="593"/>
      <c r="AL18" s="594" t="s">
        <v>234</v>
      </c>
      <c r="AM18" s="595"/>
      <c r="AN18" s="595"/>
      <c r="AO18" s="596"/>
      <c r="AP18" s="586" t="s">
        <v>244</v>
      </c>
      <c r="AQ18" s="587"/>
      <c r="AR18" s="587"/>
      <c r="AS18" s="587"/>
      <c r="AT18" s="587"/>
      <c r="AU18" s="587"/>
      <c r="AV18" s="587"/>
      <c r="AW18" s="587"/>
      <c r="AX18" s="587"/>
      <c r="AY18" s="587"/>
      <c r="AZ18" s="587"/>
      <c r="BA18" s="587"/>
      <c r="BB18" s="587"/>
      <c r="BC18" s="588"/>
      <c r="BD18" s="589">
        <v>38725288</v>
      </c>
      <c r="BE18" s="590"/>
      <c r="BF18" s="590"/>
      <c r="BG18" s="590"/>
      <c r="BH18" s="590"/>
      <c r="BI18" s="590"/>
      <c r="BJ18" s="590"/>
      <c r="BK18" s="591"/>
      <c r="BL18" s="592">
        <v>26.7</v>
      </c>
      <c r="BM18" s="592"/>
      <c r="BN18" s="592"/>
      <c r="BO18" s="592"/>
      <c r="BP18" s="593" t="s">
        <v>131</v>
      </c>
      <c r="BQ18" s="593"/>
      <c r="BR18" s="593"/>
      <c r="BS18" s="593"/>
      <c r="BT18" s="593"/>
      <c r="BU18" s="593"/>
      <c r="BV18" s="593"/>
      <c r="BW18" s="597"/>
      <c r="BY18" s="586" t="s">
        <v>245</v>
      </c>
      <c r="BZ18" s="587"/>
      <c r="CA18" s="587"/>
      <c r="CB18" s="587"/>
      <c r="CC18" s="587"/>
      <c r="CD18" s="587"/>
      <c r="CE18" s="587"/>
      <c r="CF18" s="587"/>
      <c r="CG18" s="587"/>
      <c r="CH18" s="587"/>
      <c r="CI18" s="587"/>
      <c r="CJ18" s="587"/>
      <c r="CK18" s="587"/>
      <c r="CL18" s="588"/>
      <c r="CM18" s="589">
        <v>74410648</v>
      </c>
      <c r="CN18" s="590"/>
      <c r="CO18" s="590"/>
      <c r="CP18" s="590"/>
      <c r="CQ18" s="590"/>
      <c r="CR18" s="590"/>
      <c r="CS18" s="590"/>
      <c r="CT18" s="591"/>
      <c r="CU18" s="594">
        <v>13.9</v>
      </c>
      <c r="CV18" s="595"/>
      <c r="CW18" s="595"/>
      <c r="CX18" s="600"/>
      <c r="CY18" s="598" t="s">
        <v>131</v>
      </c>
      <c r="CZ18" s="590"/>
      <c r="DA18" s="590"/>
      <c r="DB18" s="590"/>
      <c r="DC18" s="590"/>
      <c r="DD18" s="590"/>
      <c r="DE18" s="590"/>
      <c r="DF18" s="590"/>
      <c r="DG18" s="590"/>
      <c r="DH18" s="590"/>
      <c r="DI18" s="590"/>
      <c r="DJ18" s="590"/>
      <c r="DK18" s="591"/>
      <c r="DL18" s="598">
        <v>73073036</v>
      </c>
      <c r="DM18" s="590"/>
      <c r="DN18" s="590"/>
      <c r="DO18" s="590"/>
      <c r="DP18" s="590"/>
      <c r="DQ18" s="590"/>
      <c r="DR18" s="590"/>
      <c r="DS18" s="590"/>
      <c r="DT18" s="590"/>
      <c r="DU18" s="590"/>
      <c r="DV18" s="590"/>
      <c r="DW18" s="590"/>
      <c r="DX18" s="599"/>
    </row>
    <row r="19" spans="2:128" ht="11.25" customHeight="1" x14ac:dyDescent="0.15">
      <c r="B19" s="586" t="s">
        <v>246</v>
      </c>
      <c r="C19" s="587"/>
      <c r="D19" s="587"/>
      <c r="E19" s="587"/>
      <c r="F19" s="587"/>
      <c r="G19" s="587"/>
      <c r="H19" s="587"/>
      <c r="I19" s="587"/>
      <c r="J19" s="587"/>
      <c r="K19" s="587"/>
      <c r="L19" s="587"/>
      <c r="M19" s="587"/>
      <c r="N19" s="587"/>
      <c r="O19" s="587"/>
      <c r="P19" s="587"/>
      <c r="Q19" s="588"/>
      <c r="R19" s="589">
        <v>140703807</v>
      </c>
      <c r="S19" s="590"/>
      <c r="T19" s="590"/>
      <c r="U19" s="590"/>
      <c r="V19" s="590"/>
      <c r="W19" s="590"/>
      <c r="X19" s="590"/>
      <c r="Y19" s="591"/>
      <c r="Z19" s="592">
        <v>25.4</v>
      </c>
      <c r="AA19" s="592"/>
      <c r="AB19" s="592"/>
      <c r="AC19" s="592"/>
      <c r="AD19" s="593">
        <v>136839724</v>
      </c>
      <c r="AE19" s="593"/>
      <c r="AF19" s="593"/>
      <c r="AG19" s="593"/>
      <c r="AH19" s="593"/>
      <c r="AI19" s="593"/>
      <c r="AJ19" s="593"/>
      <c r="AK19" s="593"/>
      <c r="AL19" s="594">
        <v>52.4</v>
      </c>
      <c r="AM19" s="595"/>
      <c r="AN19" s="595"/>
      <c r="AO19" s="596"/>
      <c r="AP19" s="586" t="s">
        <v>247</v>
      </c>
      <c r="AQ19" s="587"/>
      <c r="AR19" s="587"/>
      <c r="AS19" s="587"/>
      <c r="AT19" s="587"/>
      <c r="AU19" s="587"/>
      <c r="AV19" s="587"/>
      <c r="AW19" s="587"/>
      <c r="AX19" s="587"/>
      <c r="AY19" s="587"/>
      <c r="AZ19" s="587"/>
      <c r="BA19" s="587"/>
      <c r="BB19" s="587"/>
      <c r="BC19" s="588"/>
      <c r="BD19" s="589">
        <v>2256587</v>
      </c>
      <c r="BE19" s="590"/>
      <c r="BF19" s="590"/>
      <c r="BG19" s="590"/>
      <c r="BH19" s="590"/>
      <c r="BI19" s="590"/>
      <c r="BJ19" s="590"/>
      <c r="BK19" s="591"/>
      <c r="BL19" s="594">
        <v>1.6</v>
      </c>
      <c r="BM19" s="595"/>
      <c r="BN19" s="595"/>
      <c r="BO19" s="600"/>
      <c r="BP19" s="598" t="s">
        <v>234</v>
      </c>
      <c r="BQ19" s="590"/>
      <c r="BR19" s="590"/>
      <c r="BS19" s="590"/>
      <c r="BT19" s="590"/>
      <c r="BU19" s="590"/>
      <c r="BV19" s="590"/>
      <c r="BW19" s="599"/>
      <c r="BY19" s="586" t="s">
        <v>248</v>
      </c>
      <c r="BZ19" s="587"/>
      <c r="CA19" s="587"/>
      <c r="CB19" s="587"/>
      <c r="CC19" s="587"/>
      <c r="CD19" s="587"/>
      <c r="CE19" s="587"/>
      <c r="CF19" s="587"/>
      <c r="CG19" s="587"/>
      <c r="CH19" s="587"/>
      <c r="CI19" s="587"/>
      <c r="CJ19" s="587"/>
      <c r="CK19" s="587"/>
      <c r="CL19" s="588"/>
      <c r="CM19" s="589" t="s">
        <v>131</v>
      </c>
      <c r="CN19" s="590"/>
      <c r="CO19" s="590"/>
      <c r="CP19" s="590"/>
      <c r="CQ19" s="590"/>
      <c r="CR19" s="590"/>
      <c r="CS19" s="590"/>
      <c r="CT19" s="591"/>
      <c r="CU19" s="594" t="s">
        <v>131</v>
      </c>
      <c r="CV19" s="595"/>
      <c r="CW19" s="595"/>
      <c r="CX19" s="600"/>
      <c r="CY19" s="598" t="s">
        <v>131</v>
      </c>
      <c r="CZ19" s="590"/>
      <c r="DA19" s="590"/>
      <c r="DB19" s="590"/>
      <c r="DC19" s="590"/>
      <c r="DD19" s="590"/>
      <c r="DE19" s="590"/>
      <c r="DF19" s="590"/>
      <c r="DG19" s="590"/>
      <c r="DH19" s="590"/>
      <c r="DI19" s="590"/>
      <c r="DJ19" s="590"/>
      <c r="DK19" s="591"/>
      <c r="DL19" s="598" t="s">
        <v>131</v>
      </c>
      <c r="DM19" s="590"/>
      <c r="DN19" s="590"/>
      <c r="DO19" s="590"/>
      <c r="DP19" s="590"/>
      <c r="DQ19" s="590"/>
      <c r="DR19" s="590"/>
      <c r="DS19" s="590"/>
      <c r="DT19" s="590"/>
      <c r="DU19" s="590"/>
      <c r="DV19" s="590"/>
      <c r="DW19" s="590"/>
      <c r="DX19" s="599"/>
    </row>
    <row r="20" spans="2:128" ht="11.25" customHeight="1" x14ac:dyDescent="0.15">
      <c r="B20" s="586" t="s">
        <v>249</v>
      </c>
      <c r="C20" s="587"/>
      <c r="D20" s="587"/>
      <c r="E20" s="587"/>
      <c r="F20" s="587"/>
      <c r="G20" s="587"/>
      <c r="H20" s="587"/>
      <c r="I20" s="587"/>
      <c r="J20" s="587"/>
      <c r="K20" s="587"/>
      <c r="L20" s="587"/>
      <c r="M20" s="587"/>
      <c r="N20" s="587"/>
      <c r="O20" s="587"/>
      <c r="P20" s="587"/>
      <c r="Q20" s="588"/>
      <c r="R20" s="589">
        <v>136839724</v>
      </c>
      <c r="S20" s="590"/>
      <c r="T20" s="590"/>
      <c r="U20" s="590"/>
      <c r="V20" s="590"/>
      <c r="W20" s="590"/>
      <c r="X20" s="590"/>
      <c r="Y20" s="591"/>
      <c r="Z20" s="594">
        <v>24.7</v>
      </c>
      <c r="AA20" s="595"/>
      <c r="AB20" s="595"/>
      <c r="AC20" s="600"/>
      <c r="AD20" s="598">
        <v>136839724</v>
      </c>
      <c r="AE20" s="590"/>
      <c r="AF20" s="590"/>
      <c r="AG20" s="590"/>
      <c r="AH20" s="590"/>
      <c r="AI20" s="590"/>
      <c r="AJ20" s="590"/>
      <c r="AK20" s="591"/>
      <c r="AL20" s="594">
        <v>52.4</v>
      </c>
      <c r="AM20" s="595"/>
      <c r="AN20" s="595"/>
      <c r="AO20" s="596"/>
      <c r="AP20" s="586" t="s">
        <v>250</v>
      </c>
      <c r="AQ20" s="604"/>
      <c r="AR20" s="604"/>
      <c r="AS20" s="604"/>
      <c r="AT20" s="604"/>
      <c r="AU20" s="604"/>
      <c r="AV20" s="604"/>
      <c r="AW20" s="604"/>
      <c r="AX20" s="604"/>
      <c r="AY20" s="604"/>
      <c r="AZ20" s="604"/>
      <c r="BA20" s="604"/>
      <c r="BB20" s="604"/>
      <c r="BC20" s="605"/>
      <c r="BD20" s="589">
        <v>892328</v>
      </c>
      <c r="BE20" s="590"/>
      <c r="BF20" s="590"/>
      <c r="BG20" s="590"/>
      <c r="BH20" s="590"/>
      <c r="BI20" s="590"/>
      <c r="BJ20" s="590"/>
      <c r="BK20" s="591"/>
      <c r="BL20" s="594">
        <v>0.6</v>
      </c>
      <c r="BM20" s="595"/>
      <c r="BN20" s="595"/>
      <c r="BO20" s="600"/>
      <c r="BP20" s="598" t="s">
        <v>131</v>
      </c>
      <c r="BQ20" s="590"/>
      <c r="BR20" s="590"/>
      <c r="BS20" s="590"/>
      <c r="BT20" s="590"/>
      <c r="BU20" s="590"/>
      <c r="BV20" s="590"/>
      <c r="BW20" s="599"/>
      <c r="BY20" s="586" t="s">
        <v>251</v>
      </c>
      <c r="BZ20" s="604"/>
      <c r="CA20" s="604"/>
      <c r="CB20" s="604"/>
      <c r="CC20" s="604"/>
      <c r="CD20" s="604"/>
      <c r="CE20" s="604"/>
      <c r="CF20" s="604"/>
      <c r="CG20" s="604"/>
      <c r="CH20" s="604"/>
      <c r="CI20" s="604"/>
      <c r="CJ20" s="604"/>
      <c r="CK20" s="604"/>
      <c r="CL20" s="605"/>
      <c r="CM20" s="589" t="s">
        <v>131</v>
      </c>
      <c r="CN20" s="590"/>
      <c r="CO20" s="590"/>
      <c r="CP20" s="590"/>
      <c r="CQ20" s="590"/>
      <c r="CR20" s="590"/>
      <c r="CS20" s="590"/>
      <c r="CT20" s="591"/>
      <c r="CU20" s="594" t="s">
        <v>131</v>
      </c>
      <c r="CV20" s="595"/>
      <c r="CW20" s="595"/>
      <c r="CX20" s="600"/>
      <c r="CY20" s="598" t="s">
        <v>131</v>
      </c>
      <c r="CZ20" s="590"/>
      <c r="DA20" s="590"/>
      <c r="DB20" s="590"/>
      <c r="DC20" s="590"/>
      <c r="DD20" s="590"/>
      <c r="DE20" s="590"/>
      <c r="DF20" s="590"/>
      <c r="DG20" s="590"/>
      <c r="DH20" s="590"/>
      <c r="DI20" s="590"/>
      <c r="DJ20" s="590"/>
      <c r="DK20" s="591"/>
      <c r="DL20" s="598" t="s">
        <v>131</v>
      </c>
      <c r="DM20" s="590"/>
      <c r="DN20" s="590"/>
      <c r="DO20" s="590"/>
      <c r="DP20" s="590"/>
      <c r="DQ20" s="590"/>
      <c r="DR20" s="590"/>
      <c r="DS20" s="590"/>
      <c r="DT20" s="590"/>
      <c r="DU20" s="590"/>
      <c r="DV20" s="590"/>
      <c r="DW20" s="590"/>
      <c r="DX20" s="599"/>
    </row>
    <row r="21" spans="2:128" ht="11.25" customHeight="1" x14ac:dyDescent="0.15">
      <c r="B21" s="586" t="s">
        <v>252</v>
      </c>
      <c r="C21" s="587"/>
      <c r="D21" s="587"/>
      <c r="E21" s="587"/>
      <c r="F21" s="587"/>
      <c r="G21" s="587"/>
      <c r="H21" s="587"/>
      <c r="I21" s="587"/>
      <c r="J21" s="587"/>
      <c r="K21" s="587"/>
      <c r="L21" s="587"/>
      <c r="M21" s="587"/>
      <c r="N21" s="587"/>
      <c r="O21" s="587"/>
      <c r="P21" s="587"/>
      <c r="Q21" s="588"/>
      <c r="R21" s="589">
        <v>3863267</v>
      </c>
      <c r="S21" s="590"/>
      <c r="T21" s="590"/>
      <c r="U21" s="590"/>
      <c r="V21" s="590"/>
      <c r="W21" s="590"/>
      <c r="X21" s="590"/>
      <c r="Y21" s="591"/>
      <c r="Z21" s="594">
        <v>0.7</v>
      </c>
      <c r="AA21" s="595"/>
      <c r="AB21" s="595"/>
      <c r="AC21" s="600"/>
      <c r="AD21" s="598" t="s">
        <v>131</v>
      </c>
      <c r="AE21" s="590"/>
      <c r="AF21" s="590"/>
      <c r="AG21" s="590"/>
      <c r="AH21" s="590"/>
      <c r="AI21" s="590"/>
      <c r="AJ21" s="590"/>
      <c r="AK21" s="591"/>
      <c r="AL21" s="594" t="s">
        <v>131</v>
      </c>
      <c r="AM21" s="595"/>
      <c r="AN21" s="595"/>
      <c r="AO21" s="596"/>
      <c r="AP21" s="586" t="s">
        <v>253</v>
      </c>
      <c r="AQ21" s="604"/>
      <c r="AR21" s="604"/>
      <c r="AS21" s="604"/>
      <c r="AT21" s="604"/>
      <c r="AU21" s="604"/>
      <c r="AV21" s="604"/>
      <c r="AW21" s="604"/>
      <c r="AX21" s="604"/>
      <c r="AY21" s="604"/>
      <c r="AZ21" s="604"/>
      <c r="BA21" s="604"/>
      <c r="BB21" s="604"/>
      <c r="BC21" s="605"/>
      <c r="BD21" s="589">
        <v>242066</v>
      </c>
      <c r="BE21" s="590"/>
      <c r="BF21" s="590"/>
      <c r="BG21" s="590"/>
      <c r="BH21" s="590"/>
      <c r="BI21" s="590"/>
      <c r="BJ21" s="590"/>
      <c r="BK21" s="591"/>
      <c r="BL21" s="594">
        <v>0.2</v>
      </c>
      <c r="BM21" s="595"/>
      <c r="BN21" s="595"/>
      <c r="BO21" s="600"/>
      <c r="BP21" s="598" t="s">
        <v>131</v>
      </c>
      <c r="BQ21" s="590"/>
      <c r="BR21" s="590"/>
      <c r="BS21" s="590"/>
      <c r="BT21" s="590"/>
      <c r="BU21" s="590"/>
      <c r="BV21" s="590"/>
      <c r="BW21" s="599"/>
      <c r="BY21" s="586" t="s">
        <v>254</v>
      </c>
      <c r="BZ21" s="604"/>
      <c r="CA21" s="604"/>
      <c r="CB21" s="604"/>
      <c r="CC21" s="604"/>
      <c r="CD21" s="604"/>
      <c r="CE21" s="604"/>
      <c r="CF21" s="604"/>
      <c r="CG21" s="604"/>
      <c r="CH21" s="604"/>
      <c r="CI21" s="604"/>
      <c r="CJ21" s="604"/>
      <c r="CK21" s="604"/>
      <c r="CL21" s="605"/>
      <c r="CM21" s="589">
        <v>47724</v>
      </c>
      <c r="CN21" s="590"/>
      <c r="CO21" s="590"/>
      <c r="CP21" s="590"/>
      <c r="CQ21" s="590"/>
      <c r="CR21" s="590"/>
      <c r="CS21" s="590"/>
      <c r="CT21" s="591"/>
      <c r="CU21" s="594">
        <v>0</v>
      </c>
      <c r="CV21" s="595"/>
      <c r="CW21" s="595"/>
      <c r="CX21" s="600"/>
      <c r="CY21" s="598" t="s">
        <v>131</v>
      </c>
      <c r="CZ21" s="590"/>
      <c r="DA21" s="590"/>
      <c r="DB21" s="590"/>
      <c r="DC21" s="590"/>
      <c r="DD21" s="590"/>
      <c r="DE21" s="590"/>
      <c r="DF21" s="590"/>
      <c r="DG21" s="590"/>
      <c r="DH21" s="590"/>
      <c r="DI21" s="590"/>
      <c r="DJ21" s="590"/>
      <c r="DK21" s="591"/>
      <c r="DL21" s="598">
        <v>47724</v>
      </c>
      <c r="DM21" s="590"/>
      <c r="DN21" s="590"/>
      <c r="DO21" s="590"/>
      <c r="DP21" s="590"/>
      <c r="DQ21" s="590"/>
      <c r="DR21" s="590"/>
      <c r="DS21" s="590"/>
      <c r="DT21" s="590"/>
      <c r="DU21" s="590"/>
      <c r="DV21" s="590"/>
      <c r="DW21" s="590"/>
      <c r="DX21" s="599"/>
    </row>
    <row r="22" spans="2:128" ht="11.25" customHeight="1" x14ac:dyDescent="0.15">
      <c r="B22" s="586" t="s">
        <v>255</v>
      </c>
      <c r="C22" s="587"/>
      <c r="D22" s="587"/>
      <c r="E22" s="587"/>
      <c r="F22" s="587"/>
      <c r="G22" s="587"/>
      <c r="H22" s="587"/>
      <c r="I22" s="587"/>
      <c r="J22" s="587"/>
      <c r="K22" s="587"/>
      <c r="L22" s="587"/>
      <c r="M22" s="587"/>
      <c r="N22" s="587"/>
      <c r="O22" s="587"/>
      <c r="P22" s="587"/>
      <c r="Q22" s="588"/>
      <c r="R22" s="589">
        <v>816</v>
      </c>
      <c r="S22" s="590"/>
      <c r="T22" s="590"/>
      <c r="U22" s="590"/>
      <c r="V22" s="590"/>
      <c r="W22" s="590"/>
      <c r="X22" s="590"/>
      <c r="Y22" s="591"/>
      <c r="Z22" s="594">
        <v>0</v>
      </c>
      <c r="AA22" s="595"/>
      <c r="AB22" s="595"/>
      <c r="AC22" s="600"/>
      <c r="AD22" s="598" t="s">
        <v>121</v>
      </c>
      <c r="AE22" s="590"/>
      <c r="AF22" s="590"/>
      <c r="AG22" s="590"/>
      <c r="AH22" s="590"/>
      <c r="AI22" s="590"/>
      <c r="AJ22" s="590"/>
      <c r="AK22" s="591"/>
      <c r="AL22" s="594" t="s">
        <v>131</v>
      </c>
      <c r="AM22" s="595"/>
      <c r="AN22" s="595"/>
      <c r="AO22" s="596"/>
      <c r="AP22" s="586" t="s">
        <v>256</v>
      </c>
      <c r="AQ22" s="587"/>
      <c r="AR22" s="587"/>
      <c r="AS22" s="587"/>
      <c r="AT22" s="587"/>
      <c r="AU22" s="587"/>
      <c r="AV22" s="587"/>
      <c r="AW22" s="587"/>
      <c r="AX22" s="587"/>
      <c r="AY22" s="587"/>
      <c r="AZ22" s="587"/>
      <c r="BA22" s="587"/>
      <c r="BB22" s="587"/>
      <c r="BC22" s="588"/>
      <c r="BD22" s="589">
        <v>7468810</v>
      </c>
      <c r="BE22" s="590"/>
      <c r="BF22" s="590"/>
      <c r="BG22" s="590"/>
      <c r="BH22" s="590"/>
      <c r="BI22" s="590"/>
      <c r="BJ22" s="590"/>
      <c r="BK22" s="591"/>
      <c r="BL22" s="594">
        <v>5.0999999999999996</v>
      </c>
      <c r="BM22" s="595"/>
      <c r="BN22" s="595"/>
      <c r="BO22" s="600"/>
      <c r="BP22" s="598" t="s">
        <v>131</v>
      </c>
      <c r="BQ22" s="590"/>
      <c r="BR22" s="590"/>
      <c r="BS22" s="590"/>
      <c r="BT22" s="590"/>
      <c r="BU22" s="590"/>
      <c r="BV22" s="590"/>
      <c r="BW22" s="599"/>
      <c r="BY22" s="586" t="s">
        <v>257</v>
      </c>
      <c r="BZ22" s="604"/>
      <c r="CA22" s="604"/>
      <c r="CB22" s="604"/>
      <c r="CC22" s="604"/>
      <c r="CD22" s="604"/>
      <c r="CE22" s="604"/>
      <c r="CF22" s="604"/>
      <c r="CG22" s="604"/>
      <c r="CH22" s="604"/>
      <c r="CI22" s="604"/>
      <c r="CJ22" s="604"/>
      <c r="CK22" s="604"/>
      <c r="CL22" s="605"/>
      <c r="CM22" s="589">
        <v>771446</v>
      </c>
      <c r="CN22" s="590"/>
      <c r="CO22" s="590"/>
      <c r="CP22" s="590"/>
      <c r="CQ22" s="590"/>
      <c r="CR22" s="590"/>
      <c r="CS22" s="590"/>
      <c r="CT22" s="591"/>
      <c r="CU22" s="594">
        <v>0.1</v>
      </c>
      <c r="CV22" s="595"/>
      <c r="CW22" s="595"/>
      <c r="CX22" s="600"/>
      <c r="CY22" s="598" t="s">
        <v>131</v>
      </c>
      <c r="CZ22" s="590"/>
      <c r="DA22" s="590"/>
      <c r="DB22" s="590"/>
      <c r="DC22" s="590"/>
      <c r="DD22" s="590"/>
      <c r="DE22" s="590"/>
      <c r="DF22" s="590"/>
      <c r="DG22" s="590"/>
      <c r="DH22" s="590"/>
      <c r="DI22" s="590"/>
      <c r="DJ22" s="590"/>
      <c r="DK22" s="591"/>
      <c r="DL22" s="598">
        <v>771446</v>
      </c>
      <c r="DM22" s="590"/>
      <c r="DN22" s="590"/>
      <c r="DO22" s="590"/>
      <c r="DP22" s="590"/>
      <c r="DQ22" s="590"/>
      <c r="DR22" s="590"/>
      <c r="DS22" s="590"/>
      <c r="DT22" s="590"/>
      <c r="DU22" s="590"/>
      <c r="DV22" s="590"/>
      <c r="DW22" s="590"/>
      <c r="DX22" s="599"/>
    </row>
    <row r="23" spans="2:128" ht="11.25" customHeight="1" x14ac:dyDescent="0.15">
      <c r="B23" s="586" t="s">
        <v>258</v>
      </c>
      <c r="C23" s="587"/>
      <c r="D23" s="587"/>
      <c r="E23" s="587"/>
      <c r="F23" s="587"/>
      <c r="G23" s="587"/>
      <c r="H23" s="587"/>
      <c r="I23" s="587"/>
      <c r="J23" s="587"/>
      <c r="K23" s="587"/>
      <c r="L23" s="587"/>
      <c r="M23" s="587"/>
      <c r="N23" s="587"/>
      <c r="O23" s="587"/>
      <c r="P23" s="587"/>
      <c r="Q23" s="588"/>
      <c r="R23" s="589">
        <v>302533690</v>
      </c>
      <c r="S23" s="590"/>
      <c r="T23" s="590"/>
      <c r="U23" s="590"/>
      <c r="V23" s="590"/>
      <c r="W23" s="590"/>
      <c r="X23" s="590"/>
      <c r="Y23" s="591"/>
      <c r="Z23" s="594">
        <v>54.6</v>
      </c>
      <c r="AA23" s="595"/>
      <c r="AB23" s="595"/>
      <c r="AC23" s="600"/>
      <c r="AD23" s="598">
        <v>259759471</v>
      </c>
      <c r="AE23" s="590"/>
      <c r="AF23" s="590"/>
      <c r="AG23" s="590"/>
      <c r="AH23" s="590"/>
      <c r="AI23" s="590"/>
      <c r="AJ23" s="590"/>
      <c r="AK23" s="591"/>
      <c r="AL23" s="594">
        <v>99.4</v>
      </c>
      <c r="AM23" s="595"/>
      <c r="AN23" s="595"/>
      <c r="AO23" s="596"/>
      <c r="AP23" s="586" t="s">
        <v>259</v>
      </c>
      <c r="AQ23" s="587"/>
      <c r="AR23" s="587"/>
      <c r="AS23" s="587"/>
      <c r="AT23" s="587"/>
      <c r="AU23" s="587"/>
      <c r="AV23" s="587"/>
      <c r="AW23" s="587"/>
      <c r="AX23" s="587"/>
      <c r="AY23" s="587"/>
      <c r="AZ23" s="587"/>
      <c r="BA23" s="587"/>
      <c r="BB23" s="587"/>
      <c r="BC23" s="588"/>
      <c r="BD23" s="589">
        <v>12888302</v>
      </c>
      <c r="BE23" s="590"/>
      <c r="BF23" s="590"/>
      <c r="BG23" s="590"/>
      <c r="BH23" s="590"/>
      <c r="BI23" s="590"/>
      <c r="BJ23" s="590"/>
      <c r="BK23" s="591"/>
      <c r="BL23" s="594">
        <v>8.9</v>
      </c>
      <c r="BM23" s="595"/>
      <c r="BN23" s="595"/>
      <c r="BO23" s="600"/>
      <c r="BP23" s="598" t="s">
        <v>131</v>
      </c>
      <c r="BQ23" s="590"/>
      <c r="BR23" s="590"/>
      <c r="BS23" s="590"/>
      <c r="BT23" s="590"/>
      <c r="BU23" s="590"/>
      <c r="BV23" s="590"/>
      <c r="BW23" s="599"/>
      <c r="BY23" s="586" t="s">
        <v>260</v>
      </c>
      <c r="BZ23" s="604"/>
      <c r="CA23" s="604"/>
      <c r="CB23" s="604"/>
      <c r="CC23" s="604"/>
      <c r="CD23" s="604"/>
      <c r="CE23" s="604"/>
      <c r="CF23" s="604"/>
      <c r="CG23" s="604"/>
      <c r="CH23" s="604"/>
      <c r="CI23" s="604"/>
      <c r="CJ23" s="604"/>
      <c r="CK23" s="604"/>
      <c r="CL23" s="605"/>
      <c r="CM23" s="589">
        <v>679061</v>
      </c>
      <c r="CN23" s="590"/>
      <c r="CO23" s="590"/>
      <c r="CP23" s="590"/>
      <c r="CQ23" s="590"/>
      <c r="CR23" s="590"/>
      <c r="CS23" s="590"/>
      <c r="CT23" s="591"/>
      <c r="CU23" s="594">
        <v>0.1</v>
      </c>
      <c r="CV23" s="595"/>
      <c r="CW23" s="595"/>
      <c r="CX23" s="600"/>
      <c r="CY23" s="598" t="s">
        <v>131</v>
      </c>
      <c r="CZ23" s="590"/>
      <c r="DA23" s="590"/>
      <c r="DB23" s="590"/>
      <c r="DC23" s="590"/>
      <c r="DD23" s="590"/>
      <c r="DE23" s="590"/>
      <c r="DF23" s="590"/>
      <c r="DG23" s="590"/>
      <c r="DH23" s="590"/>
      <c r="DI23" s="590"/>
      <c r="DJ23" s="590"/>
      <c r="DK23" s="591"/>
      <c r="DL23" s="598">
        <v>679061</v>
      </c>
      <c r="DM23" s="590"/>
      <c r="DN23" s="590"/>
      <c r="DO23" s="590"/>
      <c r="DP23" s="590"/>
      <c r="DQ23" s="590"/>
      <c r="DR23" s="590"/>
      <c r="DS23" s="590"/>
      <c r="DT23" s="590"/>
      <c r="DU23" s="590"/>
      <c r="DV23" s="590"/>
      <c r="DW23" s="590"/>
      <c r="DX23" s="599"/>
    </row>
    <row r="24" spans="2:128" ht="11.25" customHeight="1" x14ac:dyDescent="0.15">
      <c r="B24" s="586" t="s">
        <v>261</v>
      </c>
      <c r="C24" s="587"/>
      <c r="D24" s="587"/>
      <c r="E24" s="587"/>
      <c r="F24" s="587"/>
      <c r="G24" s="587"/>
      <c r="H24" s="587"/>
      <c r="I24" s="587"/>
      <c r="J24" s="587"/>
      <c r="K24" s="587"/>
      <c r="L24" s="587"/>
      <c r="M24" s="587"/>
      <c r="N24" s="587"/>
      <c r="O24" s="587"/>
      <c r="P24" s="587"/>
      <c r="Q24" s="588"/>
      <c r="R24" s="589">
        <v>155389</v>
      </c>
      <c r="S24" s="590"/>
      <c r="T24" s="590"/>
      <c r="U24" s="590"/>
      <c r="V24" s="590"/>
      <c r="W24" s="590"/>
      <c r="X24" s="590"/>
      <c r="Y24" s="591"/>
      <c r="Z24" s="594">
        <v>0</v>
      </c>
      <c r="AA24" s="595"/>
      <c r="AB24" s="595"/>
      <c r="AC24" s="600"/>
      <c r="AD24" s="598">
        <v>155389</v>
      </c>
      <c r="AE24" s="590"/>
      <c r="AF24" s="590"/>
      <c r="AG24" s="590"/>
      <c r="AH24" s="590"/>
      <c r="AI24" s="590"/>
      <c r="AJ24" s="590"/>
      <c r="AK24" s="591"/>
      <c r="AL24" s="594">
        <v>0.1</v>
      </c>
      <c r="AM24" s="595"/>
      <c r="AN24" s="595"/>
      <c r="AO24" s="596"/>
      <c r="AP24" s="586" t="s">
        <v>262</v>
      </c>
      <c r="AQ24" s="587"/>
      <c r="AR24" s="587"/>
      <c r="AS24" s="587"/>
      <c r="AT24" s="587"/>
      <c r="AU24" s="587"/>
      <c r="AV24" s="587"/>
      <c r="AW24" s="587"/>
      <c r="AX24" s="587"/>
      <c r="AY24" s="587"/>
      <c r="AZ24" s="587"/>
      <c r="BA24" s="587"/>
      <c r="BB24" s="587"/>
      <c r="BC24" s="588"/>
      <c r="BD24" s="589">
        <v>1738</v>
      </c>
      <c r="BE24" s="590"/>
      <c r="BF24" s="590"/>
      <c r="BG24" s="590"/>
      <c r="BH24" s="590"/>
      <c r="BI24" s="590"/>
      <c r="BJ24" s="590"/>
      <c r="BK24" s="591"/>
      <c r="BL24" s="594">
        <v>0</v>
      </c>
      <c r="BM24" s="595"/>
      <c r="BN24" s="595"/>
      <c r="BO24" s="600"/>
      <c r="BP24" s="598" t="s">
        <v>121</v>
      </c>
      <c r="BQ24" s="590"/>
      <c r="BR24" s="590"/>
      <c r="BS24" s="590"/>
      <c r="BT24" s="590"/>
      <c r="BU24" s="590"/>
      <c r="BV24" s="590"/>
      <c r="BW24" s="599"/>
      <c r="BY24" s="586" t="s">
        <v>263</v>
      </c>
      <c r="BZ24" s="604"/>
      <c r="CA24" s="604"/>
      <c r="CB24" s="604"/>
      <c r="CC24" s="604"/>
      <c r="CD24" s="604"/>
      <c r="CE24" s="604"/>
      <c r="CF24" s="604"/>
      <c r="CG24" s="604"/>
      <c r="CH24" s="604"/>
      <c r="CI24" s="604"/>
      <c r="CJ24" s="604"/>
      <c r="CK24" s="604"/>
      <c r="CL24" s="605"/>
      <c r="CM24" s="589" t="s">
        <v>131</v>
      </c>
      <c r="CN24" s="590"/>
      <c r="CO24" s="590"/>
      <c r="CP24" s="590"/>
      <c r="CQ24" s="590"/>
      <c r="CR24" s="590"/>
      <c r="CS24" s="590"/>
      <c r="CT24" s="591"/>
      <c r="CU24" s="594" t="s">
        <v>131</v>
      </c>
      <c r="CV24" s="595"/>
      <c r="CW24" s="595"/>
      <c r="CX24" s="600"/>
      <c r="CY24" s="598" t="s">
        <v>131</v>
      </c>
      <c r="CZ24" s="590"/>
      <c r="DA24" s="590"/>
      <c r="DB24" s="590"/>
      <c r="DC24" s="590"/>
      <c r="DD24" s="590"/>
      <c r="DE24" s="590"/>
      <c r="DF24" s="590"/>
      <c r="DG24" s="590"/>
      <c r="DH24" s="590"/>
      <c r="DI24" s="590"/>
      <c r="DJ24" s="590"/>
      <c r="DK24" s="591"/>
      <c r="DL24" s="598" t="s">
        <v>131</v>
      </c>
      <c r="DM24" s="590"/>
      <c r="DN24" s="590"/>
      <c r="DO24" s="590"/>
      <c r="DP24" s="590"/>
      <c r="DQ24" s="590"/>
      <c r="DR24" s="590"/>
      <c r="DS24" s="590"/>
      <c r="DT24" s="590"/>
      <c r="DU24" s="590"/>
      <c r="DV24" s="590"/>
      <c r="DW24" s="590"/>
      <c r="DX24" s="599"/>
    </row>
    <row r="25" spans="2:128" ht="11.25" customHeight="1" x14ac:dyDescent="0.15">
      <c r="B25" s="586" t="s">
        <v>264</v>
      </c>
      <c r="C25" s="587"/>
      <c r="D25" s="587"/>
      <c r="E25" s="587"/>
      <c r="F25" s="587"/>
      <c r="G25" s="587"/>
      <c r="H25" s="587"/>
      <c r="I25" s="587"/>
      <c r="J25" s="587"/>
      <c r="K25" s="587"/>
      <c r="L25" s="587"/>
      <c r="M25" s="587"/>
      <c r="N25" s="587"/>
      <c r="O25" s="587"/>
      <c r="P25" s="587"/>
      <c r="Q25" s="588"/>
      <c r="R25" s="589">
        <v>3301648</v>
      </c>
      <c r="S25" s="590"/>
      <c r="T25" s="590"/>
      <c r="U25" s="590"/>
      <c r="V25" s="590"/>
      <c r="W25" s="590"/>
      <c r="X25" s="590"/>
      <c r="Y25" s="591"/>
      <c r="Z25" s="594">
        <v>0.6</v>
      </c>
      <c r="AA25" s="595"/>
      <c r="AB25" s="595"/>
      <c r="AC25" s="600"/>
      <c r="AD25" s="598" t="s">
        <v>131</v>
      </c>
      <c r="AE25" s="590"/>
      <c r="AF25" s="590"/>
      <c r="AG25" s="590"/>
      <c r="AH25" s="590"/>
      <c r="AI25" s="590"/>
      <c r="AJ25" s="590"/>
      <c r="AK25" s="591"/>
      <c r="AL25" s="594" t="s">
        <v>131</v>
      </c>
      <c r="AM25" s="595"/>
      <c r="AN25" s="595"/>
      <c r="AO25" s="596"/>
      <c r="AP25" s="586" t="s">
        <v>265</v>
      </c>
      <c r="AQ25" s="587"/>
      <c r="AR25" s="587"/>
      <c r="AS25" s="587"/>
      <c r="AT25" s="587"/>
      <c r="AU25" s="587"/>
      <c r="AV25" s="587"/>
      <c r="AW25" s="587"/>
      <c r="AX25" s="587"/>
      <c r="AY25" s="587"/>
      <c r="AZ25" s="587"/>
      <c r="BA25" s="587"/>
      <c r="BB25" s="587"/>
      <c r="BC25" s="588"/>
      <c r="BD25" s="589" t="s">
        <v>131</v>
      </c>
      <c r="BE25" s="590"/>
      <c r="BF25" s="590"/>
      <c r="BG25" s="590"/>
      <c r="BH25" s="590"/>
      <c r="BI25" s="590"/>
      <c r="BJ25" s="590"/>
      <c r="BK25" s="591"/>
      <c r="BL25" s="594" t="s">
        <v>131</v>
      </c>
      <c r="BM25" s="595"/>
      <c r="BN25" s="595"/>
      <c r="BO25" s="600"/>
      <c r="BP25" s="598" t="s">
        <v>131</v>
      </c>
      <c r="BQ25" s="590"/>
      <c r="BR25" s="590"/>
      <c r="BS25" s="590"/>
      <c r="BT25" s="590"/>
      <c r="BU25" s="590"/>
      <c r="BV25" s="590"/>
      <c r="BW25" s="599"/>
      <c r="BY25" s="586" t="s">
        <v>266</v>
      </c>
      <c r="BZ25" s="604"/>
      <c r="CA25" s="604"/>
      <c r="CB25" s="604"/>
      <c r="CC25" s="604"/>
      <c r="CD25" s="604"/>
      <c r="CE25" s="604"/>
      <c r="CF25" s="604"/>
      <c r="CG25" s="604"/>
      <c r="CH25" s="604"/>
      <c r="CI25" s="604"/>
      <c r="CJ25" s="604"/>
      <c r="CK25" s="604"/>
      <c r="CL25" s="605"/>
      <c r="CM25" s="589">
        <v>19353510</v>
      </c>
      <c r="CN25" s="590"/>
      <c r="CO25" s="590"/>
      <c r="CP25" s="590"/>
      <c r="CQ25" s="590"/>
      <c r="CR25" s="590"/>
      <c r="CS25" s="590"/>
      <c r="CT25" s="591"/>
      <c r="CU25" s="594">
        <v>3.6</v>
      </c>
      <c r="CV25" s="595"/>
      <c r="CW25" s="595"/>
      <c r="CX25" s="600"/>
      <c r="CY25" s="598" t="s">
        <v>131</v>
      </c>
      <c r="CZ25" s="590"/>
      <c r="DA25" s="590"/>
      <c r="DB25" s="590"/>
      <c r="DC25" s="590"/>
      <c r="DD25" s="590"/>
      <c r="DE25" s="590"/>
      <c r="DF25" s="590"/>
      <c r="DG25" s="590"/>
      <c r="DH25" s="590"/>
      <c r="DI25" s="590"/>
      <c r="DJ25" s="590"/>
      <c r="DK25" s="591"/>
      <c r="DL25" s="598">
        <v>19353510</v>
      </c>
      <c r="DM25" s="590"/>
      <c r="DN25" s="590"/>
      <c r="DO25" s="590"/>
      <c r="DP25" s="590"/>
      <c r="DQ25" s="590"/>
      <c r="DR25" s="590"/>
      <c r="DS25" s="590"/>
      <c r="DT25" s="590"/>
      <c r="DU25" s="590"/>
      <c r="DV25" s="590"/>
      <c r="DW25" s="590"/>
      <c r="DX25" s="599"/>
    </row>
    <row r="26" spans="2:128" ht="11.25" customHeight="1" x14ac:dyDescent="0.15">
      <c r="B26" s="586" t="s">
        <v>267</v>
      </c>
      <c r="C26" s="587"/>
      <c r="D26" s="587"/>
      <c r="E26" s="587"/>
      <c r="F26" s="587"/>
      <c r="G26" s="587"/>
      <c r="H26" s="587"/>
      <c r="I26" s="587"/>
      <c r="J26" s="587"/>
      <c r="K26" s="587"/>
      <c r="L26" s="587"/>
      <c r="M26" s="587"/>
      <c r="N26" s="587"/>
      <c r="O26" s="587"/>
      <c r="P26" s="587"/>
      <c r="Q26" s="588"/>
      <c r="R26" s="589">
        <v>3894389</v>
      </c>
      <c r="S26" s="590"/>
      <c r="T26" s="590"/>
      <c r="U26" s="590"/>
      <c r="V26" s="590"/>
      <c r="W26" s="590"/>
      <c r="X26" s="590"/>
      <c r="Y26" s="591"/>
      <c r="Z26" s="594">
        <v>0.7</v>
      </c>
      <c r="AA26" s="595"/>
      <c r="AB26" s="595"/>
      <c r="AC26" s="600"/>
      <c r="AD26" s="598">
        <v>952245</v>
      </c>
      <c r="AE26" s="590"/>
      <c r="AF26" s="590"/>
      <c r="AG26" s="590"/>
      <c r="AH26" s="590"/>
      <c r="AI26" s="590"/>
      <c r="AJ26" s="590"/>
      <c r="AK26" s="591"/>
      <c r="AL26" s="594">
        <v>0.4</v>
      </c>
      <c r="AM26" s="595"/>
      <c r="AN26" s="595"/>
      <c r="AO26" s="596"/>
      <c r="AP26" s="586" t="s">
        <v>268</v>
      </c>
      <c r="AQ26" s="587"/>
      <c r="AR26" s="587"/>
      <c r="AS26" s="587"/>
      <c r="AT26" s="587"/>
      <c r="AU26" s="587"/>
      <c r="AV26" s="587"/>
      <c r="AW26" s="587"/>
      <c r="AX26" s="587"/>
      <c r="AY26" s="587"/>
      <c r="AZ26" s="587"/>
      <c r="BA26" s="587"/>
      <c r="BB26" s="587"/>
      <c r="BC26" s="588"/>
      <c r="BD26" s="589">
        <v>14246677</v>
      </c>
      <c r="BE26" s="590"/>
      <c r="BF26" s="590"/>
      <c r="BG26" s="590"/>
      <c r="BH26" s="590"/>
      <c r="BI26" s="590"/>
      <c r="BJ26" s="590"/>
      <c r="BK26" s="591"/>
      <c r="BL26" s="594">
        <v>9.8000000000000007</v>
      </c>
      <c r="BM26" s="595"/>
      <c r="BN26" s="595"/>
      <c r="BO26" s="600"/>
      <c r="BP26" s="598" t="s">
        <v>131</v>
      </c>
      <c r="BQ26" s="590"/>
      <c r="BR26" s="590"/>
      <c r="BS26" s="590"/>
      <c r="BT26" s="590"/>
      <c r="BU26" s="590"/>
      <c r="BV26" s="590"/>
      <c r="BW26" s="599"/>
      <c r="BY26" s="586" t="s">
        <v>269</v>
      </c>
      <c r="BZ26" s="604"/>
      <c r="CA26" s="604"/>
      <c r="CB26" s="604"/>
      <c r="CC26" s="604"/>
      <c r="CD26" s="604"/>
      <c r="CE26" s="604"/>
      <c r="CF26" s="604"/>
      <c r="CG26" s="604"/>
      <c r="CH26" s="604"/>
      <c r="CI26" s="604"/>
      <c r="CJ26" s="604"/>
      <c r="CK26" s="604"/>
      <c r="CL26" s="605"/>
      <c r="CM26" s="589">
        <v>168983</v>
      </c>
      <c r="CN26" s="590"/>
      <c r="CO26" s="590"/>
      <c r="CP26" s="590"/>
      <c r="CQ26" s="590"/>
      <c r="CR26" s="590"/>
      <c r="CS26" s="590"/>
      <c r="CT26" s="591"/>
      <c r="CU26" s="594">
        <v>0</v>
      </c>
      <c r="CV26" s="595"/>
      <c r="CW26" s="595"/>
      <c r="CX26" s="600"/>
      <c r="CY26" s="598" t="s">
        <v>131</v>
      </c>
      <c r="CZ26" s="590"/>
      <c r="DA26" s="590"/>
      <c r="DB26" s="590"/>
      <c r="DC26" s="590"/>
      <c r="DD26" s="590"/>
      <c r="DE26" s="590"/>
      <c r="DF26" s="590"/>
      <c r="DG26" s="590"/>
      <c r="DH26" s="590"/>
      <c r="DI26" s="590"/>
      <c r="DJ26" s="590"/>
      <c r="DK26" s="591"/>
      <c r="DL26" s="598">
        <v>168983</v>
      </c>
      <c r="DM26" s="590"/>
      <c r="DN26" s="590"/>
      <c r="DO26" s="590"/>
      <c r="DP26" s="590"/>
      <c r="DQ26" s="590"/>
      <c r="DR26" s="590"/>
      <c r="DS26" s="590"/>
      <c r="DT26" s="590"/>
      <c r="DU26" s="590"/>
      <c r="DV26" s="590"/>
      <c r="DW26" s="590"/>
      <c r="DX26" s="599"/>
    </row>
    <row r="27" spans="2:128" ht="11.25" customHeight="1" x14ac:dyDescent="0.15">
      <c r="B27" s="586" t="s">
        <v>270</v>
      </c>
      <c r="C27" s="587"/>
      <c r="D27" s="587"/>
      <c r="E27" s="587"/>
      <c r="F27" s="587"/>
      <c r="G27" s="587"/>
      <c r="H27" s="587"/>
      <c r="I27" s="587"/>
      <c r="J27" s="587"/>
      <c r="K27" s="587"/>
      <c r="L27" s="587"/>
      <c r="M27" s="587"/>
      <c r="N27" s="587"/>
      <c r="O27" s="587"/>
      <c r="P27" s="587"/>
      <c r="Q27" s="588"/>
      <c r="R27" s="589">
        <v>1153775</v>
      </c>
      <c r="S27" s="590"/>
      <c r="T27" s="590"/>
      <c r="U27" s="590"/>
      <c r="V27" s="590"/>
      <c r="W27" s="590"/>
      <c r="X27" s="590"/>
      <c r="Y27" s="591"/>
      <c r="Z27" s="594">
        <v>0.2</v>
      </c>
      <c r="AA27" s="595"/>
      <c r="AB27" s="595"/>
      <c r="AC27" s="600"/>
      <c r="AD27" s="598">
        <v>151617</v>
      </c>
      <c r="AE27" s="590"/>
      <c r="AF27" s="590"/>
      <c r="AG27" s="590"/>
      <c r="AH27" s="590"/>
      <c r="AI27" s="590"/>
      <c r="AJ27" s="590"/>
      <c r="AK27" s="591"/>
      <c r="AL27" s="594">
        <v>0.1</v>
      </c>
      <c r="AM27" s="595"/>
      <c r="AN27" s="595"/>
      <c r="AO27" s="596"/>
      <c r="AP27" s="586" t="s">
        <v>271</v>
      </c>
      <c r="AQ27" s="587"/>
      <c r="AR27" s="587"/>
      <c r="AS27" s="587"/>
      <c r="AT27" s="587"/>
      <c r="AU27" s="587"/>
      <c r="AV27" s="587"/>
      <c r="AW27" s="587"/>
      <c r="AX27" s="587"/>
      <c r="AY27" s="587"/>
      <c r="AZ27" s="587"/>
      <c r="BA27" s="587"/>
      <c r="BB27" s="587"/>
      <c r="BC27" s="588"/>
      <c r="BD27" s="589">
        <v>9007</v>
      </c>
      <c r="BE27" s="590"/>
      <c r="BF27" s="590"/>
      <c r="BG27" s="590"/>
      <c r="BH27" s="590"/>
      <c r="BI27" s="590"/>
      <c r="BJ27" s="590"/>
      <c r="BK27" s="591"/>
      <c r="BL27" s="594">
        <v>0</v>
      </c>
      <c r="BM27" s="595"/>
      <c r="BN27" s="595"/>
      <c r="BO27" s="600"/>
      <c r="BP27" s="598" t="s">
        <v>131</v>
      </c>
      <c r="BQ27" s="590"/>
      <c r="BR27" s="590"/>
      <c r="BS27" s="590"/>
      <c r="BT27" s="590"/>
      <c r="BU27" s="590"/>
      <c r="BV27" s="590"/>
      <c r="BW27" s="599"/>
      <c r="BY27" s="586" t="s">
        <v>272</v>
      </c>
      <c r="BZ27" s="604"/>
      <c r="CA27" s="604"/>
      <c r="CB27" s="604"/>
      <c r="CC27" s="604"/>
      <c r="CD27" s="604"/>
      <c r="CE27" s="604"/>
      <c r="CF27" s="604"/>
      <c r="CG27" s="604"/>
      <c r="CH27" s="604"/>
      <c r="CI27" s="604"/>
      <c r="CJ27" s="604"/>
      <c r="CK27" s="604"/>
      <c r="CL27" s="605"/>
      <c r="CM27" s="589" t="s">
        <v>131</v>
      </c>
      <c r="CN27" s="590"/>
      <c r="CO27" s="590"/>
      <c r="CP27" s="590"/>
      <c r="CQ27" s="590"/>
      <c r="CR27" s="590"/>
      <c r="CS27" s="590"/>
      <c r="CT27" s="591"/>
      <c r="CU27" s="594" t="s">
        <v>121</v>
      </c>
      <c r="CV27" s="595"/>
      <c r="CW27" s="595"/>
      <c r="CX27" s="600"/>
      <c r="CY27" s="598" t="s">
        <v>131</v>
      </c>
      <c r="CZ27" s="590"/>
      <c r="DA27" s="590"/>
      <c r="DB27" s="590"/>
      <c r="DC27" s="590"/>
      <c r="DD27" s="590"/>
      <c r="DE27" s="590"/>
      <c r="DF27" s="590"/>
      <c r="DG27" s="590"/>
      <c r="DH27" s="590"/>
      <c r="DI27" s="590"/>
      <c r="DJ27" s="590"/>
      <c r="DK27" s="591"/>
      <c r="DL27" s="598" t="s">
        <v>131</v>
      </c>
      <c r="DM27" s="590"/>
      <c r="DN27" s="590"/>
      <c r="DO27" s="590"/>
      <c r="DP27" s="590"/>
      <c r="DQ27" s="590"/>
      <c r="DR27" s="590"/>
      <c r="DS27" s="590"/>
      <c r="DT27" s="590"/>
      <c r="DU27" s="590"/>
      <c r="DV27" s="590"/>
      <c r="DW27" s="590"/>
      <c r="DX27" s="599"/>
    </row>
    <row r="28" spans="2:128" ht="11.25" customHeight="1" x14ac:dyDescent="0.15">
      <c r="B28" s="586" t="s">
        <v>273</v>
      </c>
      <c r="C28" s="587"/>
      <c r="D28" s="587"/>
      <c r="E28" s="587"/>
      <c r="F28" s="587"/>
      <c r="G28" s="587"/>
      <c r="H28" s="587"/>
      <c r="I28" s="587"/>
      <c r="J28" s="587"/>
      <c r="K28" s="587"/>
      <c r="L28" s="587"/>
      <c r="M28" s="587"/>
      <c r="N28" s="587"/>
      <c r="O28" s="587"/>
      <c r="P28" s="587"/>
      <c r="Q28" s="588"/>
      <c r="R28" s="589">
        <v>120441676</v>
      </c>
      <c r="S28" s="590"/>
      <c r="T28" s="590"/>
      <c r="U28" s="590"/>
      <c r="V28" s="590"/>
      <c r="W28" s="590"/>
      <c r="X28" s="590"/>
      <c r="Y28" s="591"/>
      <c r="Z28" s="594">
        <v>21.7</v>
      </c>
      <c r="AA28" s="595"/>
      <c r="AB28" s="595"/>
      <c r="AC28" s="600"/>
      <c r="AD28" s="598" t="s">
        <v>131</v>
      </c>
      <c r="AE28" s="590"/>
      <c r="AF28" s="590"/>
      <c r="AG28" s="590"/>
      <c r="AH28" s="590"/>
      <c r="AI28" s="590"/>
      <c r="AJ28" s="590"/>
      <c r="AK28" s="591"/>
      <c r="AL28" s="594" t="s">
        <v>131</v>
      </c>
      <c r="AM28" s="595"/>
      <c r="AN28" s="595"/>
      <c r="AO28" s="596"/>
      <c r="AP28" s="586" t="s">
        <v>274</v>
      </c>
      <c r="AQ28" s="587"/>
      <c r="AR28" s="587"/>
      <c r="AS28" s="587"/>
      <c r="AT28" s="587"/>
      <c r="AU28" s="587"/>
      <c r="AV28" s="587"/>
      <c r="AW28" s="587"/>
      <c r="AX28" s="587"/>
      <c r="AY28" s="587"/>
      <c r="AZ28" s="587"/>
      <c r="BA28" s="587"/>
      <c r="BB28" s="587"/>
      <c r="BC28" s="588"/>
      <c r="BD28" s="589">
        <v>9007</v>
      </c>
      <c r="BE28" s="590"/>
      <c r="BF28" s="590"/>
      <c r="BG28" s="590"/>
      <c r="BH28" s="590"/>
      <c r="BI28" s="590"/>
      <c r="BJ28" s="590"/>
      <c r="BK28" s="591"/>
      <c r="BL28" s="594">
        <v>0</v>
      </c>
      <c r="BM28" s="595"/>
      <c r="BN28" s="595"/>
      <c r="BO28" s="600"/>
      <c r="BP28" s="598" t="s">
        <v>131</v>
      </c>
      <c r="BQ28" s="590"/>
      <c r="BR28" s="590"/>
      <c r="BS28" s="590"/>
      <c r="BT28" s="590"/>
      <c r="BU28" s="590"/>
      <c r="BV28" s="590"/>
      <c r="BW28" s="599"/>
      <c r="BY28" s="586" t="s">
        <v>275</v>
      </c>
      <c r="BZ28" s="604"/>
      <c r="CA28" s="604"/>
      <c r="CB28" s="604"/>
      <c r="CC28" s="604"/>
      <c r="CD28" s="604"/>
      <c r="CE28" s="604"/>
      <c r="CF28" s="604"/>
      <c r="CG28" s="604"/>
      <c r="CH28" s="604"/>
      <c r="CI28" s="604"/>
      <c r="CJ28" s="604"/>
      <c r="CK28" s="604"/>
      <c r="CL28" s="605"/>
      <c r="CM28" s="589">
        <v>3381</v>
      </c>
      <c r="CN28" s="590"/>
      <c r="CO28" s="590"/>
      <c r="CP28" s="590"/>
      <c r="CQ28" s="590"/>
      <c r="CR28" s="590"/>
      <c r="CS28" s="590"/>
      <c r="CT28" s="591"/>
      <c r="CU28" s="594">
        <v>0</v>
      </c>
      <c r="CV28" s="595"/>
      <c r="CW28" s="595"/>
      <c r="CX28" s="600"/>
      <c r="CY28" s="598" t="s">
        <v>131</v>
      </c>
      <c r="CZ28" s="590"/>
      <c r="DA28" s="590"/>
      <c r="DB28" s="590"/>
      <c r="DC28" s="590"/>
      <c r="DD28" s="590"/>
      <c r="DE28" s="590"/>
      <c r="DF28" s="590"/>
      <c r="DG28" s="590"/>
      <c r="DH28" s="590"/>
      <c r="DI28" s="590"/>
      <c r="DJ28" s="590"/>
      <c r="DK28" s="591"/>
      <c r="DL28" s="598">
        <v>3381</v>
      </c>
      <c r="DM28" s="590"/>
      <c r="DN28" s="590"/>
      <c r="DO28" s="590"/>
      <c r="DP28" s="590"/>
      <c r="DQ28" s="590"/>
      <c r="DR28" s="590"/>
      <c r="DS28" s="590"/>
      <c r="DT28" s="590"/>
      <c r="DU28" s="590"/>
      <c r="DV28" s="590"/>
      <c r="DW28" s="590"/>
      <c r="DX28" s="599"/>
    </row>
    <row r="29" spans="2:128" ht="11.25" customHeight="1" x14ac:dyDescent="0.15">
      <c r="B29" s="586" t="s">
        <v>276</v>
      </c>
      <c r="C29" s="587"/>
      <c r="D29" s="587"/>
      <c r="E29" s="587"/>
      <c r="F29" s="587"/>
      <c r="G29" s="587"/>
      <c r="H29" s="587"/>
      <c r="I29" s="587"/>
      <c r="J29" s="587"/>
      <c r="K29" s="587"/>
      <c r="L29" s="587"/>
      <c r="M29" s="587"/>
      <c r="N29" s="587"/>
      <c r="O29" s="587"/>
      <c r="P29" s="587"/>
      <c r="Q29" s="588"/>
      <c r="R29" s="589" t="s">
        <v>131</v>
      </c>
      <c r="S29" s="590"/>
      <c r="T29" s="590"/>
      <c r="U29" s="590"/>
      <c r="V29" s="590"/>
      <c r="W29" s="590"/>
      <c r="X29" s="590"/>
      <c r="Y29" s="591"/>
      <c r="Z29" s="594" t="s">
        <v>131</v>
      </c>
      <c r="AA29" s="595"/>
      <c r="AB29" s="595"/>
      <c r="AC29" s="600"/>
      <c r="AD29" s="598" t="s">
        <v>234</v>
      </c>
      <c r="AE29" s="590"/>
      <c r="AF29" s="590"/>
      <c r="AG29" s="590"/>
      <c r="AH29" s="590"/>
      <c r="AI29" s="590"/>
      <c r="AJ29" s="590"/>
      <c r="AK29" s="591"/>
      <c r="AL29" s="594" t="s">
        <v>234</v>
      </c>
      <c r="AM29" s="595"/>
      <c r="AN29" s="595"/>
      <c r="AO29" s="596"/>
      <c r="AP29" s="586" t="s">
        <v>277</v>
      </c>
      <c r="AQ29" s="587"/>
      <c r="AR29" s="587"/>
      <c r="AS29" s="587"/>
      <c r="AT29" s="587"/>
      <c r="AU29" s="587"/>
      <c r="AV29" s="587"/>
      <c r="AW29" s="587"/>
      <c r="AX29" s="587"/>
      <c r="AY29" s="587"/>
      <c r="AZ29" s="587"/>
      <c r="BA29" s="587"/>
      <c r="BB29" s="587"/>
      <c r="BC29" s="588"/>
      <c r="BD29" s="589">
        <v>9007</v>
      </c>
      <c r="BE29" s="590"/>
      <c r="BF29" s="590"/>
      <c r="BG29" s="590"/>
      <c r="BH29" s="590"/>
      <c r="BI29" s="590"/>
      <c r="BJ29" s="590"/>
      <c r="BK29" s="591"/>
      <c r="BL29" s="594">
        <v>0</v>
      </c>
      <c r="BM29" s="595"/>
      <c r="BN29" s="595"/>
      <c r="BO29" s="600"/>
      <c r="BP29" s="598" t="s">
        <v>131</v>
      </c>
      <c r="BQ29" s="590"/>
      <c r="BR29" s="590"/>
      <c r="BS29" s="590"/>
      <c r="BT29" s="590"/>
      <c r="BU29" s="590"/>
      <c r="BV29" s="590"/>
      <c r="BW29" s="599"/>
      <c r="BY29" s="586" t="s">
        <v>278</v>
      </c>
      <c r="BZ29" s="604"/>
      <c r="CA29" s="604"/>
      <c r="CB29" s="604"/>
      <c r="CC29" s="604"/>
      <c r="CD29" s="604"/>
      <c r="CE29" s="604"/>
      <c r="CF29" s="604"/>
      <c r="CG29" s="604"/>
      <c r="CH29" s="604"/>
      <c r="CI29" s="604"/>
      <c r="CJ29" s="604"/>
      <c r="CK29" s="604"/>
      <c r="CL29" s="605"/>
      <c r="CM29" s="589" t="s">
        <v>131</v>
      </c>
      <c r="CN29" s="590"/>
      <c r="CO29" s="590"/>
      <c r="CP29" s="590"/>
      <c r="CQ29" s="590"/>
      <c r="CR29" s="590"/>
      <c r="CS29" s="590"/>
      <c r="CT29" s="591"/>
      <c r="CU29" s="594" t="s">
        <v>131</v>
      </c>
      <c r="CV29" s="595"/>
      <c r="CW29" s="595"/>
      <c r="CX29" s="600"/>
      <c r="CY29" s="598" t="s">
        <v>131</v>
      </c>
      <c r="CZ29" s="590"/>
      <c r="DA29" s="590"/>
      <c r="DB29" s="590"/>
      <c r="DC29" s="590"/>
      <c r="DD29" s="590"/>
      <c r="DE29" s="590"/>
      <c r="DF29" s="590"/>
      <c r="DG29" s="590"/>
      <c r="DH29" s="590"/>
      <c r="DI29" s="590"/>
      <c r="DJ29" s="590"/>
      <c r="DK29" s="591"/>
      <c r="DL29" s="598" t="s">
        <v>131</v>
      </c>
      <c r="DM29" s="590"/>
      <c r="DN29" s="590"/>
      <c r="DO29" s="590"/>
      <c r="DP29" s="590"/>
      <c r="DQ29" s="590"/>
      <c r="DR29" s="590"/>
      <c r="DS29" s="590"/>
      <c r="DT29" s="590"/>
      <c r="DU29" s="590"/>
      <c r="DV29" s="590"/>
      <c r="DW29" s="590"/>
      <c r="DX29" s="599"/>
    </row>
    <row r="30" spans="2:128" ht="11.25" customHeight="1" x14ac:dyDescent="0.15">
      <c r="B30" s="586" t="s">
        <v>279</v>
      </c>
      <c r="C30" s="587"/>
      <c r="D30" s="587"/>
      <c r="E30" s="587"/>
      <c r="F30" s="587"/>
      <c r="G30" s="587"/>
      <c r="H30" s="587"/>
      <c r="I30" s="587"/>
      <c r="J30" s="587"/>
      <c r="K30" s="587"/>
      <c r="L30" s="587"/>
      <c r="M30" s="587"/>
      <c r="N30" s="587"/>
      <c r="O30" s="587"/>
      <c r="P30" s="587"/>
      <c r="Q30" s="588"/>
      <c r="R30" s="589">
        <v>1141160</v>
      </c>
      <c r="S30" s="590"/>
      <c r="T30" s="590"/>
      <c r="U30" s="590"/>
      <c r="V30" s="590"/>
      <c r="W30" s="590"/>
      <c r="X30" s="590"/>
      <c r="Y30" s="591"/>
      <c r="Z30" s="594">
        <v>0.2</v>
      </c>
      <c r="AA30" s="595"/>
      <c r="AB30" s="595"/>
      <c r="AC30" s="600"/>
      <c r="AD30" s="598">
        <v>279250</v>
      </c>
      <c r="AE30" s="590"/>
      <c r="AF30" s="590"/>
      <c r="AG30" s="590"/>
      <c r="AH30" s="590"/>
      <c r="AI30" s="590"/>
      <c r="AJ30" s="590"/>
      <c r="AK30" s="591"/>
      <c r="AL30" s="594">
        <v>0.1</v>
      </c>
      <c r="AM30" s="595"/>
      <c r="AN30" s="595"/>
      <c r="AO30" s="596"/>
      <c r="AP30" s="586" t="s">
        <v>280</v>
      </c>
      <c r="AQ30" s="587"/>
      <c r="AR30" s="587"/>
      <c r="AS30" s="587"/>
      <c r="AT30" s="587"/>
      <c r="AU30" s="587"/>
      <c r="AV30" s="587"/>
      <c r="AW30" s="587"/>
      <c r="AX30" s="587"/>
      <c r="AY30" s="587"/>
      <c r="AZ30" s="587"/>
      <c r="BA30" s="587"/>
      <c r="BB30" s="587"/>
      <c r="BC30" s="588"/>
      <c r="BD30" s="589" t="s">
        <v>131</v>
      </c>
      <c r="BE30" s="590"/>
      <c r="BF30" s="590"/>
      <c r="BG30" s="590"/>
      <c r="BH30" s="590"/>
      <c r="BI30" s="590"/>
      <c r="BJ30" s="590"/>
      <c r="BK30" s="591"/>
      <c r="BL30" s="594" t="s">
        <v>234</v>
      </c>
      <c r="BM30" s="595"/>
      <c r="BN30" s="595"/>
      <c r="BO30" s="600"/>
      <c r="BP30" s="598" t="s">
        <v>131</v>
      </c>
      <c r="BQ30" s="590"/>
      <c r="BR30" s="590"/>
      <c r="BS30" s="590"/>
      <c r="BT30" s="590"/>
      <c r="BU30" s="590"/>
      <c r="BV30" s="590"/>
      <c r="BW30" s="599"/>
      <c r="BY30" s="586" t="s">
        <v>281</v>
      </c>
      <c r="BZ30" s="604"/>
      <c r="CA30" s="604"/>
      <c r="CB30" s="604"/>
      <c r="CC30" s="604"/>
      <c r="CD30" s="604"/>
      <c r="CE30" s="604"/>
      <c r="CF30" s="604"/>
      <c r="CG30" s="604"/>
      <c r="CH30" s="604"/>
      <c r="CI30" s="604"/>
      <c r="CJ30" s="604"/>
      <c r="CK30" s="604"/>
      <c r="CL30" s="605"/>
      <c r="CM30" s="589">
        <v>347889</v>
      </c>
      <c r="CN30" s="590"/>
      <c r="CO30" s="590"/>
      <c r="CP30" s="590"/>
      <c r="CQ30" s="590"/>
      <c r="CR30" s="590"/>
      <c r="CS30" s="590"/>
      <c r="CT30" s="591"/>
      <c r="CU30" s="594">
        <v>0.1</v>
      </c>
      <c r="CV30" s="595"/>
      <c r="CW30" s="595"/>
      <c r="CX30" s="600"/>
      <c r="CY30" s="598" t="s">
        <v>234</v>
      </c>
      <c r="CZ30" s="590"/>
      <c r="DA30" s="590"/>
      <c r="DB30" s="590"/>
      <c r="DC30" s="590"/>
      <c r="DD30" s="590"/>
      <c r="DE30" s="590"/>
      <c r="DF30" s="590"/>
      <c r="DG30" s="590"/>
      <c r="DH30" s="590"/>
      <c r="DI30" s="590"/>
      <c r="DJ30" s="590"/>
      <c r="DK30" s="591"/>
      <c r="DL30" s="598">
        <v>347889</v>
      </c>
      <c r="DM30" s="590"/>
      <c r="DN30" s="590"/>
      <c r="DO30" s="590"/>
      <c r="DP30" s="590"/>
      <c r="DQ30" s="590"/>
      <c r="DR30" s="590"/>
      <c r="DS30" s="590"/>
      <c r="DT30" s="590"/>
      <c r="DU30" s="590"/>
      <c r="DV30" s="590"/>
      <c r="DW30" s="590"/>
      <c r="DX30" s="599"/>
    </row>
    <row r="31" spans="2:128" ht="11.25" customHeight="1" x14ac:dyDescent="0.15">
      <c r="B31" s="586" t="s">
        <v>282</v>
      </c>
      <c r="C31" s="587"/>
      <c r="D31" s="587"/>
      <c r="E31" s="587"/>
      <c r="F31" s="587"/>
      <c r="G31" s="587"/>
      <c r="H31" s="587"/>
      <c r="I31" s="587"/>
      <c r="J31" s="587"/>
      <c r="K31" s="587"/>
      <c r="L31" s="587"/>
      <c r="M31" s="587"/>
      <c r="N31" s="587"/>
      <c r="O31" s="587"/>
      <c r="P31" s="587"/>
      <c r="Q31" s="588"/>
      <c r="R31" s="589">
        <v>152371</v>
      </c>
      <c r="S31" s="590"/>
      <c r="T31" s="590"/>
      <c r="U31" s="590"/>
      <c r="V31" s="590"/>
      <c r="W31" s="590"/>
      <c r="X31" s="590"/>
      <c r="Y31" s="591"/>
      <c r="Z31" s="594">
        <v>0</v>
      </c>
      <c r="AA31" s="595"/>
      <c r="AB31" s="595"/>
      <c r="AC31" s="600"/>
      <c r="AD31" s="598" t="s">
        <v>131</v>
      </c>
      <c r="AE31" s="590"/>
      <c r="AF31" s="590"/>
      <c r="AG31" s="590"/>
      <c r="AH31" s="590"/>
      <c r="AI31" s="590"/>
      <c r="AJ31" s="590"/>
      <c r="AK31" s="591"/>
      <c r="AL31" s="594" t="s">
        <v>131</v>
      </c>
      <c r="AM31" s="595"/>
      <c r="AN31" s="595"/>
      <c r="AO31" s="596"/>
      <c r="AP31" s="586" t="s">
        <v>283</v>
      </c>
      <c r="AQ31" s="587"/>
      <c r="AR31" s="587"/>
      <c r="AS31" s="587"/>
      <c r="AT31" s="587"/>
      <c r="AU31" s="587"/>
      <c r="AV31" s="587"/>
      <c r="AW31" s="587"/>
      <c r="AX31" s="587"/>
      <c r="AY31" s="587"/>
      <c r="AZ31" s="587"/>
      <c r="BA31" s="587"/>
      <c r="BB31" s="587"/>
      <c r="BC31" s="588"/>
      <c r="BD31" s="589">
        <v>5084</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284</v>
      </c>
      <c r="BZ31" s="604"/>
      <c r="CA31" s="604"/>
      <c r="CB31" s="604"/>
      <c r="CC31" s="604"/>
      <c r="CD31" s="604"/>
      <c r="CE31" s="604"/>
      <c r="CF31" s="604"/>
      <c r="CG31" s="604"/>
      <c r="CH31" s="604"/>
      <c r="CI31" s="604"/>
      <c r="CJ31" s="604"/>
      <c r="CK31" s="604"/>
      <c r="CL31" s="605"/>
      <c r="CM31" s="589">
        <v>2602887</v>
      </c>
      <c r="CN31" s="590"/>
      <c r="CO31" s="590"/>
      <c r="CP31" s="590"/>
      <c r="CQ31" s="590"/>
      <c r="CR31" s="590"/>
      <c r="CS31" s="590"/>
      <c r="CT31" s="591"/>
      <c r="CU31" s="594">
        <v>0.5</v>
      </c>
      <c r="CV31" s="595"/>
      <c r="CW31" s="595"/>
      <c r="CX31" s="600"/>
      <c r="CY31" s="598" t="s">
        <v>121</v>
      </c>
      <c r="CZ31" s="590"/>
      <c r="DA31" s="590"/>
      <c r="DB31" s="590"/>
      <c r="DC31" s="590"/>
      <c r="DD31" s="590"/>
      <c r="DE31" s="590"/>
      <c r="DF31" s="590"/>
      <c r="DG31" s="590"/>
      <c r="DH31" s="590"/>
      <c r="DI31" s="590"/>
      <c r="DJ31" s="590"/>
      <c r="DK31" s="591"/>
      <c r="DL31" s="598">
        <v>2602887</v>
      </c>
      <c r="DM31" s="590"/>
      <c r="DN31" s="590"/>
      <c r="DO31" s="590"/>
      <c r="DP31" s="590"/>
      <c r="DQ31" s="590"/>
      <c r="DR31" s="590"/>
      <c r="DS31" s="590"/>
      <c r="DT31" s="590"/>
      <c r="DU31" s="590"/>
      <c r="DV31" s="590"/>
      <c r="DW31" s="590"/>
      <c r="DX31" s="599"/>
    </row>
    <row r="32" spans="2:128" ht="11.25" customHeight="1" x14ac:dyDescent="0.15">
      <c r="B32" s="586" t="s">
        <v>285</v>
      </c>
      <c r="C32" s="587"/>
      <c r="D32" s="587"/>
      <c r="E32" s="587"/>
      <c r="F32" s="587"/>
      <c r="G32" s="587"/>
      <c r="H32" s="587"/>
      <c r="I32" s="587"/>
      <c r="J32" s="587"/>
      <c r="K32" s="587"/>
      <c r="L32" s="587"/>
      <c r="M32" s="587"/>
      <c r="N32" s="587"/>
      <c r="O32" s="587"/>
      <c r="P32" s="587"/>
      <c r="Q32" s="588"/>
      <c r="R32" s="589">
        <v>4602298</v>
      </c>
      <c r="S32" s="590"/>
      <c r="T32" s="590"/>
      <c r="U32" s="590"/>
      <c r="V32" s="590"/>
      <c r="W32" s="590"/>
      <c r="X32" s="590"/>
      <c r="Y32" s="591"/>
      <c r="Z32" s="594">
        <v>0.8</v>
      </c>
      <c r="AA32" s="595"/>
      <c r="AB32" s="595"/>
      <c r="AC32" s="600"/>
      <c r="AD32" s="598" t="s">
        <v>121</v>
      </c>
      <c r="AE32" s="590"/>
      <c r="AF32" s="590"/>
      <c r="AG32" s="590"/>
      <c r="AH32" s="590"/>
      <c r="AI32" s="590"/>
      <c r="AJ32" s="590"/>
      <c r="AK32" s="591"/>
      <c r="AL32" s="594" t="s">
        <v>131</v>
      </c>
      <c r="AM32" s="595"/>
      <c r="AN32" s="595"/>
      <c r="AO32" s="596"/>
      <c r="AP32" s="586" t="s">
        <v>157</v>
      </c>
      <c r="AQ32" s="587"/>
      <c r="AR32" s="587"/>
      <c r="AS32" s="587"/>
      <c r="AT32" s="587"/>
      <c r="AU32" s="587"/>
      <c r="AV32" s="587"/>
      <c r="AW32" s="587"/>
      <c r="AX32" s="587"/>
      <c r="AY32" s="587"/>
      <c r="AZ32" s="587"/>
      <c r="BA32" s="587"/>
      <c r="BB32" s="587"/>
      <c r="BC32" s="588"/>
      <c r="BD32" s="589">
        <v>145213861</v>
      </c>
      <c r="BE32" s="590"/>
      <c r="BF32" s="590"/>
      <c r="BG32" s="590"/>
      <c r="BH32" s="590"/>
      <c r="BI32" s="590"/>
      <c r="BJ32" s="590"/>
      <c r="BK32" s="591"/>
      <c r="BL32" s="594">
        <v>100</v>
      </c>
      <c r="BM32" s="595"/>
      <c r="BN32" s="595"/>
      <c r="BO32" s="600"/>
      <c r="BP32" s="598">
        <v>688578</v>
      </c>
      <c r="BQ32" s="590"/>
      <c r="BR32" s="590"/>
      <c r="BS32" s="590"/>
      <c r="BT32" s="590"/>
      <c r="BU32" s="590"/>
      <c r="BV32" s="590"/>
      <c r="BW32" s="599"/>
      <c r="BY32" s="586" t="s">
        <v>286</v>
      </c>
      <c r="BZ32" s="587"/>
      <c r="CA32" s="587"/>
      <c r="CB32" s="587"/>
      <c r="CC32" s="587"/>
      <c r="CD32" s="587"/>
      <c r="CE32" s="587"/>
      <c r="CF32" s="587"/>
      <c r="CG32" s="587"/>
      <c r="CH32" s="587"/>
      <c r="CI32" s="587"/>
      <c r="CJ32" s="587"/>
      <c r="CK32" s="587"/>
      <c r="CL32" s="588"/>
      <c r="CM32" s="589" t="s">
        <v>131</v>
      </c>
      <c r="CN32" s="590"/>
      <c r="CO32" s="590"/>
      <c r="CP32" s="590"/>
      <c r="CQ32" s="590"/>
      <c r="CR32" s="590"/>
      <c r="CS32" s="590"/>
      <c r="CT32" s="591"/>
      <c r="CU32" s="594" t="s">
        <v>131</v>
      </c>
      <c r="CV32" s="595"/>
      <c r="CW32" s="595"/>
      <c r="CX32" s="600"/>
      <c r="CY32" s="598" t="s">
        <v>131</v>
      </c>
      <c r="CZ32" s="590"/>
      <c r="DA32" s="590"/>
      <c r="DB32" s="590"/>
      <c r="DC32" s="590"/>
      <c r="DD32" s="590"/>
      <c r="DE32" s="590"/>
      <c r="DF32" s="590"/>
      <c r="DG32" s="590"/>
      <c r="DH32" s="590"/>
      <c r="DI32" s="590"/>
      <c r="DJ32" s="590"/>
      <c r="DK32" s="591"/>
      <c r="DL32" s="598" t="s">
        <v>234</v>
      </c>
      <c r="DM32" s="590"/>
      <c r="DN32" s="590"/>
      <c r="DO32" s="590"/>
      <c r="DP32" s="590"/>
      <c r="DQ32" s="590"/>
      <c r="DR32" s="590"/>
      <c r="DS32" s="590"/>
      <c r="DT32" s="590"/>
      <c r="DU32" s="590"/>
      <c r="DV32" s="590"/>
      <c r="DW32" s="590"/>
      <c r="DX32" s="599"/>
    </row>
    <row r="33" spans="2:128" ht="11.25" customHeight="1" x14ac:dyDescent="0.15">
      <c r="B33" s="586" t="s">
        <v>287</v>
      </c>
      <c r="C33" s="587"/>
      <c r="D33" s="587"/>
      <c r="E33" s="587"/>
      <c r="F33" s="587"/>
      <c r="G33" s="587"/>
      <c r="H33" s="587"/>
      <c r="I33" s="587"/>
      <c r="J33" s="587"/>
      <c r="K33" s="587"/>
      <c r="L33" s="587"/>
      <c r="M33" s="587"/>
      <c r="N33" s="587"/>
      <c r="O33" s="587"/>
      <c r="P33" s="587"/>
      <c r="Q33" s="588"/>
      <c r="R33" s="589">
        <v>14959121</v>
      </c>
      <c r="S33" s="590"/>
      <c r="T33" s="590"/>
      <c r="U33" s="590"/>
      <c r="V33" s="590"/>
      <c r="W33" s="590"/>
      <c r="X33" s="590"/>
      <c r="Y33" s="591"/>
      <c r="Z33" s="594">
        <v>2.7</v>
      </c>
      <c r="AA33" s="595"/>
      <c r="AB33" s="595"/>
      <c r="AC33" s="600"/>
      <c r="AD33" s="598" t="s">
        <v>131</v>
      </c>
      <c r="AE33" s="590"/>
      <c r="AF33" s="590"/>
      <c r="AG33" s="590"/>
      <c r="AH33" s="590"/>
      <c r="AI33" s="590"/>
      <c r="AJ33" s="590"/>
      <c r="AK33" s="591"/>
      <c r="AL33" s="594" t="s">
        <v>131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288</v>
      </c>
      <c r="BZ33" s="607"/>
      <c r="CA33" s="607"/>
      <c r="CB33" s="607"/>
      <c r="CC33" s="607"/>
      <c r="CD33" s="607"/>
      <c r="CE33" s="607"/>
      <c r="CF33" s="607"/>
      <c r="CG33" s="607"/>
      <c r="CH33" s="607"/>
      <c r="CI33" s="607"/>
      <c r="CJ33" s="607"/>
      <c r="CK33" s="607"/>
      <c r="CL33" s="608"/>
      <c r="CM33" s="589">
        <v>535947139</v>
      </c>
      <c r="CN33" s="590"/>
      <c r="CO33" s="590"/>
      <c r="CP33" s="590"/>
      <c r="CQ33" s="590"/>
      <c r="CR33" s="590"/>
      <c r="CS33" s="590"/>
      <c r="CT33" s="591"/>
      <c r="CU33" s="609">
        <v>100</v>
      </c>
      <c r="CV33" s="610"/>
      <c r="CW33" s="610"/>
      <c r="CX33" s="611"/>
      <c r="CY33" s="598">
        <v>120840133</v>
      </c>
      <c r="CZ33" s="590"/>
      <c r="DA33" s="590"/>
      <c r="DB33" s="590"/>
      <c r="DC33" s="590"/>
      <c r="DD33" s="590"/>
      <c r="DE33" s="590"/>
      <c r="DF33" s="590"/>
      <c r="DG33" s="590"/>
      <c r="DH33" s="590"/>
      <c r="DI33" s="590"/>
      <c r="DJ33" s="590"/>
      <c r="DK33" s="591"/>
      <c r="DL33" s="598">
        <v>333090562</v>
      </c>
      <c r="DM33" s="590"/>
      <c r="DN33" s="590"/>
      <c r="DO33" s="590"/>
      <c r="DP33" s="590"/>
      <c r="DQ33" s="590"/>
      <c r="DR33" s="590"/>
      <c r="DS33" s="590"/>
      <c r="DT33" s="590"/>
      <c r="DU33" s="590"/>
      <c r="DV33" s="590"/>
      <c r="DW33" s="590"/>
      <c r="DX33" s="599"/>
    </row>
    <row r="34" spans="2:128" ht="11.25" customHeight="1" x14ac:dyDescent="0.15">
      <c r="B34" s="586" t="s">
        <v>289</v>
      </c>
      <c r="C34" s="587"/>
      <c r="D34" s="587"/>
      <c r="E34" s="587"/>
      <c r="F34" s="587"/>
      <c r="G34" s="587"/>
      <c r="H34" s="587"/>
      <c r="I34" s="587"/>
      <c r="J34" s="587"/>
      <c r="K34" s="587"/>
      <c r="L34" s="587"/>
      <c r="M34" s="587"/>
      <c r="N34" s="587"/>
      <c r="O34" s="587"/>
      <c r="P34" s="587"/>
      <c r="Q34" s="588"/>
      <c r="R34" s="589">
        <v>37616825</v>
      </c>
      <c r="S34" s="590"/>
      <c r="T34" s="590"/>
      <c r="U34" s="590"/>
      <c r="V34" s="590"/>
      <c r="W34" s="590"/>
      <c r="X34" s="590"/>
      <c r="Y34" s="591"/>
      <c r="Z34" s="594">
        <v>6.8</v>
      </c>
      <c r="AA34" s="595"/>
      <c r="AB34" s="595"/>
      <c r="AC34" s="600"/>
      <c r="AD34" s="598">
        <v>11624</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290</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291</v>
      </c>
      <c r="C35" s="587"/>
      <c r="D35" s="587"/>
      <c r="E35" s="587"/>
      <c r="F35" s="587"/>
      <c r="G35" s="587"/>
      <c r="H35" s="587"/>
      <c r="I35" s="587"/>
      <c r="J35" s="587"/>
      <c r="K35" s="587"/>
      <c r="L35" s="587"/>
      <c r="M35" s="587"/>
      <c r="N35" s="587"/>
      <c r="O35" s="587"/>
      <c r="P35" s="587"/>
      <c r="Q35" s="588"/>
      <c r="R35" s="589">
        <v>64126000</v>
      </c>
      <c r="S35" s="590"/>
      <c r="T35" s="590"/>
      <c r="U35" s="590"/>
      <c r="V35" s="590"/>
      <c r="W35" s="590"/>
      <c r="X35" s="590"/>
      <c r="Y35" s="591"/>
      <c r="Z35" s="594">
        <v>11.6</v>
      </c>
      <c r="AA35" s="595"/>
      <c r="AB35" s="595"/>
      <c r="AC35" s="600"/>
      <c r="AD35" s="598" t="s">
        <v>131</v>
      </c>
      <c r="AE35" s="590"/>
      <c r="AF35" s="590"/>
      <c r="AG35" s="590"/>
      <c r="AH35" s="590"/>
      <c r="AI35" s="590"/>
      <c r="AJ35" s="590"/>
      <c r="AK35" s="591"/>
      <c r="AL35" s="594" t="s">
        <v>234</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197</v>
      </c>
      <c r="BZ35" s="572"/>
      <c r="CA35" s="572"/>
      <c r="CB35" s="572"/>
      <c r="CC35" s="572"/>
      <c r="CD35" s="572"/>
      <c r="CE35" s="572"/>
      <c r="CF35" s="572"/>
      <c r="CG35" s="572"/>
      <c r="CH35" s="572"/>
      <c r="CI35" s="572"/>
      <c r="CJ35" s="572"/>
      <c r="CK35" s="572"/>
      <c r="CL35" s="573"/>
      <c r="CM35" s="571" t="s">
        <v>292</v>
      </c>
      <c r="CN35" s="572"/>
      <c r="CO35" s="572"/>
      <c r="CP35" s="572"/>
      <c r="CQ35" s="572"/>
      <c r="CR35" s="572"/>
      <c r="CS35" s="572"/>
      <c r="CT35" s="573"/>
      <c r="CU35" s="571" t="s">
        <v>293</v>
      </c>
      <c r="CV35" s="572"/>
      <c r="CW35" s="572"/>
      <c r="CX35" s="573"/>
      <c r="CY35" s="571" t="s">
        <v>294</v>
      </c>
      <c r="CZ35" s="572"/>
      <c r="DA35" s="572"/>
      <c r="DB35" s="572"/>
      <c r="DC35" s="572"/>
      <c r="DD35" s="572"/>
      <c r="DE35" s="572"/>
      <c r="DF35" s="573"/>
      <c r="DG35" s="612" t="s">
        <v>295</v>
      </c>
      <c r="DH35" s="613"/>
      <c r="DI35" s="613"/>
      <c r="DJ35" s="613"/>
      <c r="DK35" s="613"/>
      <c r="DL35" s="613"/>
      <c r="DM35" s="613"/>
      <c r="DN35" s="613"/>
      <c r="DO35" s="613"/>
      <c r="DP35" s="613"/>
      <c r="DQ35" s="614"/>
      <c r="DR35" s="571" t="s">
        <v>296</v>
      </c>
      <c r="DS35" s="572"/>
      <c r="DT35" s="572"/>
      <c r="DU35" s="572"/>
      <c r="DV35" s="572"/>
      <c r="DW35" s="572"/>
      <c r="DX35" s="573"/>
    </row>
    <row r="36" spans="2:128" ht="11.25" customHeight="1" x14ac:dyDescent="0.15">
      <c r="B36" s="586" t="s">
        <v>297</v>
      </c>
      <c r="C36" s="587"/>
      <c r="D36" s="587"/>
      <c r="E36" s="587"/>
      <c r="F36" s="587"/>
      <c r="G36" s="587"/>
      <c r="H36" s="587"/>
      <c r="I36" s="587"/>
      <c r="J36" s="587"/>
      <c r="K36" s="587"/>
      <c r="L36" s="587"/>
      <c r="M36" s="587"/>
      <c r="N36" s="587"/>
      <c r="O36" s="587"/>
      <c r="P36" s="587"/>
      <c r="Q36" s="588"/>
      <c r="R36" s="589" t="s">
        <v>131</v>
      </c>
      <c r="S36" s="590"/>
      <c r="T36" s="590"/>
      <c r="U36" s="590"/>
      <c r="V36" s="590"/>
      <c r="W36" s="590"/>
      <c r="X36" s="590"/>
      <c r="Y36" s="591"/>
      <c r="Z36" s="594" t="s">
        <v>131</v>
      </c>
      <c r="AA36" s="595"/>
      <c r="AB36" s="595"/>
      <c r="AC36" s="600"/>
      <c r="AD36" s="598" t="s">
        <v>131</v>
      </c>
      <c r="AE36" s="590"/>
      <c r="AF36" s="590"/>
      <c r="AG36" s="590"/>
      <c r="AH36" s="590"/>
      <c r="AI36" s="590"/>
      <c r="AJ36" s="590"/>
      <c r="AK36" s="591"/>
      <c r="AL36" s="594" t="s">
        <v>234</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298</v>
      </c>
      <c r="BZ36" s="576"/>
      <c r="CA36" s="576"/>
      <c r="CB36" s="576"/>
      <c r="CC36" s="576"/>
      <c r="CD36" s="576"/>
      <c r="CE36" s="576"/>
      <c r="CF36" s="576"/>
      <c r="CG36" s="576"/>
      <c r="CH36" s="576"/>
      <c r="CI36" s="576"/>
      <c r="CJ36" s="576"/>
      <c r="CK36" s="576"/>
      <c r="CL36" s="577"/>
      <c r="CM36" s="578">
        <v>199062826</v>
      </c>
      <c r="CN36" s="579"/>
      <c r="CO36" s="579"/>
      <c r="CP36" s="579"/>
      <c r="CQ36" s="579"/>
      <c r="CR36" s="579"/>
      <c r="CS36" s="579"/>
      <c r="CT36" s="580"/>
      <c r="CU36" s="583">
        <v>37.1</v>
      </c>
      <c r="CV36" s="584"/>
      <c r="CW36" s="584"/>
      <c r="CX36" s="616"/>
      <c r="CY36" s="615">
        <v>179475151</v>
      </c>
      <c r="CZ36" s="579"/>
      <c r="DA36" s="579"/>
      <c r="DB36" s="579"/>
      <c r="DC36" s="579"/>
      <c r="DD36" s="579"/>
      <c r="DE36" s="579"/>
      <c r="DF36" s="580"/>
      <c r="DG36" s="615">
        <v>177340145</v>
      </c>
      <c r="DH36" s="579"/>
      <c r="DI36" s="579"/>
      <c r="DJ36" s="579"/>
      <c r="DK36" s="579"/>
      <c r="DL36" s="579"/>
      <c r="DM36" s="579"/>
      <c r="DN36" s="579"/>
      <c r="DO36" s="579"/>
      <c r="DP36" s="579"/>
      <c r="DQ36" s="580"/>
      <c r="DR36" s="583">
        <v>67.099999999999994</v>
      </c>
      <c r="DS36" s="584"/>
      <c r="DT36" s="584"/>
      <c r="DU36" s="584"/>
      <c r="DV36" s="584"/>
      <c r="DW36" s="584"/>
      <c r="DX36" s="585"/>
    </row>
    <row r="37" spans="2:128" ht="11.25" customHeight="1" x14ac:dyDescent="0.15">
      <c r="B37" s="586" t="s">
        <v>299</v>
      </c>
      <c r="C37" s="587"/>
      <c r="D37" s="587"/>
      <c r="E37" s="587"/>
      <c r="F37" s="587"/>
      <c r="G37" s="587"/>
      <c r="H37" s="587"/>
      <c r="I37" s="587"/>
      <c r="J37" s="587"/>
      <c r="K37" s="587"/>
      <c r="L37" s="587"/>
      <c r="M37" s="587"/>
      <c r="N37" s="587"/>
      <c r="O37" s="587"/>
      <c r="P37" s="587"/>
      <c r="Q37" s="588"/>
      <c r="R37" s="589">
        <v>3163000</v>
      </c>
      <c r="S37" s="590"/>
      <c r="T37" s="590"/>
      <c r="U37" s="590"/>
      <c r="V37" s="590"/>
      <c r="W37" s="590"/>
      <c r="X37" s="590"/>
      <c r="Y37" s="591"/>
      <c r="Z37" s="594">
        <v>0.6</v>
      </c>
      <c r="AA37" s="595"/>
      <c r="AB37" s="595"/>
      <c r="AC37" s="600"/>
      <c r="AD37" s="598" t="s">
        <v>234</v>
      </c>
      <c r="AE37" s="590"/>
      <c r="AF37" s="590"/>
      <c r="AG37" s="590"/>
      <c r="AH37" s="590"/>
      <c r="AI37" s="590"/>
      <c r="AJ37" s="590"/>
      <c r="AK37" s="591"/>
      <c r="AL37" s="594" t="s">
        <v>131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300</v>
      </c>
      <c r="BZ37" s="587"/>
      <c r="CA37" s="587"/>
      <c r="CB37" s="587"/>
      <c r="CC37" s="587"/>
      <c r="CD37" s="587"/>
      <c r="CE37" s="587"/>
      <c r="CF37" s="587"/>
      <c r="CG37" s="587"/>
      <c r="CH37" s="587"/>
      <c r="CI37" s="587"/>
      <c r="CJ37" s="587"/>
      <c r="CK37" s="587"/>
      <c r="CL37" s="588"/>
      <c r="CM37" s="589">
        <v>112082294</v>
      </c>
      <c r="CN37" s="619"/>
      <c r="CO37" s="619"/>
      <c r="CP37" s="619"/>
      <c r="CQ37" s="619"/>
      <c r="CR37" s="619"/>
      <c r="CS37" s="619"/>
      <c r="CT37" s="620"/>
      <c r="CU37" s="594">
        <v>20.9</v>
      </c>
      <c r="CV37" s="617"/>
      <c r="CW37" s="617"/>
      <c r="CX37" s="618"/>
      <c r="CY37" s="598">
        <v>97728819</v>
      </c>
      <c r="CZ37" s="619"/>
      <c r="DA37" s="619"/>
      <c r="DB37" s="619"/>
      <c r="DC37" s="619"/>
      <c r="DD37" s="619"/>
      <c r="DE37" s="619"/>
      <c r="DF37" s="620"/>
      <c r="DG37" s="598">
        <v>95776985</v>
      </c>
      <c r="DH37" s="619"/>
      <c r="DI37" s="619"/>
      <c r="DJ37" s="619"/>
      <c r="DK37" s="619"/>
      <c r="DL37" s="619"/>
      <c r="DM37" s="619"/>
      <c r="DN37" s="619"/>
      <c r="DO37" s="619"/>
      <c r="DP37" s="619"/>
      <c r="DQ37" s="620"/>
      <c r="DR37" s="594">
        <v>36.200000000000003</v>
      </c>
      <c r="DS37" s="617"/>
      <c r="DT37" s="617"/>
      <c r="DU37" s="617"/>
      <c r="DV37" s="617"/>
      <c r="DW37" s="617"/>
      <c r="DX37" s="621"/>
    </row>
    <row r="38" spans="2:128" ht="11.25" customHeight="1" x14ac:dyDescent="0.15">
      <c r="B38" s="606" t="s">
        <v>301</v>
      </c>
      <c r="C38" s="607"/>
      <c r="D38" s="607"/>
      <c r="E38" s="607"/>
      <c r="F38" s="607"/>
      <c r="G38" s="607"/>
      <c r="H38" s="607"/>
      <c r="I38" s="607"/>
      <c r="J38" s="607"/>
      <c r="K38" s="607"/>
      <c r="L38" s="607"/>
      <c r="M38" s="607"/>
      <c r="N38" s="607"/>
      <c r="O38" s="607"/>
      <c r="P38" s="607"/>
      <c r="Q38" s="608"/>
      <c r="R38" s="589">
        <v>554078342</v>
      </c>
      <c r="S38" s="590"/>
      <c r="T38" s="590"/>
      <c r="U38" s="590"/>
      <c r="V38" s="590"/>
      <c r="W38" s="590"/>
      <c r="X38" s="590"/>
      <c r="Y38" s="591"/>
      <c r="Z38" s="592">
        <v>100</v>
      </c>
      <c r="AA38" s="592"/>
      <c r="AB38" s="592"/>
      <c r="AC38" s="592"/>
      <c r="AD38" s="593">
        <v>261309596</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302</v>
      </c>
      <c r="BZ38" s="587"/>
      <c r="CA38" s="587"/>
      <c r="CB38" s="587"/>
      <c r="CC38" s="587"/>
      <c r="CD38" s="587"/>
      <c r="CE38" s="587"/>
      <c r="CF38" s="587"/>
      <c r="CG38" s="587"/>
      <c r="CH38" s="587"/>
      <c r="CI38" s="587"/>
      <c r="CJ38" s="587"/>
      <c r="CK38" s="587"/>
      <c r="CL38" s="588"/>
      <c r="CM38" s="589">
        <v>81096828</v>
      </c>
      <c r="CN38" s="590"/>
      <c r="CO38" s="590"/>
      <c r="CP38" s="590"/>
      <c r="CQ38" s="590"/>
      <c r="CR38" s="590"/>
      <c r="CS38" s="590"/>
      <c r="CT38" s="591"/>
      <c r="CU38" s="594">
        <v>15.1</v>
      </c>
      <c r="CV38" s="617"/>
      <c r="CW38" s="617"/>
      <c r="CX38" s="618"/>
      <c r="CY38" s="598">
        <v>67462634</v>
      </c>
      <c r="CZ38" s="619"/>
      <c r="DA38" s="619"/>
      <c r="DB38" s="619"/>
      <c r="DC38" s="619"/>
      <c r="DD38" s="619"/>
      <c r="DE38" s="619"/>
      <c r="DF38" s="620"/>
      <c r="DG38" s="598">
        <v>67231546</v>
      </c>
      <c r="DH38" s="619"/>
      <c r="DI38" s="619"/>
      <c r="DJ38" s="619"/>
      <c r="DK38" s="619"/>
      <c r="DL38" s="619"/>
      <c r="DM38" s="619"/>
      <c r="DN38" s="619"/>
      <c r="DO38" s="619"/>
      <c r="DP38" s="619"/>
      <c r="DQ38" s="620"/>
      <c r="DR38" s="594">
        <v>25.4</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303</v>
      </c>
      <c r="BZ39" s="587"/>
      <c r="CA39" s="587"/>
      <c r="CB39" s="587"/>
      <c r="CC39" s="587"/>
      <c r="CD39" s="587"/>
      <c r="CE39" s="587"/>
      <c r="CF39" s="587"/>
      <c r="CG39" s="587"/>
      <c r="CH39" s="587"/>
      <c r="CI39" s="587"/>
      <c r="CJ39" s="587"/>
      <c r="CK39" s="587"/>
      <c r="CL39" s="588"/>
      <c r="CM39" s="589">
        <v>12826874</v>
      </c>
      <c r="CN39" s="619"/>
      <c r="CO39" s="619"/>
      <c r="CP39" s="619"/>
      <c r="CQ39" s="619"/>
      <c r="CR39" s="619"/>
      <c r="CS39" s="619"/>
      <c r="CT39" s="620"/>
      <c r="CU39" s="594">
        <v>2.4</v>
      </c>
      <c r="CV39" s="617"/>
      <c r="CW39" s="617"/>
      <c r="CX39" s="618"/>
      <c r="CY39" s="598">
        <v>8930286</v>
      </c>
      <c r="CZ39" s="619"/>
      <c r="DA39" s="619"/>
      <c r="DB39" s="619"/>
      <c r="DC39" s="619"/>
      <c r="DD39" s="619"/>
      <c r="DE39" s="619"/>
      <c r="DF39" s="620"/>
      <c r="DG39" s="598">
        <v>8747114</v>
      </c>
      <c r="DH39" s="619"/>
      <c r="DI39" s="619"/>
      <c r="DJ39" s="619"/>
      <c r="DK39" s="619"/>
      <c r="DL39" s="619"/>
      <c r="DM39" s="619"/>
      <c r="DN39" s="619"/>
      <c r="DO39" s="619"/>
      <c r="DP39" s="619"/>
      <c r="DQ39" s="620"/>
      <c r="DR39" s="594">
        <v>3.3</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304</v>
      </c>
      <c r="BZ40" s="587"/>
      <c r="CA40" s="587"/>
      <c r="CB40" s="587"/>
      <c r="CC40" s="587"/>
      <c r="CD40" s="587"/>
      <c r="CE40" s="587"/>
      <c r="CF40" s="587"/>
      <c r="CG40" s="587"/>
      <c r="CH40" s="587"/>
      <c r="CI40" s="587"/>
      <c r="CJ40" s="587"/>
      <c r="CK40" s="587"/>
      <c r="CL40" s="588"/>
      <c r="CM40" s="589">
        <v>74153658</v>
      </c>
      <c r="CN40" s="590"/>
      <c r="CO40" s="590"/>
      <c r="CP40" s="590"/>
      <c r="CQ40" s="590"/>
      <c r="CR40" s="590"/>
      <c r="CS40" s="590"/>
      <c r="CT40" s="591"/>
      <c r="CU40" s="594">
        <v>13.8</v>
      </c>
      <c r="CV40" s="617"/>
      <c r="CW40" s="617"/>
      <c r="CX40" s="618"/>
      <c r="CY40" s="598">
        <v>72816046</v>
      </c>
      <c r="CZ40" s="619"/>
      <c r="DA40" s="619"/>
      <c r="DB40" s="619"/>
      <c r="DC40" s="619"/>
      <c r="DD40" s="619"/>
      <c r="DE40" s="619"/>
      <c r="DF40" s="620"/>
      <c r="DG40" s="598">
        <v>72816046</v>
      </c>
      <c r="DH40" s="619"/>
      <c r="DI40" s="619"/>
      <c r="DJ40" s="619"/>
      <c r="DK40" s="619"/>
      <c r="DL40" s="619"/>
      <c r="DM40" s="619"/>
      <c r="DN40" s="619"/>
      <c r="DO40" s="619"/>
      <c r="DP40" s="619"/>
      <c r="DQ40" s="620"/>
      <c r="DR40" s="594">
        <v>27.5</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305</v>
      </c>
      <c r="AQ41" s="572"/>
      <c r="AR41" s="572"/>
      <c r="AS41" s="572"/>
      <c r="AT41" s="572"/>
      <c r="AU41" s="572"/>
      <c r="AV41" s="572"/>
      <c r="AW41" s="572"/>
      <c r="AX41" s="572"/>
      <c r="AY41" s="572"/>
      <c r="AZ41" s="572"/>
      <c r="BA41" s="572"/>
      <c r="BB41" s="572"/>
      <c r="BC41" s="573"/>
      <c r="BD41" s="571" t="s">
        <v>306</v>
      </c>
      <c r="BE41" s="572"/>
      <c r="BF41" s="572"/>
      <c r="BG41" s="572"/>
      <c r="BH41" s="572"/>
      <c r="BI41" s="572"/>
      <c r="BJ41" s="572"/>
      <c r="BK41" s="572"/>
      <c r="BL41" s="572"/>
      <c r="BM41" s="573"/>
      <c r="BN41" s="571" t="s">
        <v>307</v>
      </c>
      <c r="BO41" s="572"/>
      <c r="BP41" s="572"/>
      <c r="BQ41" s="572"/>
      <c r="BR41" s="572"/>
      <c r="BS41" s="572"/>
      <c r="BT41" s="572"/>
      <c r="BU41" s="572"/>
      <c r="BV41" s="572"/>
      <c r="BW41" s="573"/>
      <c r="BY41" s="634" t="s">
        <v>308</v>
      </c>
      <c r="BZ41" s="635"/>
      <c r="CA41" s="586" t="s">
        <v>309</v>
      </c>
      <c r="CB41" s="587"/>
      <c r="CC41" s="587"/>
      <c r="CD41" s="587"/>
      <c r="CE41" s="587"/>
      <c r="CF41" s="587"/>
      <c r="CG41" s="587"/>
      <c r="CH41" s="587"/>
      <c r="CI41" s="587"/>
      <c r="CJ41" s="587"/>
      <c r="CK41" s="587"/>
      <c r="CL41" s="588"/>
      <c r="CM41" s="589">
        <v>74153658</v>
      </c>
      <c r="CN41" s="619"/>
      <c r="CO41" s="619"/>
      <c r="CP41" s="619"/>
      <c r="CQ41" s="619"/>
      <c r="CR41" s="619"/>
      <c r="CS41" s="619"/>
      <c r="CT41" s="620"/>
      <c r="CU41" s="594">
        <v>13.8</v>
      </c>
      <c r="CV41" s="617"/>
      <c r="CW41" s="617"/>
      <c r="CX41" s="618"/>
      <c r="CY41" s="598">
        <v>72816046</v>
      </c>
      <c r="CZ41" s="619"/>
      <c r="DA41" s="619"/>
      <c r="DB41" s="619"/>
      <c r="DC41" s="619"/>
      <c r="DD41" s="619"/>
      <c r="DE41" s="619"/>
      <c r="DF41" s="620"/>
      <c r="DG41" s="598">
        <v>72816046</v>
      </c>
      <c r="DH41" s="619"/>
      <c r="DI41" s="619"/>
      <c r="DJ41" s="619"/>
      <c r="DK41" s="619"/>
      <c r="DL41" s="619"/>
      <c r="DM41" s="619"/>
      <c r="DN41" s="619"/>
      <c r="DO41" s="619"/>
      <c r="DP41" s="619"/>
      <c r="DQ41" s="620"/>
      <c r="DR41" s="594">
        <v>27.5</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310</v>
      </c>
      <c r="AQ42" s="623"/>
      <c r="AR42" s="623"/>
      <c r="AS42" s="623"/>
      <c r="AT42" s="628" t="s">
        <v>311</v>
      </c>
      <c r="AU42" s="214"/>
      <c r="AV42" s="214"/>
      <c r="AW42" s="214"/>
      <c r="AX42" s="575" t="s">
        <v>157</v>
      </c>
      <c r="AY42" s="576"/>
      <c r="AZ42" s="576"/>
      <c r="BA42" s="576"/>
      <c r="BB42" s="576"/>
      <c r="BC42" s="577"/>
      <c r="BD42" s="631">
        <v>99.7</v>
      </c>
      <c r="BE42" s="632"/>
      <c r="BF42" s="632"/>
      <c r="BG42" s="632"/>
      <c r="BH42" s="632"/>
      <c r="BI42" s="632">
        <v>99.2</v>
      </c>
      <c r="BJ42" s="632"/>
      <c r="BK42" s="632"/>
      <c r="BL42" s="632"/>
      <c r="BM42" s="633"/>
      <c r="BN42" s="631">
        <v>99.7</v>
      </c>
      <c r="BO42" s="632"/>
      <c r="BP42" s="632"/>
      <c r="BQ42" s="632"/>
      <c r="BR42" s="632"/>
      <c r="BS42" s="632">
        <v>99.2</v>
      </c>
      <c r="BT42" s="632"/>
      <c r="BU42" s="632"/>
      <c r="BV42" s="632"/>
      <c r="BW42" s="633"/>
      <c r="BY42" s="636"/>
      <c r="BZ42" s="637"/>
      <c r="CA42" s="586" t="s">
        <v>312</v>
      </c>
      <c r="CB42" s="587"/>
      <c r="CC42" s="587"/>
      <c r="CD42" s="587"/>
      <c r="CE42" s="587"/>
      <c r="CF42" s="587"/>
      <c r="CG42" s="587"/>
      <c r="CH42" s="587"/>
      <c r="CI42" s="587"/>
      <c r="CJ42" s="587"/>
      <c r="CK42" s="587"/>
      <c r="CL42" s="588"/>
      <c r="CM42" s="589">
        <v>69942393</v>
      </c>
      <c r="CN42" s="590"/>
      <c r="CO42" s="590"/>
      <c r="CP42" s="590"/>
      <c r="CQ42" s="590"/>
      <c r="CR42" s="590"/>
      <c r="CS42" s="590"/>
      <c r="CT42" s="591"/>
      <c r="CU42" s="594">
        <v>13.1</v>
      </c>
      <c r="CV42" s="617"/>
      <c r="CW42" s="617"/>
      <c r="CX42" s="618"/>
      <c r="CY42" s="598">
        <v>68798932</v>
      </c>
      <c r="CZ42" s="619"/>
      <c r="DA42" s="619"/>
      <c r="DB42" s="619"/>
      <c r="DC42" s="619"/>
      <c r="DD42" s="619"/>
      <c r="DE42" s="619"/>
      <c r="DF42" s="620"/>
      <c r="DG42" s="598">
        <v>68798932</v>
      </c>
      <c r="DH42" s="619"/>
      <c r="DI42" s="619"/>
      <c r="DJ42" s="619"/>
      <c r="DK42" s="619"/>
      <c r="DL42" s="619"/>
      <c r="DM42" s="619"/>
      <c r="DN42" s="619"/>
      <c r="DO42" s="619"/>
      <c r="DP42" s="619"/>
      <c r="DQ42" s="620"/>
      <c r="DR42" s="594">
        <v>26</v>
      </c>
      <c r="DS42" s="617"/>
      <c r="DT42" s="617"/>
      <c r="DU42" s="617"/>
      <c r="DV42" s="617"/>
      <c r="DW42" s="617"/>
      <c r="DX42" s="621"/>
    </row>
    <row r="43" spans="2:128" ht="11.25" customHeight="1" x14ac:dyDescent="0.15">
      <c r="AP43" s="624"/>
      <c r="AQ43" s="625"/>
      <c r="AR43" s="625"/>
      <c r="AS43" s="625"/>
      <c r="AT43" s="629"/>
      <c r="AU43" s="210" t="s">
        <v>313</v>
      </c>
      <c r="AX43" s="586" t="s">
        <v>314</v>
      </c>
      <c r="AY43" s="587"/>
      <c r="AZ43" s="587"/>
      <c r="BA43" s="587"/>
      <c r="BB43" s="587"/>
      <c r="BC43" s="588"/>
      <c r="BD43" s="643">
        <v>99.2</v>
      </c>
      <c r="BE43" s="644"/>
      <c r="BF43" s="644"/>
      <c r="BG43" s="644"/>
      <c r="BH43" s="644"/>
      <c r="BI43" s="644">
        <v>97.8</v>
      </c>
      <c r="BJ43" s="644"/>
      <c r="BK43" s="644"/>
      <c r="BL43" s="644"/>
      <c r="BM43" s="645"/>
      <c r="BN43" s="643">
        <v>99.4</v>
      </c>
      <c r="BO43" s="644"/>
      <c r="BP43" s="644"/>
      <c r="BQ43" s="644"/>
      <c r="BR43" s="644"/>
      <c r="BS43" s="644">
        <v>97.8</v>
      </c>
      <c r="BT43" s="644"/>
      <c r="BU43" s="644"/>
      <c r="BV43" s="644"/>
      <c r="BW43" s="645"/>
      <c r="BY43" s="636"/>
      <c r="BZ43" s="637"/>
      <c r="CA43" s="586" t="s">
        <v>315</v>
      </c>
      <c r="CB43" s="587"/>
      <c r="CC43" s="587"/>
      <c r="CD43" s="587"/>
      <c r="CE43" s="587"/>
      <c r="CF43" s="587"/>
      <c r="CG43" s="587"/>
      <c r="CH43" s="587"/>
      <c r="CI43" s="587"/>
      <c r="CJ43" s="587"/>
      <c r="CK43" s="587"/>
      <c r="CL43" s="588"/>
      <c r="CM43" s="589">
        <v>4211265</v>
      </c>
      <c r="CN43" s="619"/>
      <c r="CO43" s="619"/>
      <c r="CP43" s="619"/>
      <c r="CQ43" s="619"/>
      <c r="CR43" s="619"/>
      <c r="CS43" s="619"/>
      <c r="CT43" s="620"/>
      <c r="CU43" s="594">
        <v>0.8</v>
      </c>
      <c r="CV43" s="617"/>
      <c r="CW43" s="617"/>
      <c r="CX43" s="618"/>
      <c r="CY43" s="598">
        <v>4017114</v>
      </c>
      <c r="CZ43" s="619"/>
      <c r="DA43" s="619"/>
      <c r="DB43" s="619"/>
      <c r="DC43" s="619"/>
      <c r="DD43" s="619"/>
      <c r="DE43" s="619"/>
      <c r="DF43" s="620"/>
      <c r="DG43" s="598">
        <v>4017114</v>
      </c>
      <c r="DH43" s="619"/>
      <c r="DI43" s="619"/>
      <c r="DJ43" s="619"/>
      <c r="DK43" s="619"/>
      <c r="DL43" s="619"/>
      <c r="DM43" s="619"/>
      <c r="DN43" s="619"/>
      <c r="DO43" s="619"/>
      <c r="DP43" s="619"/>
      <c r="DQ43" s="620"/>
      <c r="DR43" s="594">
        <v>1.5</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316</v>
      </c>
      <c r="AY44" s="607"/>
      <c r="AZ44" s="607"/>
      <c r="BA44" s="607"/>
      <c r="BB44" s="607"/>
      <c r="BC44" s="608"/>
      <c r="BD44" s="640">
        <v>99.9</v>
      </c>
      <c r="BE44" s="641"/>
      <c r="BF44" s="641"/>
      <c r="BG44" s="641"/>
      <c r="BH44" s="641"/>
      <c r="BI44" s="641">
        <v>99.6</v>
      </c>
      <c r="BJ44" s="641"/>
      <c r="BK44" s="641"/>
      <c r="BL44" s="641"/>
      <c r="BM44" s="642"/>
      <c r="BN44" s="640">
        <v>99.8</v>
      </c>
      <c r="BO44" s="641"/>
      <c r="BP44" s="641"/>
      <c r="BQ44" s="641"/>
      <c r="BR44" s="641"/>
      <c r="BS44" s="641">
        <v>99.6</v>
      </c>
      <c r="BT44" s="641"/>
      <c r="BU44" s="641"/>
      <c r="BV44" s="641"/>
      <c r="BW44" s="642"/>
      <c r="BY44" s="638"/>
      <c r="BZ44" s="639"/>
      <c r="CA44" s="586" t="s">
        <v>317</v>
      </c>
      <c r="CB44" s="587"/>
      <c r="CC44" s="587"/>
      <c r="CD44" s="587"/>
      <c r="CE44" s="587"/>
      <c r="CF44" s="587"/>
      <c r="CG44" s="587"/>
      <c r="CH44" s="587"/>
      <c r="CI44" s="587"/>
      <c r="CJ44" s="587"/>
      <c r="CK44" s="587"/>
      <c r="CL44" s="588"/>
      <c r="CM44" s="589" t="s">
        <v>131</v>
      </c>
      <c r="CN44" s="590"/>
      <c r="CO44" s="590"/>
      <c r="CP44" s="590"/>
      <c r="CQ44" s="590"/>
      <c r="CR44" s="590"/>
      <c r="CS44" s="590"/>
      <c r="CT44" s="591"/>
      <c r="CU44" s="594" t="s">
        <v>234</v>
      </c>
      <c r="CV44" s="617"/>
      <c r="CW44" s="617"/>
      <c r="CX44" s="618"/>
      <c r="CY44" s="598" t="s">
        <v>131</v>
      </c>
      <c r="CZ44" s="619"/>
      <c r="DA44" s="619"/>
      <c r="DB44" s="619"/>
      <c r="DC44" s="619"/>
      <c r="DD44" s="619"/>
      <c r="DE44" s="619"/>
      <c r="DF44" s="620"/>
      <c r="DG44" s="598" t="s">
        <v>131</v>
      </c>
      <c r="DH44" s="619"/>
      <c r="DI44" s="619"/>
      <c r="DJ44" s="619"/>
      <c r="DK44" s="619"/>
      <c r="DL44" s="619"/>
      <c r="DM44" s="619"/>
      <c r="DN44" s="619"/>
      <c r="DO44" s="619"/>
      <c r="DP44" s="619"/>
      <c r="DQ44" s="620"/>
      <c r="DR44" s="594" t="s">
        <v>131</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318</v>
      </c>
      <c r="AQ45" s="654"/>
      <c r="AR45" s="654"/>
      <c r="AS45" s="654"/>
      <c r="AT45" s="654"/>
      <c r="AU45" s="654"/>
      <c r="AV45" s="654"/>
      <c r="AW45" s="655"/>
      <c r="AX45" s="656" t="s">
        <v>319</v>
      </c>
      <c r="AY45" s="656"/>
      <c r="AZ45" s="656"/>
      <c r="BA45" s="656"/>
      <c r="BB45" s="656"/>
      <c r="BC45" s="656"/>
      <c r="BD45" s="657" t="s">
        <v>320</v>
      </c>
      <c r="BE45" s="658"/>
      <c r="BF45" s="658"/>
      <c r="BG45" s="658"/>
      <c r="BH45" s="658"/>
      <c r="BI45" s="658"/>
      <c r="BJ45" s="658"/>
      <c r="BK45" s="658"/>
      <c r="BL45" s="658"/>
      <c r="BM45" s="659"/>
      <c r="BN45" s="657" t="s">
        <v>321</v>
      </c>
      <c r="BO45" s="658"/>
      <c r="BP45" s="658"/>
      <c r="BQ45" s="658"/>
      <c r="BR45" s="658"/>
      <c r="BS45" s="658"/>
      <c r="BT45" s="658"/>
      <c r="BU45" s="658"/>
      <c r="BV45" s="658"/>
      <c r="BW45" s="659"/>
      <c r="BY45" s="586" t="s">
        <v>322</v>
      </c>
      <c r="BZ45" s="587"/>
      <c r="CA45" s="587"/>
      <c r="CB45" s="587"/>
      <c r="CC45" s="587"/>
      <c r="CD45" s="587"/>
      <c r="CE45" s="587"/>
      <c r="CF45" s="587"/>
      <c r="CG45" s="587"/>
      <c r="CH45" s="587"/>
      <c r="CI45" s="587"/>
      <c r="CJ45" s="587"/>
      <c r="CK45" s="587"/>
      <c r="CL45" s="588"/>
      <c r="CM45" s="589">
        <v>210928958</v>
      </c>
      <c r="CN45" s="619"/>
      <c r="CO45" s="619"/>
      <c r="CP45" s="619"/>
      <c r="CQ45" s="619"/>
      <c r="CR45" s="619"/>
      <c r="CS45" s="619"/>
      <c r="CT45" s="620"/>
      <c r="CU45" s="594">
        <v>39.4</v>
      </c>
      <c r="CV45" s="617"/>
      <c r="CW45" s="617"/>
      <c r="CX45" s="618"/>
      <c r="CY45" s="598">
        <v>131727605</v>
      </c>
      <c r="CZ45" s="619"/>
      <c r="DA45" s="619"/>
      <c r="DB45" s="619"/>
      <c r="DC45" s="619"/>
      <c r="DD45" s="619"/>
      <c r="DE45" s="619"/>
      <c r="DF45" s="620"/>
      <c r="DG45" s="598">
        <v>73669516</v>
      </c>
      <c r="DH45" s="619"/>
      <c r="DI45" s="619"/>
      <c r="DJ45" s="619"/>
      <c r="DK45" s="619"/>
      <c r="DL45" s="619"/>
      <c r="DM45" s="619"/>
      <c r="DN45" s="619"/>
      <c r="DO45" s="619"/>
      <c r="DP45" s="619"/>
      <c r="DQ45" s="620"/>
      <c r="DR45" s="594">
        <v>27.9</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323</v>
      </c>
      <c r="AQ46" s="647"/>
      <c r="AR46" s="647"/>
      <c r="AS46" s="647"/>
      <c r="AT46" s="647"/>
      <c r="AU46" s="647"/>
      <c r="AV46" s="647"/>
      <c r="AW46" s="648"/>
      <c r="AX46" s="649" t="s">
        <v>324</v>
      </c>
      <c r="AY46" s="649"/>
      <c r="AZ46" s="649"/>
      <c r="BA46" s="649"/>
      <c r="BB46" s="649"/>
      <c r="BC46" s="649"/>
      <c r="BD46" s="650" t="s">
        <v>321</v>
      </c>
      <c r="BE46" s="651"/>
      <c r="BF46" s="651"/>
      <c r="BG46" s="651"/>
      <c r="BH46" s="651"/>
      <c r="BI46" s="651"/>
      <c r="BJ46" s="651"/>
      <c r="BK46" s="651"/>
      <c r="BL46" s="651"/>
      <c r="BM46" s="652"/>
      <c r="BN46" s="650" t="s">
        <v>321</v>
      </c>
      <c r="BO46" s="651"/>
      <c r="BP46" s="651"/>
      <c r="BQ46" s="651"/>
      <c r="BR46" s="651"/>
      <c r="BS46" s="651"/>
      <c r="BT46" s="651"/>
      <c r="BU46" s="651"/>
      <c r="BV46" s="651"/>
      <c r="BW46" s="652"/>
      <c r="BY46" s="586" t="s">
        <v>325</v>
      </c>
      <c r="BZ46" s="587"/>
      <c r="CA46" s="587"/>
      <c r="CB46" s="587"/>
      <c r="CC46" s="587"/>
      <c r="CD46" s="587"/>
      <c r="CE46" s="587"/>
      <c r="CF46" s="587"/>
      <c r="CG46" s="587"/>
      <c r="CH46" s="587"/>
      <c r="CI46" s="587"/>
      <c r="CJ46" s="587"/>
      <c r="CK46" s="587"/>
      <c r="CL46" s="588"/>
      <c r="CM46" s="589">
        <v>29144772</v>
      </c>
      <c r="CN46" s="590"/>
      <c r="CO46" s="590"/>
      <c r="CP46" s="590"/>
      <c r="CQ46" s="590"/>
      <c r="CR46" s="590"/>
      <c r="CS46" s="590"/>
      <c r="CT46" s="591"/>
      <c r="CU46" s="594">
        <v>5.4</v>
      </c>
      <c r="CV46" s="617"/>
      <c r="CW46" s="617"/>
      <c r="CX46" s="618"/>
      <c r="CY46" s="598">
        <v>21041239</v>
      </c>
      <c r="CZ46" s="619"/>
      <c r="DA46" s="619"/>
      <c r="DB46" s="619"/>
      <c r="DC46" s="619"/>
      <c r="DD46" s="619"/>
      <c r="DE46" s="619"/>
      <c r="DF46" s="620"/>
      <c r="DG46" s="598">
        <v>16218249</v>
      </c>
      <c r="DH46" s="619"/>
      <c r="DI46" s="619"/>
      <c r="DJ46" s="619"/>
      <c r="DK46" s="619"/>
      <c r="DL46" s="619"/>
      <c r="DM46" s="619"/>
      <c r="DN46" s="619"/>
      <c r="DO46" s="619"/>
      <c r="DP46" s="619"/>
      <c r="DQ46" s="620"/>
      <c r="DR46" s="594">
        <v>6.1</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326</v>
      </c>
      <c r="BZ47" s="587"/>
      <c r="CA47" s="587"/>
      <c r="CB47" s="587"/>
      <c r="CC47" s="587"/>
      <c r="CD47" s="587"/>
      <c r="CE47" s="587"/>
      <c r="CF47" s="587"/>
      <c r="CG47" s="587"/>
      <c r="CH47" s="587"/>
      <c r="CI47" s="587"/>
      <c r="CJ47" s="587"/>
      <c r="CK47" s="587"/>
      <c r="CL47" s="588"/>
      <c r="CM47" s="589">
        <v>6406625</v>
      </c>
      <c r="CN47" s="619"/>
      <c r="CO47" s="619"/>
      <c r="CP47" s="619"/>
      <c r="CQ47" s="619"/>
      <c r="CR47" s="619"/>
      <c r="CS47" s="619"/>
      <c r="CT47" s="620"/>
      <c r="CU47" s="594">
        <v>1.2</v>
      </c>
      <c r="CV47" s="617"/>
      <c r="CW47" s="617"/>
      <c r="CX47" s="618"/>
      <c r="CY47" s="598">
        <v>4856961</v>
      </c>
      <c r="CZ47" s="619"/>
      <c r="DA47" s="619"/>
      <c r="DB47" s="619"/>
      <c r="DC47" s="619"/>
      <c r="DD47" s="619"/>
      <c r="DE47" s="619"/>
      <c r="DF47" s="620"/>
      <c r="DG47" s="598">
        <v>4712341</v>
      </c>
      <c r="DH47" s="619"/>
      <c r="DI47" s="619"/>
      <c r="DJ47" s="619"/>
      <c r="DK47" s="619"/>
      <c r="DL47" s="619"/>
      <c r="DM47" s="619"/>
      <c r="DN47" s="619"/>
      <c r="DO47" s="619"/>
      <c r="DP47" s="619"/>
      <c r="DQ47" s="620"/>
      <c r="DR47" s="594">
        <v>1.8</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327</v>
      </c>
      <c r="BZ48" s="587"/>
      <c r="CA48" s="587"/>
      <c r="CB48" s="587"/>
      <c r="CC48" s="587"/>
      <c r="CD48" s="587"/>
      <c r="CE48" s="587"/>
      <c r="CF48" s="587"/>
      <c r="CG48" s="587"/>
      <c r="CH48" s="587"/>
      <c r="CI48" s="587"/>
      <c r="CJ48" s="587"/>
      <c r="CK48" s="587"/>
      <c r="CL48" s="588"/>
      <c r="CM48" s="589">
        <v>128070757</v>
      </c>
      <c r="CN48" s="590"/>
      <c r="CO48" s="590"/>
      <c r="CP48" s="590"/>
      <c r="CQ48" s="590"/>
      <c r="CR48" s="590"/>
      <c r="CS48" s="590"/>
      <c r="CT48" s="591"/>
      <c r="CU48" s="594">
        <v>23.9</v>
      </c>
      <c r="CV48" s="617"/>
      <c r="CW48" s="617"/>
      <c r="CX48" s="618"/>
      <c r="CY48" s="598">
        <v>93090575</v>
      </c>
      <c r="CZ48" s="619"/>
      <c r="DA48" s="619"/>
      <c r="DB48" s="619"/>
      <c r="DC48" s="619"/>
      <c r="DD48" s="619"/>
      <c r="DE48" s="619"/>
      <c r="DF48" s="620"/>
      <c r="DG48" s="598">
        <v>48923572</v>
      </c>
      <c r="DH48" s="619"/>
      <c r="DI48" s="619"/>
      <c r="DJ48" s="619"/>
      <c r="DK48" s="619"/>
      <c r="DL48" s="619"/>
      <c r="DM48" s="619"/>
      <c r="DN48" s="619"/>
      <c r="DO48" s="619"/>
      <c r="DP48" s="619"/>
      <c r="DQ48" s="620"/>
      <c r="DR48" s="594">
        <v>18.5</v>
      </c>
      <c r="DS48" s="617"/>
      <c r="DT48" s="617"/>
      <c r="DU48" s="617"/>
      <c r="DV48" s="617"/>
      <c r="DW48" s="617"/>
      <c r="DX48" s="621"/>
    </row>
    <row r="49" spans="2:128" ht="11.25" customHeight="1" x14ac:dyDescent="0.15">
      <c r="B49" s="210" t="s">
        <v>328</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329</v>
      </c>
      <c r="BZ49" s="587"/>
      <c r="CA49" s="587"/>
      <c r="CB49" s="587"/>
      <c r="CC49" s="587"/>
      <c r="CD49" s="587"/>
      <c r="CE49" s="587"/>
      <c r="CF49" s="587"/>
      <c r="CG49" s="587"/>
      <c r="CH49" s="587"/>
      <c r="CI49" s="587"/>
      <c r="CJ49" s="587"/>
      <c r="CK49" s="587"/>
      <c r="CL49" s="588"/>
      <c r="CM49" s="589">
        <v>4872328</v>
      </c>
      <c r="CN49" s="619"/>
      <c r="CO49" s="619"/>
      <c r="CP49" s="619"/>
      <c r="CQ49" s="619"/>
      <c r="CR49" s="619"/>
      <c r="CS49" s="619"/>
      <c r="CT49" s="620"/>
      <c r="CU49" s="594">
        <v>0.9</v>
      </c>
      <c r="CV49" s="617"/>
      <c r="CW49" s="617"/>
      <c r="CX49" s="618"/>
      <c r="CY49" s="598">
        <v>4788825</v>
      </c>
      <c r="CZ49" s="619"/>
      <c r="DA49" s="619"/>
      <c r="DB49" s="619"/>
      <c r="DC49" s="619"/>
      <c r="DD49" s="619"/>
      <c r="DE49" s="619"/>
      <c r="DF49" s="620"/>
      <c r="DG49" s="598">
        <v>3815354</v>
      </c>
      <c r="DH49" s="619"/>
      <c r="DI49" s="619"/>
      <c r="DJ49" s="619"/>
      <c r="DK49" s="619"/>
      <c r="DL49" s="619"/>
      <c r="DM49" s="619"/>
      <c r="DN49" s="619"/>
      <c r="DO49" s="619"/>
      <c r="DP49" s="619"/>
      <c r="DQ49" s="620"/>
      <c r="DR49" s="594">
        <v>1.4</v>
      </c>
      <c r="DS49" s="617"/>
      <c r="DT49" s="617"/>
      <c r="DU49" s="617"/>
      <c r="DV49" s="617"/>
      <c r="DW49" s="617"/>
      <c r="DX49" s="621"/>
    </row>
    <row r="50" spans="2:128" ht="11.25" customHeight="1" x14ac:dyDescent="0.15">
      <c r="B50" s="660" t="s">
        <v>330</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331</v>
      </c>
      <c r="BZ50" s="587"/>
      <c r="CA50" s="587"/>
      <c r="CB50" s="587"/>
      <c r="CC50" s="587"/>
      <c r="CD50" s="587"/>
      <c r="CE50" s="587"/>
      <c r="CF50" s="587"/>
      <c r="CG50" s="587"/>
      <c r="CH50" s="587"/>
      <c r="CI50" s="587"/>
      <c r="CJ50" s="587"/>
      <c r="CK50" s="587"/>
      <c r="CL50" s="588"/>
      <c r="CM50" s="589">
        <v>7192410</v>
      </c>
      <c r="CN50" s="590"/>
      <c r="CO50" s="590"/>
      <c r="CP50" s="590"/>
      <c r="CQ50" s="590"/>
      <c r="CR50" s="590"/>
      <c r="CS50" s="590"/>
      <c r="CT50" s="591"/>
      <c r="CU50" s="594">
        <v>1.3</v>
      </c>
      <c r="CV50" s="617"/>
      <c r="CW50" s="617"/>
      <c r="CX50" s="618"/>
      <c r="CY50" s="598">
        <v>5031243</v>
      </c>
      <c r="CZ50" s="619"/>
      <c r="DA50" s="619"/>
      <c r="DB50" s="619"/>
      <c r="DC50" s="619"/>
      <c r="DD50" s="619"/>
      <c r="DE50" s="619"/>
      <c r="DF50" s="620"/>
      <c r="DG50" s="598" t="s">
        <v>131</v>
      </c>
      <c r="DH50" s="619"/>
      <c r="DI50" s="619"/>
      <c r="DJ50" s="619"/>
      <c r="DK50" s="619"/>
      <c r="DL50" s="619"/>
      <c r="DM50" s="619"/>
      <c r="DN50" s="619"/>
      <c r="DO50" s="619"/>
      <c r="DP50" s="619"/>
      <c r="DQ50" s="620"/>
      <c r="DR50" s="594" t="s">
        <v>131</v>
      </c>
      <c r="DS50" s="617"/>
      <c r="DT50" s="617"/>
      <c r="DU50" s="617"/>
      <c r="DV50" s="617"/>
      <c r="DW50" s="617"/>
      <c r="DX50" s="621"/>
    </row>
    <row r="51" spans="2:128" ht="11.25" customHeight="1" x14ac:dyDescent="0.15">
      <c r="B51" s="660" t="s">
        <v>332</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333</v>
      </c>
      <c r="BZ51" s="587"/>
      <c r="CA51" s="587"/>
      <c r="CB51" s="587"/>
      <c r="CC51" s="587"/>
      <c r="CD51" s="587"/>
      <c r="CE51" s="587"/>
      <c r="CF51" s="587"/>
      <c r="CG51" s="587"/>
      <c r="CH51" s="587"/>
      <c r="CI51" s="587"/>
      <c r="CJ51" s="587"/>
      <c r="CK51" s="587"/>
      <c r="CL51" s="588"/>
      <c r="CM51" s="589">
        <v>2941119</v>
      </c>
      <c r="CN51" s="619"/>
      <c r="CO51" s="619"/>
      <c r="CP51" s="619"/>
      <c r="CQ51" s="619"/>
      <c r="CR51" s="619"/>
      <c r="CS51" s="619"/>
      <c r="CT51" s="620"/>
      <c r="CU51" s="594">
        <v>0.5</v>
      </c>
      <c r="CV51" s="617"/>
      <c r="CW51" s="617"/>
      <c r="CX51" s="618"/>
      <c r="CY51" s="598">
        <v>2909368</v>
      </c>
      <c r="CZ51" s="619"/>
      <c r="DA51" s="619"/>
      <c r="DB51" s="619"/>
      <c r="DC51" s="619"/>
      <c r="DD51" s="619"/>
      <c r="DE51" s="619"/>
      <c r="DF51" s="620"/>
      <c r="DG51" s="598" t="s">
        <v>131</v>
      </c>
      <c r="DH51" s="619"/>
      <c r="DI51" s="619"/>
      <c r="DJ51" s="619"/>
      <c r="DK51" s="619"/>
      <c r="DL51" s="619"/>
      <c r="DM51" s="619"/>
      <c r="DN51" s="619"/>
      <c r="DO51" s="619"/>
      <c r="DP51" s="619"/>
      <c r="DQ51" s="620"/>
      <c r="DR51" s="594" t="s">
        <v>131</v>
      </c>
      <c r="DS51" s="617"/>
      <c r="DT51" s="617"/>
      <c r="DU51" s="617"/>
      <c r="DV51" s="617"/>
      <c r="DW51" s="617"/>
      <c r="DX51" s="621"/>
    </row>
    <row r="52" spans="2:128" ht="11.25" customHeight="1" x14ac:dyDescent="0.15">
      <c r="BY52" s="586" t="s">
        <v>334</v>
      </c>
      <c r="BZ52" s="587"/>
      <c r="CA52" s="587"/>
      <c r="CB52" s="587"/>
      <c r="CC52" s="587"/>
      <c r="CD52" s="587"/>
      <c r="CE52" s="587"/>
      <c r="CF52" s="587"/>
      <c r="CG52" s="587"/>
      <c r="CH52" s="587"/>
      <c r="CI52" s="587"/>
      <c r="CJ52" s="587"/>
      <c r="CK52" s="587"/>
      <c r="CL52" s="588"/>
      <c r="CM52" s="589">
        <v>32300947</v>
      </c>
      <c r="CN52" s="590"/>
      <c r="CO52" s="590"/>
      <c r="CP52" s="590"/>
      <c r="CQ52" s="590"/>
      <c r="CR52" s="590"/>
      <c r="CS52" s="590"/>
      <c r="CT52" s="591"/>
      <c r="CU52" s="594">
        <v>6</v>
      </c>
      <c r="CV52" s="617"/>
      <c r="CW52" s="617"/>
      <c r="CX52" s="618"/>
      <c r="CY52" s="598">
        <v>9394</v>
      </c>
      <c r="CZ52" s="619"/>
      <c r="DA52" s="619"/>
      <c r="DB52" s="619"/>
      <c r="DC52" s="619"/>
      <c r="DD52" s="619"/>
      <c r="DE52" s="619"/>
      <c r="DF52" s="620"/>
      <c r="DG52" s="598" t="s">
        <v>131</v>
      </c>
      <c r="DH52" s="619"/>
      <c r="DI52" s="619"/>
      <c r="DJ52" s="619"/>
      <c r="DK52" s="619"/>
      <c r="DL52" s="619"/>
      <c r="DM52" s="619"/>
      <c r="DN52" s="619"/>
      <c r="DO52" s="619"/>
      <c r="DP52" s="619"/>
      <c r="DQ52" s="620"/>
      <c r="DR52" s="594" t="s">
        <v>131</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335</v>
      </c>
      <c r="BZ53" s="587"/>
      <c r="CA53" s="587"/>
      <c r="CB53" s="587"/>
      <c r="CC53" s="587"/>
      <c r="CD53" s="587"/>
      <c r="CE53" s="587"/>
      <c r="CF53" s="587"/>
      <c r="CG53" s="587"/>
      <c r="CH53" s="587"/>
      <c r="CI53" s="587"/>
      <c r="CJ53" s="587"/>
      <c r="CK53" s="587"/>
      <c r="CL53" s="588"/>
      <c r="CM53" s="589" t="s">
        <v>131</v>
      </c>
      <c r="CN53" s="590"/>
      <c r="CO53" s="590"/>
      <c r="CP53" s="590"/>
      <c r="CQ53" s="590"/>
      <c r="CR53" s="590"/>
      <c r="CS53" s="590"/>
      <c r="CT53" s="591"/>
      <c r="CU53" s="594" t="s">
        <v>131</v>
      </c>
      <c r="CV53" s="617"/>
      <c r="CW53" s="617"/>
      <c r="CX53" s="618"/>
      <c r="CY53" s="598" t="s">
        <v>234</v>
      </c>
      <c r="CZ53" s="619"/>
      <c r="DA53" s="619"/>
      <c r="DB53" s="619"/>
      <c r="DC53" s="619"/>
      <c r="DD53" s="619"/>
      <c r="DE53" s="619"/>
      <c r="DF53" s="620"/>
      <c r="DG53" s="598" t="s">
        <v>131</v>
      </c>
      <c r="DH53" s="619"/>
      <c r="DI53" s="619"/>
      <c r="DJ53" s="619"/>
      <c r="DK53" s="619"/>
      <c r="DL53" s="619"/>
      <c r="DM53" s="619"/>
      <c r="DN53" s="619"/>
      <c r="DO53" s="619"/>
      <c r="DP53" s="619"/>
      <c r="DQ53" s="620"/>
      <c r="DR53" s="594" t="s">
        <v>131</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336</v>
      </c>
      <c r="BZ54" s="587"/>
      <c r="CA54" s="587"/>
      <c r="CB54" s="587"/>
      <c r="CC54" s="587"/>
      <c r="CD54" s="587"/>
      <c r="CE54" s="587"/>
      <c r="CF54" s="587"/>
      <c r="CG54" s="587"/>
      <c r="CH54" s="587"/>
      <c r="CI54" s="587"/>
      <c r="CJ54" s="587"/>
      <c r="CK54" s="587"/>
      <c r="CL54" s="588"/>
      <c r="CM54" s="589">
        <v>125955355</v>
      </c>
      <c r="CN54" s="590"/>
      <c r="CO54" s="590"/>
      <c r="CP54" s="590"/>
      <c r="CQ54" s="590"/>
      <c r="CR54" s="590"/>
      <c r="CS54" s="590"/>
      <c r="CT54" s="591"/>
      <c r="CU54" s="594">
        <v>23.5</v>
      </c>
      <c r="CV54" s="617"/>
      <c r="CW54" s="617"/>
      <c r="CX54" s="618"/>
      <c r="CY54" s="598">
        <v>21887806</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337</v>
      </c>
      <c r="BZ55" s="587"/>
      <c r="CA55" s="587"/>
      <c r="CB55" s="587"/>
      <c r="CC55" s="587"/>
      <c r="CD55" s="587"/>
      <c r="CE55" s="587"/>
      <c r="CF55" s="587"/>
      <c r="CG55" s="587"/>
      <c r="CH55" s="587"/>
      <c r="CI55" s="587"/>
      <c r="CJ55" s="587"/>
      <c r="CK55" s="587"/>
      <c r="CL55" s="588"/>
      <c r="CM55" s="589">
        <v>1214616</v>
      </c>
      <c r="CN55" s="590"/>
      <c r="CO55" s="590"/>
      <c r="CP55" s="590"/>
      <c r="CQ55" s="590"/>
      <c r="CR55" s="590"/>
      <c r="CS55" s="590"/>
      <c r="CT55" s="591"/>
      <c r="CU55" s="594">
        <v>0.2</v>
      </c>
      <c r="CV55" s="617"/>
      <c r="CW55" s="617"/>
      <c r="CX55" s="618"/>
      <c r="CY55" s="598">
        <v>1214616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308</v>
      </c>
      <c r="BZ56" s="635"/>
      <c r="CA56" s="586" t="s">
        <v>338</v>
      </c>
      <c r="CB56" s="587"/>
      <c r="CC56" s="587"/>
      <c r="CD56" s="587"/>
      <c r="CE56" s="587"/>
      <c r="CF56" s="587"/>
      <c r="CG56" s="587"/>
      <c r="CH56" s="587"/>
      <c r="CI56" s="587"/>
      <c r="CJ56" s="587"/>
      <c r="CK56" s="587"/>
      <c r="CL56" s="588"/>
      <c r="CM56" s="589">
        <v>120840133</v>
      </c>
      <c r="CN56" s="590"/>
      <c r="CO56" s="590"/>
      <c r="CP56" s="590"/>
      <c r="CQ56" s="590"/>
      <c r="CR56" s="590"/>
      <c r="CS56" s="590"/>
      <c r="CT56" s="591"/>
      <c r="CU56" s="594">
        <v>22.5</v>
      </c>
      <c r="CV56" s="617"/>
      <c r="CW56" s="617"/>
      <c r="CX56" s="618"/>
      <c r="CY56" s="598">
        <v>21875906</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339</v>
      </c>
      <c r="CB57" s="587"/>
      <c r="CC57" s="587"/>
      <c r="CD57" s="587"/>
      <c r="CE57" s="587"/>
      <c r="CF57" s="587"/>
      <c r="CG57" s="587"/>
      <c r="CH57" s="587"/>
      <c r="CI57" s="587"/>
      <c r="CJ57" s="587"/>
      <c r="CK57" s="587"/>
      <c r="CL57" s="588"/>
      <c r="CM57" s="589">
        <v>63332148</v>
      </c>
      <c r="CN57" s="590"/>
      <c r="CO57" s="590"/>
      <c r="CP57" s="590"/>
      <c r="CQ57" s="590"/>
      <c r="CR57" s="590"/>
      <c r="CS57" s="590"/>
      <c r="CT57" s="591"/>
      <c r="CU57" s="594">
        <v>11.8</v>
      </c>
      <c r="CV57" s="617"/>
      <c r="CW57" s="617"/>
      <c r="CX57" s="618"/>
      <c r="CY57" s="598">
        <v>3524091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340</v>
      </c>
      <c r="CB58" s="587"/>
      <c r="CC58" s="587"/>
      <c r="CD58" s="587"/>
      <c r="CE58" s="587"/>
      <c r="CF58" s="587"/>
      <c r="CG58" s="587"/>
      <c r="CH58" s="587"/>
      <c r="CI58" s="587"/>
      <c r="CJ58" s="587"/>
      <c r="CK58" s="587"/>
      <c r="CL58" s="588"/>
      <c r="CM58" s="589">
        <v>39965617</v>
      </c>
      <c r="CN58" s="590"/>
      <c r="CO58" s="590"/>
      <c r="CP58" s="590"/>
      <c r="CQ58" s="590"/>
      <c r="CR58" s="590"/>
      <c r="CS58" s="590"/>
      <c r="CT58" s="591"/>
      <c r="CU58" s="594">
        <v>7.5</v>
      </c>
      <c r="CV58" s="617"/>
      <c r="CW58" s="617"/>
      <c r="CX58" s="618"/>
      <c r="CY58" s="598">
        <v>17023329</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341</v>
      </c>
      <c r="CB59" s="587"/>
      <c r="CC59" s="587"/>
      <c r="CD59" s="587"/>
      <c r="CE59" s="587"/>
      <c r="CF59" s="587"/>
      <c r="CG59" s="587"/>
      <c r="CH59" s="587"/>
      <c r="CI59" s="587"/>
      <c r="CJ59" s="587"/>
      <c r="CK59" s="587"/>
      <c r="CL59" s="588"/>
      <c r="CM59" s="589">
        <v>5115222</v>
      </c>
      <c r="CN59" s="590"/>
      <c r="CO59" s="590"/>
      <c r="CP59" s="590"/>
      <c r="CQ59" s="590"/>
      <c r="CR59" s="590"/>
      <c r="CS59" s="590"/>
      <c r="CT59" s="591"/>
      <c r="CU59" s="594">
        <v>1</v>
      </c>
      <c r="CV59" s="617"/>
      <c r="CW59" s="617"/>
      <c r="CX59" s="618"/>
      <c r="CY59" s="598">
        <v>11900</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342</v>
      </c>
      <c r="CB60" s="587"/>
      <c r="CC60" s="587"/>
      <c r="CD60" s="587"/>
      <c r="CE60" s="587"/>
      <c r="CF60" s="587"/>
      <c r="CG60" s="587"/>
      <c r="CH60" s="587"/>
      <c r="CI60" s="587"/>
      <c r="CJ60" s="587"/>
      <c r="CK60" s="587"/>
      <c r="CL60" s="588"/>
      <c r="CM60" s="589" t="s">
        <v>234</v>
      </c>
      <c r="CN60" s="590"/>
      <c r="CO60" s="590"/>
      <c r="CP60" s="590"/>
      <c r="CQ60" s="590"/>
      <c r="CR60" s="590"/>
      <c r="CS60" s="590"/>
      <c r="CT60" s="591"/>
      <c r="CU60" s="594" t="s">
        <v>131</v>
      </c>
      <c r="CV60" s="617"/>
      <c r="CW60" s="617"/>
      <c r="CX60" s="618"/>
      <c r="CY60" s="598" t="s">
        <v>131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343</v>
      </c>
      <c r="BZ61" s="607"/>
      <c r="CA61" s="607"/>
      <c r="CB61" s="607"/>
      <c r="CC61" s="607"/>
      <c r="CD61" s="607"/>
      <c r="CE61" s="607"/>
      <c r="CF61" s="607"/>
      <c r="CG61" s="607"/>
      <c r="CH61" s="607"/>
      <c r="CI61" s="607"/>
      <c r="CJ61" s="607"/>
      <c r="CK61" s="607"/>
      <c r="CL61" s="608"/>
      <c r="CM61" s="667">
        <v>535947139</v>
      </c>
      <c r="CN61" s="668"/>
      <c r="CO61" s="668"/>
      <c r="CP61" s="668"/>
      <c r="CQ61" s="668"/>
      <c r="CR61" s="668"/>
      <c r="CS61" s="668"/>
      <c r="CT61" s="669"/>
      <c r="CU61" s="609">
        <v>100</v>
      </c>
      <c r="CV61" s="670"/>
      <c r="CW61" s="670"/>
      <c r="CX61" s="671"/>
      <c r="CY61" s="672">
        <v>333090562</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bu/a+mOLoC9EpTJjdiCK3zGo8i8Odtakv+tCTjFLneZKptohvFmmZ9eATf68ADfs8XFn7zjqiwVsPyljJtrGyQ==" saltValue="NI7/ON4Ze2iCUr9hErGJ6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344</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345</v>
      </c>
      <c r="DK2" s="683"/>
      <c r="DL2" s="683"/>
      <c r="DM2" s="683"/>
      <c r="DN2" s="683"/>
      <c r="DO2" s="684"/>
      <c r="DP2" s="226"/>
      <c r="DQ2" s="682" t="s">
        <v>346</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347</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348</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349</v>
      </c>
      <c r="B5" s="688"/>
      <c r="C5" s="688"/>
      <c r="D5" s="688"/>
      <c r="E5" s="688"/>
      <c r="F5" s="688"/>
      <c r="G5" s="688"/>
      <c r="H5" s="688"/>
      <c r="I5" s="688"/>
      <c r="J5" s="688"/>
      <c r="K5" s="688"/>
      <c r="L5" s="688"/>
      <c r="M5" s="688"/>
      <c r="N5" s="688"/>
      <c r="O5" s="688"/>
      <c r="P5" s="689"/>
      <c r="Q5" s="693" t="s">
        <v>350</v>
      </c>
      <c r="R5" s="694"/>
      <c r="S5" s="694"/>
      <c r="T5" s="694"/>
      <c r="U5" s="695"/>
      <c r="V5" s="693" t="s">
        <v>351</v>
      </c>
      <c r="W5" s="694"/>
      <c r="X5" s="694"/>
      <c r="Y5" s="694"/>
      <c r="Z5" s="695"/>
      <c r="AA5" s="693" t="s">
        <v>352</v>
      </c>
      <c r="AB5" s="694"/>
      <c r="AC5" s="694"/>
      <c r="AD5" s="694"/>
      <c r="AE5" s="694"/>
      <c r="AF5" s="699" t="s">
        <v>353</v>
      </c>
      <c r="AG5" s="694"/>
      <c r="AH5" s="694"/>
      <c r="AI5" s="694"/>
      <c r="AJ5" s="700"/>
      <c r="AK5" s="694" t="s">
        <v>354</v>
      </c>
      <c r="AL5" s="694"/>
      <c r="AM5" s="694"/>
      <c r="AN5" s="694"/>
      <c r="AO5" s="695"/>
      <c r="AP5" s="693" t="s">
        <v>355</v>
      </c>
      <c r="AQ5" s="694"/>
      <c r="AR5" s="694"/>
      <c r="AS5" s="694"/>
      <c r="AT5" s="695"/>
      <c r="AU5" s="693" t="s">
        <v>356</v>
      </c>
      <c r="AV5" s="694"/>
      <c r="AW5" s="694"/>
      <c r="AX5" s="694"/>
      <c r="AY5" s="700"/>
      <c r="AZ5" s="230"/>
      <c r="BA5" s="230"/>
      <c r="BB5" s="230"/>
      <c r="BC5" s="230"/>
      <c r="BD5" s="230"/>
      <c r="BE5" s="231"/>
      <c r="BF5" s="231"/>
      <c r="BG5" s="231"/>
      <c r="BH5" s="231"/>
      <c r="BI5" s="231"/>
      <c r="BJ5" s="231"/>
      <c r="BK5" s="231"/>
      <c r="BL5" s="231"/>
      <c r="BM5" s="231"/>
      <c r="BN5" s="231"/>
      <c r="BO5" s="231"/>
      <c r="BP5" s="231"/>
      <c r="BQ5" s="687" t="s">
        <v>357</v>
      </c>
      <c r="BR5" s="688"/>
      <c r="BS5" s="688"/>
      <c r="BT5" s="688"/>
      <c r="BU5" s="688"/>
      <c r="BV5" s="688"/>
      <c r="BW5" s="688"/>
      <c r="BX5" s="688"/>
      <c r="BY5" s="688"/>
      <c r="BZ5" s="688"/>
      <c r="CA5" s="688"/>
      <c r="CB5" s="688"/>
      <c r="CC5" s="688"/>
      <c r="CD5" s="688"/>
      <c r="CE5" s="688"/>
      <c r="CF5" s="688"/>
      <c r="CG5" s="689"/>
      <c r="CH5" s="693" t="s">
        <v>358</v>
      </c>
      <c r="CI5" s="694"/>
      <c r="CJ5" s="694"/>
      <c r="CK5" s="694"/>
      <c r="CL5" s="695"/>
      <c r="CM5" s="693" t="s">
        <v>359</v>
      </c>
      <c r="CN5" s="694"/>
      <c r="CO5" s="694"/>
      <c r="CP5" s="694"/>
      <c r="CQ5" s="695"/>
      <c r="CR5" s="693" t="s">
        <v>360</v>
      </c>
      <c r="CS5" s="694"/>
      <c r="CT5" s="694"/>
      <c r="CU5" s="694"/>
      <c r="CV5" s="695"/>
      <c r="CW5" s="693" t="s">
        <v>361</v>
      </c>
      <c r="CX5" s="694"/>
      <c r="CY5" s="694"/>
      <c r="CZ5" s="694"/>
      <c r="DA5" s="695"/>
      <c r="DB5" s="693" t="s">
        <v>362</v>
      </c>
      <c r="DC5" s="694"/>
      <c r="DD5" s="694"/>
      <c r="DE5" s="694"/>
      <c r="DF5" s="695"/>
      <c r="DG5" s="723" t="s">
        <v>363</v>
      </c>
      <c r="DH5" s="724"/>
      <c r="DI5" s="724"/>
      <c r="DJ5" s="724"/>
      <c r="DK5" s="725"/>
      <c r="DL5" s="723" t="s">
        <v>364</v>
      </c>
      <c r="DM5" s="724"/>
      <c r="DN5" s="724"/>
      <c r="DO5" s="724"/>
      <c r="DP5" s="725"/>
      <c r="DQ5" s="693" t="s">
        <v>365</v>
      </c>
      <c r="DR5" s="694"/>
      <c r="DS5" s="694"/>
      <c r="DT5" s="694"/>
      <c r="DU5" s="695"/>
      <c r="DV5" s="693" t="s">
        <v>356</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366</v>
      </c>
      <c r="C7" s="710"/>
      <c r="D7" s="710"/>
      <c r="E7" s="710"/>
      <c r="F7" s="710"/>
      <c r="G7" s="710"/>
      <c r="H7" s="710"/>
      <c r="I7" s="710"/>
      <c r="J7" s="710"/>
      <c r="K7" s="710"/>
      <c r="L7" s="710"/>
      <c r="M7" s="710"/>
      <c r="N7" s="710"/>
      <c r="O7" s="710"/>
      <c r="P7" s="711"/>
      <c r="Q7" s="712">
        <v>579305</v>
      </c>
      <c r="R7" s="713"/>
      <c r="S7" s="713"/>
      <c r="T7" s="713"/>
      <c r="U7" s="713"/>
      <c r="V7" s="713">
        <v>561906</v>
      </c>
      <c r="W7" s="713"/>
      <c r="X7" s="713"/>
      <c r="Y7" s="713"/>
      <c r="Z7" s="713"/>
      <c r="AA7" s="713">
        <v>17399</v>
      </c>
      <c r="AB7" s="713"/>
      <c r="AC7" s="713"/>
      <c r="AD7" s="713"/>
      <c r="AE7" s="714"/>
      <c r="AF7" s="715">
        <v>8698</v>
      </c>
      <c r="AG7" s="716"/>
      <c r="AH7" s="716"/>
      <c r="AI7" s="716"/>
      <c r="AJ7" s="717"/>
      <c r="AK7" s="718">
        <v>416</v>
      </c>
      <c r="AL7" s="719"/>
      <c r="AM7" s="719"/>
      <c r="AN7" s="719"/>
      <c r="AO7" s="719"/>
      <c r="AP7" s="719">
        <v>890384</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570</v>
      </c>
      <c r="BT7" s="707"/>
      <c r="BU7" s="707"/>
      <c r="BV7" s="707"/>
      <c r="BW7" s="707"/>
      <c r="BX7" s="707"/>
      <c r="BY7" s="707"/>
      <c r="BZ7" s="707"/>
      <c r="CA7" s="707"/>
      <c r="CB7" s="707"/>
      <c r="CC7" s="707"/>
      <c r="CD7" s="707"/>
      <c r="CE7" s="707"/>
      <c r="CF7" s="707"/>
      <c r="CG7" s="722"/>
      <c r="CH7" s="703">
        <v>23</v>
      </c>
      <c r="CI7" s="704"/>
      <c r="CJ7" s="704"/>
      <c r="CK7" s="704"/>
      <c r="CL7" s="705"/>
      <c r="CM7" s="703">
        <v>6817</v>
      </c>
      <c r="CN7" s="704"/>
      <c r="CO7" s="704"/>
      <c r="CP7" s="704"/>
      <c r="CQ7" s="705"/>
      <c r="CR7" s="703">
        <v>50</v>
      </c>
      <c r="CS7" s="704"/>
      <c r="CT7" s="704"/>
      <c r="CU7" s="704"/>
      <c r="CV7" s="705"/>
      <c r="CW7" s="703">
        <v>28</v>
      </c>
      <c r="CX7" s="704"/>
      <c r="CY7" s="704"/>
      <c r="CZ7" s="704"/>
      <c r="DA7" s="705"/>
      <c r="DB7" s="703"/>
      <c r="DC7" s="704"/>
      <c r="DD7" s="704"/>
      <c r="DE7" s="704"/>
      <c r="DF7" s="705"/>
      <c r="DG7" s="703"/>
      <c r="DH7" s="704"/>
      <c r="DI7" s="704"/>
      <c r="DJ7" s="704"/>
      <c r="DK7" s="705"/>
      <c r="DL7" s="703"/>
      <c r="DM7" s="704"/>
      <c r="DN7" s="704"/>
      <c r="DO7" s="704"/>
      <c r="DP7" s="705"/>
      <c r="DQ7" s="703"/>
      <c r="DR7" s="704"/>
      <c r="DS7" s="704"/>
      <c r="DT7" s="704"/>
      <c r="DU7" s="705"/>
      <c r="DV7" s="706"/>
      <c r="DW7" s="707"/>
      <c r="DX7" s="707"/>
      <c r="DY7" s="707"/>
      <c r="DZ7" s="708"/>
      <c r="EA7" s="232"/>
    </row>
    <row r="8" spans="1:131" s="233" customFormat="1" ht="26.25" customHeight="1" x14ac:dyDescent="0.15">
      <c r="A8" s="236">
        <v>2</v>
      </c>
      <c r="B8" s="740" t="s">
        <v>367</v>
      </c>
      <c r="C8" s="741"/>
      <c r="D8" s="741"/>
      <c r="E8" s="741"/>
      <c r="F8" s="741"/>
      <c r="G8" s="741"/>
      <c r="H8" s="741"/>
      <c r="I8" s="741"/>
      <c r="J8" s="741"/>
      <c r="K8" s="741"/>
      <c r="L8" s="741"/>
      <c r="M8" s="741"/>
      <c r="N8" s="741"/>
      <c r="O8" s="741"/>
      <c r="P8" s="742"/>
      <c r="Q8" s="743">
        <v>117933</v>
      </c>
      <c r="R8" s="744"/>
      <c r="S8" s="744"/>
      <c r="T8" s="744"/>
      <c r="U8" s="744"/>
      <c r="V8" s="744">
        <v>117933</v>
      </c>
      <c r="W8" s="744"/>
      <c r="X8" s="744"/>
      <c r="Y8" s="744"/>
      <c r="Z8" s="744"/>
      <c r="AA8" s="744" t="s">
        <v>569</v>
      </c>
      <c r="AB8" s="744"/>
      <c r="AC8" s="744"/>
      <c r="AD8" s="744"/>
      <c r="AE8" s="745"/>
      <c r="AF8" s="746" t="s">
        <v>368</v>
      </c>
      <c r="AG8" s="747"/>
      <c r="AH8" s="747"/>
      <c r="AI8" s="747"/>
      <c r="AJ8" s="748"/>
      <c r="AK8" s="729">
        <v>73220</v>
      </c>
      <c r="AL8" s="730"/>
      <c r="AM8" s="730"/>
      <c r="AN8" s="730"/>
      <c r="AO8" s="730"/>
      <c r="AP8" s="730" t="s">
        <v>569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571</v>
      </c>
      <c r="BT8" s="734"/>
      <c r="BU8" s="734"/>
      <c r="BV8" s="734"/>
      <c r="BW8" s="734"/>
      <c r="BX8" s="734"/>
      <c r="BY8" s="734"/>
      <c r="BZ8" s="734"/>
      <c r="CA8" s="734"/>
      <c r="CB8" s="734"/>
      <c r="CC8" s="734"/>
      <c r="CD8" s="734"/>
      <c r="CE8" s="734"/>
      <c r="CF8" s="734"/>
      <c r="CG8" s="735"/>
      <c r="CH8" s="736">
        <v>1</v>
      </c>
      <c r="CI8" s="737"/>
      <c r="CJ8" s="737"/>
      <c r="CK8" s="737"/>
      <c r="CL8" s="738"/>
      <c r="CM8" s="736">
        <v>360</v>
      </c>
      <c r="CN8" s="737"/>
      <c r="CO8" s="737"/>
      <c r="CP8" s="737"/>
      <c r="CQ8" s="738"/>
      <c r="CR8" s="736">
        <v>38</v>
      </c>
      <c r="CS8" s="737"/>
      <c r="CT8" s="737"/>
      <c r="CU8" s="737"/>
      <c r="CV8" s="738"/>
      <c r="CW8" s="736">
        <v>0</v>
      </c>
      <c r="CX8" s="737"/>
      <c r="CY8" s="737"/>
      <c r="CZ8" s="737"/>
      <c r="DA8" s="738"/>
      <c r="DB8" s="736"/>
      <c r="DC8" s="737"/>
      <c r="DD8" s="737"/>
      <c r="DE8" s="737"/>
      <c r="DF8" s="738"/>
      <c r="DG8" s="736"/>
      <c r="DH8" s="737"/>
      <c r="DI8" s="737"/>
      <c r="DJ8" s="737"/>
      <c r="DK8" s="738"/>
      <c r="DL8" s="736"/>
      <c r="DM8" s="737"/>
      <c r="DN8" s="737"/>
      <c r="DO8" s="737"/>
      <c r="DP8" s="738"/>
      <c r="DQ8" s="736"/>
      <c r="DR8" s="737"/>
      <c r="DS8" s="737"/>
      <c r="DT8" s="737"/>
      <c r="DU8" s="738"/>
      <c r="DV8" s="733"/>
      <c r="DW8" s="734"/>
      <c r="DX8" s="734"/>
      <c r="DY8" s="734"/>
      <c r="DZ8" s="739"/>
      <c r="EA8" s="232"/>
    </row>
    <row r="9" spans="1:131" s="233" customFormat="1" ht="26.25" customHeight="1" x14ac:dyDescent="0.15">
      <c r="A9" s="236">
        <v>3</v>
      </c>
      <c r="B9" s="740" t="s">
        <v>369</v>
      </c>
      <c r="C9" s="741"/>
      <c r="D9" s="741"/>
      <c r="E9" s="741"/>
      <c r="F9" s="741"/>
      <c r="G9" s="741"/>
      <c r="H9" s="741"/>
      <c r="I9" s="741"/>
      <c r="J9" s="741"/>
      <c r="K9" s="741"/>
      <c r="L9" s="741"/>
      <c r="M9" s="741"/>
      <c r="N9" s="741"/>
      <c r="O9" s="741"/>
      <c r="P9" s="742"/>
      <c r="Q9" s="743">
        <v>293</v>
      </c>
      <c r="R9" s="744"/>
      <c r="S9" s="744"/>
      <c r="T9" s="744"/>
      <c r="U9" s="744"/>
      <c r="V9" s="744">
        <v>265</v>
      </c>
      <c r="W9" s="744"/>
      <c r="X9" s="744"/>
      <c r="Y9" s="744"/>
      <c r="Z9" s="744"/>
      <c r="AA9" s="744">
        <v>28</v>
      </c>
      <c r="AB9" s="744"/>
      <c r="AC9" s="744"/>
      <c r="AD9" s="744"/>
      <c r="AE9" s="745"/>
      <c r="AF9" s="746">
        <v>28</v>
      </c>
      <c r="AG9" s="747"/>
      <c r="AH9" s="747"/>
      <c r="AI9" s="747"/>
      <c r="AJ9" s="748"/>
      <c r="AK9" s="729" t="s">
        <v>569</v>
      </c>
      <c r="AL9" s="730"/>
      <c r="AM9" s="730"/>
      <c r="AN9" s="730"/>
      <c r="AO9" s="730"/>
      <c r="AP9" s="730" t="s">
        <v>569</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572</v>
      </c>
      <c r="BT9" s="734"/>
      <c r="BU9" s="734"/>
      <c r="BV9" s="734"/>
      <c r="BW9" s="734"/>
      <c r="BX9" s="734"/>
      <c r="BY9" s="734"/>
      <c r="BZ9" s="734"/>
      <c r="CA9" s="734"/>
      <c r="CB9" s="734"/>
      <c r="CC9" s="734"/>
      <c r="CD9" s="734"/>
      <c r="CE9" s="734"/>
      <c r="CF9" s="734"/>
      <c r="CG9" s="735"/>
      <c r="CH9" s="736">
        <v>0</v>
      </c>
      <c r="CI9" s="737"/>
      <c r="CJ9" s="737"/>
      <c r="CK9" s="737"/>
      <c r="CL9" s="738"/>
      <c r="CM9" s="736">
        <v>111</v>
      </c>
      <c r="CN9" s="737"/>
      <c r="CO9" s="737"/>
      <c r="CP9" s="737"/>
      <c r="CQ9" s="738"/>
      <c r="CR9" s="736">
        <v>5</v>
      </c>
      <c r="CS9" s="737"/>
      <c r="CT9" s="737"/>
      <c r="CU9" s="737"/>
      <c r="CV9" s="738"/>
      <c r="CW9" s="736">
        <v>0</v>
      </c>
      <c r="CX9" s="737"/>
      <c r="CY9" s="737"/>
      <c r="CZ9" s="737"/>
      <c r="DA9" s="738"/>
      <c r="DB9" s="736"/>
      <c r="DC9" s="737"/>
      <c r="DD9" s="737"/>
      <c r="DE9" s="737"/>
      <c r="DF9" s="738"/>
      <c r="DG9" s="736"/>
      <c r="DH9" s="737"/>
      <c r="DI9" s="737"/>
      <c r="DJ9" s="737"/>
      <c r="DK9" s="738"/>
      <c r="DL9" s="736"/>
      <c r="DM9" s="737"/>
      <c r="DN9" s="737"/>
      <c r="DO9" s="737"/>
      <c r="DP9" s="738"/>
      <c r="DQ9" s="736"/>
      <c r="DR9" s="737"/>
      <c r="DS9" s="737"/>
      <c r="DT9" s="737"/>
      <c r="DU9" s="738"/>
      <c r="DV9" s="733"/>
      <c r="DW9" s="734"/>
      <c r="DX9" s="734"/>
      <c r="DY9" s="734"/>
      <c r="DZ9" s="739"/>
      <c r="EA9" s="232"/>
    </row>
    <row r="10" spans="1:131" s="233" customFormat="1" ht="26.25" customHeight="1" x14ac:dyDescent="0.15">
      <c r="A10" s="236">
        <v>4</v>
      </c>
      <c r="B10" s="740" t="s">
        <v>370</v>
      </c>
      <c r="C10" s="741"/>
      <c r="D10" s="741"/>
      <c r="E10" s="741"/>
      <c r="F10" s="741"/>
      <c r="G10" s="741"/>
      <c r="H10" s="741"/>
      <c r="I10" s="741"/>
      <c r="J10" s="741"/>
      <c r="K10" s="741"/>
      <c r="L10" s="741"/>
      <c r="M10" s="741"/>
      <c r="N10" s="741"/>
      <c r="O10" s="741"/>
      <c r="P10" s="742"/>
      <c r="Q10" s="743">
        <v>50</v>
      </c>
      <c r="R10" s="744"/>
      <c r="S10" s="744"/>
      <c r="T10" s="744"/>
      <c r="U10" s="744"/>
      <c r="V10" s="744">
        <v>50</v>
      </c>
      <c r="W10" s="744"/>
      <c r="X10" s="744"/>
      <c r="Y10" s="744"/>
      <c r="Z10" s="744"/>
      <c r="AA10" s="744" t="s">
        <v>569</v>
      </c>
      <c r="AB10" s="744"/>
      <c r="AC10" s="744"/>
      <c r="AD10" s="744"/>
      <c r="AE10" s="745"/>
      <c r="AF10" s="746" t="s">
        <v>131</v>
      </c>
      <c r="AG10" s="747"/>
      <c r="AH10" s="747"/>
      <c r="AI10" s="747"/>
      <c r="AJ10" s="748"/>
      <c r="AK10" s="729">
        <v>7</v>
      </c>
      <c r="AL10" s="730"/>
      <c r="AM10" s="730"/>
      <c r="AN10" s="730"/>
      <c r="AO10" s="730"/>
      <c r="AP10" s="730" t="s">
        <v>569</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573</v>
      </c>
      <c r="BT10" s="734"/>
      <c r="BU10" s="734"/>
      <c r="BV10" s="734"/>
      <c r="BW10" s="734"/>
      <c r="BX10" s="734"/>
      <c r="BY10" s="734"/>
      <c r="BZ10" s="734"/>
      <c r="CA10" s="734"/>
      <c r="CB10" s="734"/>
      <c r="CC10" s="734"/>
      <c r="CD10" s="734"/>
      <c r="CE10" s="734"/>
      <c r="CF10" s="734"/>
      <c r="CG10" s="735"/>
      <c r="CH10" s="736">
        <v>0</v>
      </c>
      <c r="CI10" s="737"/>
      <c r="CJ10" s="737"/>
      <c r="CK10" s="737"/>
      <c r="CL10" s="738"/>
      <c r="CM10" s="736">
        <v>4366</v>
      </c>
      <c r="CN10" s="737"/>
      <c r="CO10" s="737"/>
      <c r="CP10" s="737"/>
      <c r="CQ10" s="738"/>
      <c r="CR10" s="736">
        <v>2106</v>
      </c>
      <c r="CS10" s="737"/>
      <c r="CT10" s="737"/>
      <c r="CU10" s="737"/>
      <c r="CV10" s="738"/>
      <c r="CW10" s="736">
        <v>0</v>
      </c>
      <c r="CX10" s="737"/>
      <c r="CY10" s="737"/>
      <c r="CZ10" s="737"/>
      <c r="DA10" s="738"/>
      <c r="DB10" s="736"/>
      <c r="DC10" s="737"/>
      <c r="DD10" s="737"/>
      <c r="DE10" s="737"/>
      <c r="DF10" s="738"/>
      <c r="DG10" s="736"/>
      <c r="DH10" s="737"/>
      <c r="DI10" s="737"/>
      <c r="DJ10" s="737"/>
      <c r="DK10" s="738"/>
      <c r="DL10" s="736"/>
      <c r="DM10" s="737"/>
      <c r="DN10" s="737"/>
      <c r="DO10" s="737"/>
      <c r="DP10" s="738"/>
      <c r="DQ10" s="736"/>
      <c r="DR10" s="737"/>
      <c r="DS10" s="737"/>
      <c r="DT10" s="737"/>
      <c r="DU10" s="738"/>
      <c r="DV10" s="733"/>
      <c r="DW10" s="734"/>
      <c r="DX10" s="734"/>
      <c r="DY10" s="734"/>
      <c r="DZ10" s="739"/>
      <c r="EA10" s="232"/>
    </row>
    <row r="11" spans="1:131" s="233" customFormat="1" ht="26.25" customHeight="1" x14ac:dyDescent="0.15">
      <c r="A11" s="236">
        <v>5</v>
      </c>
      <c r="B11" s="740" t="s">
        <v>371</v>
      </c>
      <c r="C11" s="741"/>
      <c r="D11" s="741"/>
      <c r="E11" s="741"/>
      <c r="F11" s="741"/>
      <c r="G11" s="741"/>
      <c r="H11" s="741"/>
      <c r="I11" s="741"/>
      <c r="J11" s="741"/>
      <c r="K11" s="741"/>
      <c r="L11" s="741"/>
      <c r="M11" s="741"/>
      <c r="N11" s="741"/>
      <c r="O11" s="741"/>
      <c r="P11" s="742"/>
      <c r="Q11" s="743">
        <v>132</v>
      </c>
      <c r="R11" s="744"/>
      <c r="S11" s="744"/>
      <c r="T11" s="744"/>
      <c r="U11" s="744"/>
      <c r="V11" s="744">
        <v>54</v>
      </c>
      <c r="W11" s="744"/>
      <c r="X11" s="744"/>
      <c r="Y11" s="744"/>
      <c r="Z11" s="744"/>
      <c r="AA11" s="744">
        <v>78</v>
      </c>
      <c r="AB11" s="744"/>
      <c r="AC11" s="744"/>
      <c r="AD11" s="744"/>
      <c r="AE11" s="745"/>
      <c r="AF11" s="746" t="s">
        <v>368</v>
      </c>
      <c r="AG11" s="747"/>
      <c r="AH11" s="747"/>
      <c r="AI11" s="747"/>
      <c r="AJ11" s="748"/>
      <c r="AK11" s="729">
        <v>1</v>
      </c>
      <c r="AL11" s="730"/>
      <c r="AM11" s="730"/>
      <c r="AN11" s="730"/>
      <c r="AO11" s="730"/>
      <c r="AP11" s="730">
        <v>138</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574</v>
      </c>
      <c r="BT11" s="734"/>
      <c r="BU11" s="734"/>
      <c r="BV11" s="734"/>
      <c r="BW11" s="734"/>
      <c r="BX11" s="734"/>
      <c r="BY11" s="734"/>
      <c r="BZ11" s="734"/>
      <c r="CA11" s="734"/>
      <c r="CB11" s="734"/>
      <c r="CC11" s="734"/>
      <c r="CD11" s="734"/>
      <c r="CE11" s="734"/>
      <c r="CF11" s="734"/>
      <c r="CG11" s="735"/>
      <c r="CH11" s="736">
        <v>-67</v>
      </c>
      <c r="CI11" s="737"/>
      <c r="CJ11" s="737"/>
      <c r="CK11" s="737"/>
      <c r="CL11" s="738"/>
      <c r="CM11" s="736">
        <v>20638</v>
      </c>
      <c r="CN11" s="737"/>
      <c r="CO11" s="737"/>
      <c r="CP11" s="737"/>
      <c r="CQ11" s="738"/>
      <c r="CR11" s="736">
        <v>350</v>
      </c>
      <c r="CS11" s="737"/>
      <c r="CT11" s="737"/>
      <c r="CU11" s="737"/>
      <c r="CV11" s="738"/>
      <c r="CW11" s="736">
        <v>438</v>
      </c>
      <c r="CX11" s="737"/>
      <c r="CY11" s="737"/>
      <c r="CZ11" s="737"/>
      <c r="DA11" s="738"/>
      <c r="DB11" s="736">
        <v>16054</v>
      </c>
      <c r="DC11" s="737"/>
      <c r="DD11" s="737"/>
      <c r="DE11" s="737"/>
      <c r="DF11" s="738"/>
      <c r="DG11" s="736"/>
      <c r="DH11" s="737"/>
      <c r="DI11" s="737"/>
      <c r="DJ11" s="737"/>
      <c r="DK11" s="738"/>
      <c r="DL11" s="736"/>
      <c r="DM11" s="737"/>
      <c r="DN11" s="737"/>
      <c r="DO11" s="737"/>
      <c r="DP11" s="738"/>
      <c r="DQ11" s="736"/>
      <c r="DR11" s="737"/>
      <c r="DS11" s="737"/>
      <c r="DT11" s="737"/>
      <c r="DU11" s="738"/>
      <c r="DV11" s="733"/>
      <c r="DW11" s="734"/>
      <c r="DX11" s="734"/>
      <c r="DY11" s="734"/>
      <c r="DZ11" s="739"/>
      <c r="EA11" s="232"/>
    </row>
    <row r="12" spans="1:131" s="233" customFormat="1" ht="26.25" customHeight="1" x14ac:dyDescent="0.15">
      <c r="A12" s="236">
        <v>6</v>
      </c>
      <c r="B12" s="740" t="s">
        <v>372</v>
      </c>
      <c r="C12" s="741"/>
      <c r="D12" s="741"/>
      <c r="E12" s="741"/>
      <c r="F12" s="741"/>
      <c r="G12" s="741"/>
      <c r="H12" s="741"/>
      <c r="I12" s="741"/>
      <c r="J12" s="741"/>
      <c r="K12" s="741"/>
      <c r="L12" s="741"/>
      <c r="M12" s="741"/>
      <c r="N12" s="741"/>
      <c r="O12" s="741"/>
      <c r="P12" s="742"/>
      <c r="Q12" s="743">
        <v>270</v>
      </c>
      <c r="R12" s="744"/>
      <c r="S12" s="744"/>
      <c r="T12" s="744"/>
      <c r="U12" s="744"/>
      <c r="V12" s="744">
        <v>252</v>
      </c>
      <c r="W12" s="744"/>
      <c r="X12" s="744"/>
      <c r="Y12" s="744"/>
      <c r="Z12" s="744"/>
      <c r="AA12" s="744">
        <v>18</v>
      </c>
      <c r="AB12" s="744"/>
      <c r="AC12" s="744"/>
      <c r="AD12" s="744"/>
      <c r="AE12" s="745"/>
      <c r="AF12" s="746" t="s">
        <v>131</v>
      </c>
      <c r="AG12" s="747"/>
      <c r="AH12" s="747"/>
      <c r="AI12" s="747"/>
      <c r="AJ12" s="748"/>
      <c r="AK12" s="729">
        <v>3</v>
      </c>
      <c r="AL12" s="730"/>
      <c r="AM12" s="730"/>
      <c r="AN12" s="730"/>
      <c r="AO12" s="730"/>
      <c r="AP12" s="730">
        <v>8015</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575</v>
      </c>
      <c r="BT12" s="734"/>
      <c r="BU12" s="734"/>
      <c r="BV12" s="734"/>
      <c r="BW12" s="734"/>
      <c r="BX12" s="734"/>
      <c r="BY12" s="734"/>
      <c r="BZ12" s="734"/>
      <c r="CA12" s="734"/>
      <c r="CB12" s="734"/>
      <c r="CC12" s="734"/>
      <c r="CD12" s="734"/>
      <c r="CE12" s="734"/>
      <c r="CF12" s="734"/>
      <c r="CG12" s="735"/>
      <c r="CH12" s="736">
        <v>0</v>
      </c>
      <c r="CI12" s="737"/>
      <c r="CJ12" s="737"/>
      <c r="CK12" s="737"/>
      <c r="CL12" s="738"/>
      <c r="CM12" s="736">
        <v>836</v>
      </c>
      <c r="CN12" s="737"/>
      <c r="CO12" s="737"/>
      <c r="CP12" s="737"/>
      <c r="CQ12" s="738"/>
      <c r="CR12" s="736">
        <v>502</v>
      </c>
      <c r="CS12" s="737"/>
      <c r="CT12" s="737"/>
      <c r="CU12" s="737"/>
      <c r="CV12" s="738"/>
      <c r="CW12" s="736">
        <v>0</v>
      </c>
      <c r="CX12" s="737"/>
      <c r="CY12" s="737"/>
      <c r="CZ12" s="737"/>
      <c r="DA12" s="738"/>
      <c r="DB12" s="736"/>
      <c r="DC12" s="737"/>
      <c r="DD12" s="737"/>
      <c r="DE12" s="737"/>
      <c r="DF12" s="738"/>
      <c r="DG12" s="736"/>
      <c r="DH12" s="737"/>
      <c r="DI12" s="737"/>
      <c r="DJ12" s="737"/>
      <c r="DK12" s="738"/>
      <c r="DL12" s="736"/>
      <c r="DM12" s="737"/>
      <c r="DN12" s="737"/>
      <c r="DO12" s="737"/>
      <c r="DP12" s="738"/>
      <c r="DQ12" s="736"/>
      <c r="DR12" s="737"/>
      <c r="DS12" s="737"/>
      <c r="DT12" s="737"/>
      <c r="DU12" s="738"/>
      <c r="DV12" s="733"/>
      <c r="DW12" s="734"/>
      <c r="DX12" s="734"/>
      <c r="DY12" s="734"/>
      <c r="DZ12" s="739"/>
      <c r="EA12" s="232"/>
    </row>
    <row r="13" spans="1:131" s="233" customFormat="1" ht="26.25" customHeight="1" x14ac:dyDescent="0.15">
      <c r="A13" s="236">
        <v>7</v>
      </c>
      <c r="B13" s="740" t="s">
        <v>373</v>
      </c>
      <c r="C13" s="741"/>
      <c r="D13" s="741"/>
      <c r="E13" s="741"/>
      <c r="F13" s="741"/>
      <c r="G13" s="741"/>
      <c r="H13" s="741"/>
      <c r="I13" s="741"/>
      <c r="J13" s="741"/>
      <c r="K13" s="741"/>
      <c r="L13" s="741"/>
      <c r="M13" s="741"/>
      <c r="N13" s="741"/>
      <c r="O13" s="741"/>
      <c r="P13" s="742"/>
      <c r="Q13" s="743">
        <v>165</v>
      </c>
      <c r="R13" s="744"/>
      <c r="S13" s="744"/>
      <c r="T13" s="744"/>
      <c r="U13" s="744"/>
      <c r="V13" s="744">
        <v>62</v>
      </c>
      <c r="W13" s="744"/>
      <c r="X13" s="744"/>
      <c r="Y13" s="744"/>
      <c r="Z13" s="744"/>
      <c r="AA13" s="744">
        <v>103</v>
      </c>
      <c r="AB13" s="744"/>
      <c r="AC13" s="744"/>
      <c r="AD13" s="744"/>
      <c r="AE13" s="745"/>
      <c r="AF13" s="746" t="s">
        <v>131</v>
      </c>
      <c r="AG13" s="747"/>
      <c r="AH13" s="747"/>
      <c r="AI13" s="747"/>
      <c r="AJ13" s="748"/>
      <c r="AK13" s="729">
        <v>1</v>
      </c>
      <c r="AL13" s="730"/>
      <c r="AM13" s="730"/>
      <c r="AN13" s="730"/>
      <c r="AO13" s="730"/>
      <c r="AP13" s="730" t="s">
        <v>569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576</v>
      </c>
      <c r="BT13" s="734"/>
      <c r="BU13" s="734"/>
      <c r="BV13" s="734"/>
      <c r="BW13" s="734"/>
      <c r="BX13" s="734"/>
      <c r="BY13" s="734"/>
      <c r="BZ13" s="734"/>
      <c r="CA13" s="734"/>
      <c r="CB13" s="734"/>
      <c r="CC13" s="734"/>
      <c r="CD13" s="734"/>
      <c r="CE13" s="734"/>
      <c r="CF13" s="734"/>
      <c r="CG13" s="735"/>
      <c r="CH13" s="736">
        <v>0</v>
      </c>
      <c r="CI13" s="737"/>
      <c r="CJ13" s="737"/>
      <c r="CK13" s="737"/>
      <c r="CL13" s="738"/>
      <c r="CM13" s="736">
        <v>1402</v>
      </c>
      <c r="CN13" s="737"/>
      <c r="CO13" s="737"/>
      <c r="CP13" s="737"/>
      <c r="CQ13" s="738"/>
      <c r="CR13" s="736">
        <v>973</v>
      </c>
      <c r="CS13" s="737"/>
      <c r="CT13" s="737"/>
      <c r="CU13" s="737"/>
      <c r="CV13" s="738"/>
      <c r="CW13" s="736">
        <v>3</v>
      </c>
      <c r="CX13" s="737"/>
      <c r="CY13" s="737"/>
      <c r="CZ13" s="737"/>
      <c r="DA13" s="738"/>
      <c r="DB13" s="736">
        <v>7</v>
      </c>
      <c r="DC13" s="737"/>
      <c r="DD13" s="737"/>
      <c r="DE13" s="737"/>
      <c r="DF13" s="738"/>
      <c r="DG13" s="736"/>
      <c r="DH13" s="737"/>
      <c r="DI13" s="737"/>
      <c r="DJ13" s="737"/>
      <c r="DK13" s="738"/>
      <c r="DL13" s="736"/>
      <c r="DM13" s="737"/>
      <c r="DN13" s="737"/>
      <c r="DO13" s="737"/>
      <c r="DP13" s="738"/>
      <c r="DQ13" s="736"/>
      <c r="DR13" s="737"/>
      <c r="DS13" s="737"/>
      <c r="DT13" s="737"/>
      <c r="DU13" s="738"/>
      <c r="DV13" s="733"/>
      <c r="DW13" s="734"/>
      <c r="DX13" s="734"/>
      <c r="DY13" s="734"/>
      <c r="DZ13" s="739"/>
      <c r="EA13" s="232"/>
    </row>
    <row r="14" spans="1:131" s="233" customFormat="1" ht="26.25" customHeight="1" x14ac:dyDescent="0.15">
      <c r="A14" s="236">
        <v>8</v>
      </c>
      <c r="B14" s="740" t="s">
        <v>374</v>
      </c>
      <c r="C14" s="741"/>
      <c r="D14" s="741"/>
      <c r="E14" s="741"/>
      <c r="F14" s="741"/>
      <c r="G14" s="741"/>
      <c r="H14" s="741"/>
      <c r="I14" s="741"/>
      <c r="J14" s="741"/>
      <c r="K14" s="741"/>
      <c r="L14" s="741"/>
      <c r="M14" s="741"/>
      <c r="N14" s="741"/>
      <c r="O14" s="741"/>
      <c r="P14" s="742"/>
      <c r="Q14" s="743">
        <v>129</v>
      </c>
      <c r="R14" s="744"/>
      <c r="S14" s="744"/>
      <c r="T14" s="744"/>
      <c r="U14" s="744"/>
      <c r="V14" s="744">
        <v>57</v>
      </c>
      <c r="W14" s="744"/>
      <c r="X14" s="744"/>
      <c r="Y14" s="744"/>
      <c r="Z14" s="744"/>
      <c r="AA14" s="744">
        <v>72</v>
      </c>
      <c r="AB14" s="744"/>
      <c r="AC14" s="744"/>
      <c r="AD14" s="744"/>
      <c r="AE14" s="745"/>
      <c r="AF14" s="746" t="s">
        <v>131</v>
      </c>
      <c r="AG14" s="747"/>
      <c r="AH14" s="747"/>
      <c r="AI14" s="747"/>
      <c r="AJ14" s="748"/>
      <c r="AK14" s="729">
        <v>1</v>
      </c>
      <c r="AL14" s="730"/>
      <c r="AM14" s="730"/>
      <c r="AN14" s="730"/>
      <c r="AO14" s="730"/>
      <c r="AP14" s="730" t="s">
        <v>569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577</v>
      </c>
      <c r="BT14" s="734"/>
      <c r="BU14" s="734"/>
      <c r="BV14" s="734"/>
      <c r="BW14" s="734"/>
      <c r="BX14" s="734"/>
      <c r="BY14" s="734"/>
      <c r="BZ14" s="734"/>
      <c r="CA14" s="734"/>
      <c r="CB14" s="734"/>
      <c r="CC14" s="734"/>
      <c r="CD14" s="734"/>
      <c r="CE14" s="734"/>
      <c r="CF14" s="734"/>
      <c r="CG14" s="735"/>
      <c r="CH14" s="736">
        <v>0</v>
      </c>
      <c r="CI14" s="737"/>
      <c r="CJ14" s="737"/>
      <c r="CK14" s="737"/>
      <c r="CL14" s="738"/>
      <c r="CM14" s="736">
        <v>434</v>
      </c>
      <c r="CN14" s="737"/>
      <c r="CO14" s="737"/>
      <c r="CP14" s="737"/>
      <c r="CQ14" s="738"/>
      <c r="CR14" s="736">
        <v>211</v>
      </c>
      <c r="CS14" s="737"/>
      <c r="CT14" s="737"/>
      <c r="CU14" s="737"/>
      <c r="CV14" s="738"/>
      <c r="CW14" s="736">
        <v>4</v>
      </c>
      <c r="CX14" s="737"/>
      <c r="CY14" s="737"/>
      <c r="CZ14" s="737"/>
      <c r="DA14" s="738"/>
      <c r="DB14" s="736"/>
      <c r="DC14" s="737"/>
      <c r="DD14" s="737"/>
      <c r="DE14" s="737"/>
      <c r="DF14" s="738"/>
      <c r="DG14" s="736"/>
      <c r="DH14" s="737"/>
      <c r="DI14" s="737"/>
      <c r="DJ14" s="737"/>
      <c r="DK14" s="738"/>
      <c r="DL14" s="736"/>
      <c r="DM14" s="737"/>
      <c r="DN14" s="737"/>
      <c r="DO14" s="737"/>
      <c r="DP14" s="738"/>
      <c r="DQ14" s="736"/>
      <c r="DR14" s="737"/>
      <c r="DS14" s="737"/>
      <c r="DT14" s="737"/>
      <c r="DU14" s="738"/>
      <c r="DV14" s="733"/>
      <c r="DW14" s="734"/>
      <c r="DX14" s="734"/>
      <c r="DY14" s="734"/>
      <c r="DZ14" s="739"/>
      <c r="EA14" s="232"/>
    </row>
    <row r="15" spans="1:131" s="233" customFormat="1" ht="26.25" customHeight="1" x14ac:dyDescent="0.15">
      <c r="A15" s="236">
        <v>9</v>
      </c>
      <c r="B15" s="740" t="s">
        <v>375</v>
      </c>
      <c r="C15" s="741"/>
      <c r="D15" s="741"/>
      <c r="E15" s="741"/>
      <c r="F15" s="741"/>
      <c r="G15" s="741"/>
      <c r="H15" s="741"/>
      <c r="I15" s="741"/>
      <c r="J15" s="741"/>
      <c r="K15" s="741"/>
      <c r="L15" s="741"/>
      <c r="M15" s="741"/>
      <c r="N15" s="741"/>
      <c r="O15" s="741"/>
      <c r="P15" s="742"/>
      <c r="Q15" s="743">
        <v>1213</v>
      </c>
      <c r="R15" s="744"/>
      <c r="S15" s="744"/>
      <c r="T15" s="744"/>
      <c r="U15" s="744"/>
      <c r="V15" s="744">
        <v>1213</v>
      </c>
      <c r="W15" s="744"/>
      <c r="X15" s="744"/>
      <c r="Y15" s="744"/>
      <c r="Z15" s="744"/>
      <c r="AA15" s="744" t="s">
        <v>569</v>
      </c>
      <c r="AB15" s="744"/>
      <c r="AC15" s="744"/>
      <c r="AD15" s="744"/>
      <c r="AE15" s="745"/>
      <c r="AF15" s="746" t="s">
        <v>131</v>
      </c>
      <c r="AG15" s="747"/>
      <c r="AH15" s="747"/>
      <c r="AI15" s="747"/>
      <c r="AJ15" s="748"/>
      <c r="AK15" s="729">
        <v>889</v>
      </c>
      <c r="AL15" s="730"/>
      <c r="AM15" s="730"/>
      <c r="AN15" s="730"/>
      <c r="AO15" s="730"/>
      <c r="AP15" s="730">
        <v>741</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578</v>
      </c>
      <c r="BT15" s="734"/>
      <c r="BU15" s="734"/>
      <c r="BV15" s="734"/>
      <c r="BW15" s="734"/>
      <c r="BX15" s="734"/>
      <c r="BY15" s="734"/>
      <c r="BZ15" s="734"/>
      <c r="CA15" s="734"/>
      <c r="CB15" s="734"/>
      <c r="CC15" s="734"/>
      <c r="CD15" s="734"/>
      <c r="CE15" s="734"/>
      <c r="CF15" s="734"/>
      <c r="CG15" s="735"/>
      <c r="CH15" s="736">
        <v>2</v>
      </c>
      <c r="CI15" s="737"/>
      <c r="CJ15" s="737"/>
      <c r="CK15" s="737"/>
      <c r="CL15" s="738"/>
      <c r="CM15" s="736">
        <v>807</v>
      </c>
      <c r="CN15" s="737"/>
      <c r="CO15" s="737"/>
      <c r="CP15" s="737"/>
      <c r="CQ15" s="738"/>
      <c r="CR15" s="736">
        <v>10</v>
      </c>
      <c r="CS15" s="737"/>
      <c r="CT15" s="737"/>
      <c r="CU15" s="737"/>
      <c r="CV15" s="738"/>
      <c r="CW15" s="736">
        <v>7</v>
      </c>
      <c r="CX15" s="737"/>
      <c r="CY15" s="737"/>
      <c r="CZ15" s="737"/>
      <c r="DA15" s="738"/>
      <c r="DB15" s="736"/>
      <c r="DC15" s="737"/>
      <c r="DD15" s="737"/>
      <c r="DE15" s="737"/>
      <c r="DF15" s="738"/>
      <c r="DG15" s="736"/>
      <c r="DH15" s="737"/>
      <c r="DI15" s="737"/>
      <c r="DJ15" s="737"/>
      <c r="DK15" s="738"/>
      <c r="DL15" s="736"/>
      <c r="DM15" s="737"/>
      <c r="DN15" s="737"/>
      <c r="DO15" s="737"/>
      <c r="DP15" s="738"/>
      <c r="DQ15" s="736"/>
      <c r="DR15" s="737"/>
      <c r="DS15" s="737"/>
      <c r="DT15" s="737"/>
      <c r="DU15" s="738"/>
      <c r="DV15" s="733"/>
      <c r="DW15" s="734"/>
      <c r="DX15" s="734"/>
      <c r="DY15" s="734"/>
      <c r="DZ15" s="739"/>
      <c r="EA15" s="232"/>
    </row>
    <row r="16" spans="1:131" s="233" customFormat="1" ht="26.25" customHeight="1" x14ac:dyDescent="0.15">
      <c r="A16" s="236">
        <v>10</v>
      </c>
      <c r="B16" s="740" t="s">
        <v>376</v>
      </c>
      <c r="C16" s="741"/>
      <c r="D16" s="741"/>
      <c r="E16" s="741"/>
      <c r="F16" s="741"/>
      <c r="G16" s="741"/>
      <c r="H16" s="741"/>
      <c r="I16" s="741"/>
      <c r="J16" s="741"/>
      <c r="K16" s="741"/>
      <c r="L16" s="741"/>
      <c r="M16" s="741"/>
      <c r="N16" s="741"/>
      <c r="O16" s="741"/>
      <c r="P16" s="742"/>
      <c r="Q16" s="743">
        <v>871</v>
      </c>
      <c r="R16" s="744"/>
      <c r="S16" s="744"/>
      <c r="T16" s="744"/>
      <c r="U16" s="744"/>
      <c r="V16" s="744">
        <v>871</v>
      </c>
      <c r="W16" s="744"/>
      <c r="X16" s="744"/>
      <c r="Y16" s="744"/>
      <c r="Z16" s="744"/>
      <c r="AA16" s="744" t="s">
        <v>569</v>
      </c>
      <c r="AB16" s="744"/>
      <c r="AC16" s="744"/>
      <c r="AD16" s="744"/>
      <c r="AE16" s="745"/>
      <c r="AF16" s="746" t="s">
        <v>131</v>
      </c>
      <c r="AG16" s="747"/>
      <c r="AH16" s="747"/>
      <c r="AI16" s="747"/>
      <c r="AJ16" s="748"/>
      <c r="AK16" s="729" t="s">
        <v>569</v>
      </c>
      <c r="AL16" s="730"/>
      <c r="AM16" s="730"/>
      <c r="AN16" s="730"/>
      <c r="AO16" s="730"/>
      <c r="AP16" s="730">
        <v>137</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579</v>
      </c>
      <c r="BT16" s="734"/>
      <c r="BU16" s="734"/>
      <c r="BV16" s="734"/>
      <c r="BW16" s="734"/>
      <c r="BX16" s="734"/>
      <c r="BY16" s="734"/>
      <c r="BZ16" s="734"/>
      <c r="CA16" s="734"/>
      <c r="CB16" s="734"/>
      <c r="CC16" s="734"/>
      <c r="CD16" s="734"/>
      <c r="CE16" s="734"/>
      <c r="CF16" s="734"/>
      <c r="CG16" s="735"/>
      <c r="CH16" s="736">
        <v>116</v>
      </c>
      <c r="CI16" s="737"/>
      <c r="CJ16" s="737"/>
      <c r="CK16" s="737"/>
      <c r="CL16" s="738"/>
      <c r="CM16" s="736">
        <v>2426</v>
      </c>
      <c r="CN16" s="737"/>
      <c r="CO16" s="737"/>
      <c r="CP16" s="737"/>
      <c r="CQ16" s="738"/>
      <c r="CR16" s="736">
        <v>16</v>
      </c>
      <c r="CS16" s="737"/>
      <c r="CT16" s="737"/>
      <c r="CU16" s="737"/>
      <c r="CV16" s="738"/>
      <c r="CW16" s="736">
        <v>0</v>
      </c>
      <c r="CX16" s="737"/>
      <c r="CY16" s="737"/>
      <c r="CZ16" s="737"/>
      <c r="DA16" s="738"/>
      <c r="DB16" s="736"/>
      <c r="DC16" s="737"/>
      <c r="DD16" s="737"/>
      <c r="DE16" s="737"/>
      <c r="DF16" s="738"/>
      <c r="DG16" s="736"/>
      <c r="DH16" s="737"/>
      <c r="DI16" s="737"/>
      <c r="DJ16" s="737"/>
      <c r="DK16" s="738"/>
      <c r="DL16" s="736"/>
      <c r="DM16" s="737"/>
      <c r="DN16" s="737"/>
      <c r="DO16" s="737"/>
      <c r="DP16" s="738"/>
      <c r="DQ16" s="736"/>
      <c r="DR16" s="737"/>
      <c r="DS16" s="737"/>
      <c r="DT16" s="737"/>
      <c r="DU16" s="738"/>
      <c r="DV16" s="733"/>
      <c r="DW16" s="734"/>
      <c r="DX16" s="734"/>
      <c r="DY16" s="734"/>
      <c r="DZ16" s="739"/>
      <c r="EA16" s="232"/>
    </row>
    <row r="17" spans="1:131" s="233" customFormat="1" ht="26.25" customHeight="1" x14ac:dyDescent="0.15">
      <c r="A17" s="236">
        <v>11</v>
      </c>
      <c r="B17" s="740" t="s">
        <v>377</v>
      </c>
      <c r="C17" s="741"/>
      <c r="D17" s="741"/>
      <c r="E17" s="741"/>
      <c r="F17" s="741"/>
      <c r="G17" s="741"/>
      <c r="H17" s="741"/>
      <c r="I17" s="741"/>
      <c r="J17" s="741"/>
      <c r="K17" s="741"/>
      <c r="L17" s="741"/>
      <c r="M17" s="741"/>
      <c r="N17" s="741"/>
      <c r="O17" s="741"/>
      <c r="P17" s="742"/>
      <c r="Q17" s="743">
        <v>2111</v>
      </c>
      <c r="R17" s="744"/>
      <c r="S17" s="744"/>
      <c r="T17" s="744"/>
      <c r="U17" s="744"/>
      <c r="V17" s="744">
        <v>1678</v>
      </c>
      <c r="W17" s="744"/>
      <c r="X17" s="744"/>
      <c r="Y17" s="744"/>
      <c r="Z17" s="744"/>
      <c r="AA17" s="744">
        <v>433</v>
      </c>
      <c r="AB17" s="744"/>
      <c r="AC17" s="744"/>
      <c r="AD17" s="744"/>
      <c r="AE17" s="745"/>
      <c r="AF17" s="746">
        <v>433</v>
      </c>
      <c r="AG17" s="747"/>
      <c r="AH17" s="747"/>
      <c r="AI17" s="747"/>
      <c r="AJ17" s="748"/>
      <c r="AK17" s="729" t="s">
        <v>569</v>
      </c>
      <c r="AL17" s="730"/>
      <c r="AM17" s="730"/>
      <c r="AN17" s="730"/>
      <c r="AO17" s="730"/>
      <c r="AP17" s="730" t="s">
        <v>569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580</v>
      </c>
      <c r="BT17" s="734"/>
      <c r="BU17" s="734"/>
      <c r="BV17" s="734"/>
      <c r="BW17" s="734"/>
      <c r="BX17" s="734"/>
      <c r="BY17" s="734"/>
      <c r="BZ17" s="734"/>
      <c r="CA17" s="734"/>
      <c r="CB17" s="734"/>
      <c r="CC17" s="734"/>
      <c r="CD17" s="734"/>
      <c r="CE17" s="734"/>
      <c r="CF17" s="734"/>
      <c r="CG17" s="735"/>
      <c r="CH17" s="736">
        <v>0</v>
      </c>
      <c r="CI17" s="737"/>
      <c r="CJ17" s="737"/>
      <c r="CK17" s="737"/>
      <c r="CL17" s="738"/>
      <c r="CM17" s="736">
        <v>0</v>
      </c>
      <c r="CN17" s="737"/>
      <c r="CO17" s="737"/>
      <c r="CP17" s="737"/>
      <c r="CQ17" s="738"/>
      <c r="CR17" s="736">
        <v>13</v>
      </c>
      <c r="CS17" s="737"/>
      <c r="CT17" s="737"/>
      <c r="CU17" s="737"/>
      <c r="CV17" s="738"/>
      <c r="CW17" s="736">
        <v>0</v>
      </c>
      <c r="CX17" s="737"/>
      <c r="CY17" s="737"/>
      <c r="CZ17" s="737"/>
      <c r="DA17" s="738"/>
      <c r="DB17" s="736"/>
      <c r="DC17" s="737"/>
      <c r="DD17" s="737"/>
      <c r="DE17" s="737"/>
      <c r="DF17" s="738"/>
      <c r="DG17" s="736"/>
      <c r="DH17" s="737"/>
      <c r="DI17" s="737"/>
      <c r="DJ17" s="737"/>
      <c r="DK17" s="738"/>
      <c r="DL17" s="736"/>
      <c r="DM17" s="737"/>
      <c r="DN17" s="737"/>
      <c r="DO17" s="737"/>
      <c r="DP17" s="738"/>
      <c r="DQ17" s="736"/>
      <c r="DR17" s="737"/>
      <c r="DS17" s="737"/>
      <c r="DT17" s="737"/>
      <c r="DU17" s="738"/>
      <c r="DV17" s="733"/>
      <c r="DW17" s="734"/>
      <c r="DX17" s="734"/>
      <c r="DY17" s="734"/>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581</v>
      </c>
      <c r="BT18" s="734"/>
      <c r="BU18" s="734"/>
      <c r="BV18" s="734"/>
      <c r="BW18" s="734"/>
      <c r="BX18" s="734"/>
      <c r="BY18" s="734"/>
      <c r="BZ18" s="734"/>
      <c r="CA18" s="734"/>
      <c r="CB18" s="734"/>
      <c r="CC18" s="734"/>
      <c r="CD18" s="734"/>
      <c r="CE18" s="734"/>
      <c r="CF18" s="734"/>
      <c r="CG18" s="735"/>
      <c r="CH18" s="736">
        <v>7</v>
      </c>
      <c r="CI18" s="737"/>
      <c r="CJ18" s="737"/>
      <c r="CK18" s="737"/>
      <c r="CL18" s="738"/>
      <c r="CM18" s="736">
        <v>155</v>
      </c>
      <c r="CN18" s="737"/>
      <c r="CO18" s="737"/>
      <c r="CP18" s="737"/>
      <c r="CQ18" s="738"/>
      <c r="CR18" s="736">
        <v>31</v>
      </c>
      <c r="CS18" s="737"/>
      <c r="CT18" s="737"/>
      <c r="CU18" s="737"/>
      <c r="CV18" s="738"/>
      <c r="CW18" s="736">
        <v>18</v>
      </c>
      <c r="CX18" s="737"/>
      <c r="CY18" s="737"/>
      <c r="CZ18" s="737"/>
      <c r="DA18" s="738"/>
      <c r="DB18" s="736"/>
      <c r="DC18" s="737"/>
      <c r="DD18" s="737"/>
      <c r="DE18" s="737"/>
      <c r="DF18" s="738"/>
      <c r="DG18" s="736"/>
      <c r="DH18" s="737"/>
      <c r="DI18" s="737"/>
      <c r="DJ18" s="737"/>
      <c r="DK18" s="738"/>
      <c r="DL18" s="736"/>
      <c r="DM18" s="737"/>
      <c r="DN18" s="737"/>
      <c r="DO18" s="737"/>
      <c r="DP18" s="738"/>
      <c r="DQ18" s="736"/>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582</v>
      </c>
      <c r="BT19" s="734"/>
      <c r="BU19" s="734"/>
      <c r="BV19" s="734"/>
      <c r="BW19" s="734"/>
      <c r="BX19" s="734"/>
      <c r="BY19" s="734"/>
      <c r="BZ19" s="734"/>
      <c r="CA19" s="734"/>
      <c r="CB19" s="734"/>
      <c r="CC19" s="734"/>
      <c r="CD19" s="734"/>
      <c r="CE19" s="734"/>
      <c r="CF19" s="734"/>
      <c r="CG19" s="735"/>
      <c r="CH19" s="736">
        <v>2</v>
      </c>
      <c r="CI19" s="737"/>
      <c r="CJ19" s="737"/>
      <c r="CK19" s="737"/>
      <c r="CL19" s="738"/>
      <c r="CM19" s="736">
        <v>1707</v>
      </c>
      <c r="CN19" s="737"/>
      <c r="CO19" s="737"/>
      <c r="CP19" s="737"/>
      <c r="CQ19" s="738"/>
      <c r="CR19" s="736">
        <v>1200</v>
      </c>
      <c r="CS19" s="737"/>
      <c r="CT19" s="737"/>
      <c r="CU19" s="737"/>
      <c r="CV19" s="738"/>
      <c r="CW19" s="736">
        <v>0</v>
      </c>
      <c r="CX19" s="737"/>
      <c r="CY19" s="737"/>
      <c r="CZ19" s="737"/>
      <c r="DA19" s="738"/>
      <c r="DB19" s="736"/>
      <c r="DC19" s="737"/>
      <c r="DD19" s="737"/>
      <c r="DE19" s="737"/>
      <c r="DF19" s="738"/>
      <c r="DG19" s="736"/>
      <c r="DH19" s="737"/>
      <c r="DI19" s="737"/>
      <c r="DJ19" s="737"/>
      <c r="DK19" s="738"/>
      <c r="DL19" s="736"/>
      <c r="DM19" s="737"/>
      <c r="DN19" s="737"/>
      <c r="DO19" s="737"/>
      <c r="DP19" s="738"/>
      <c r="DQ19" s="736"/>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583</v>
      </c>
      <c r="BT20" s="734"/>
      <c r="BU20" s="734"/>
      <c r="BV20" s="734"/>
      <c r="BW20" s="734"/>
      <c r="BX20" s="734"/>
      <c r="BY20" s="734"/>
      <c r="BZ20" s="734"/>
      <c r="CA20" s="734"/>
      <c r="CB20" s="734"/>
      <c r="CC20" s="734"/>
      <c r="CD20" s="734"/>
      <c r="CE20" s="734"/>
      <c r="CF20" s="734"/>
      <c r="CG20" s="735"/>
      <c r="CH20" s="736">
        <v>0</v>
      </c>
      <c r="CI20" s="737"/>
      <c r="CJ20" s="737"/>
      <c r="CK20" s="737"/>
      <c r="CL20" s="738"/>
      <c r="CM20" s="736">
        <v>0</v>
      </c>
      <c r="CN20" s="737"/>
      <c r="CO20" s="737"/>
      <c r="CP20" s="737"/>
      <c r="CQ20" s="738"/>
      <c r="CR20" s="736">
        <v>21</v>
      </c>
      <c r="CS20" s="737"/>
      <c r="CT20" s="737"/>
      <c r="CU20" s="737"/>
      <c r="CV20" s="738"/>
      <c r="CW20" s="736">
        <v>0</v>
      </c>
      <c r="CX20" s="737"/>
      <c r="CY20" s="737"/>
      <c r="CZ20" s="737"/>
      <c r="DA20" s="738"/>
      <c r="DB20" s="736"/>
      <c r="DC20" s="737"/>
      <c r="DD20" s="737"/>
      <c r="DE20" s="737"/>
      <c r="DF20" s="738"/>
      <c r="DG20" s="736"/>
      <c r="DH20" s="737"/>
      <c r="DI20" s="737"/>
      <c r="DJ20" s="737"/>
      <c r="DK20" s="738"/>
      <c r="DL20" s="736"/>
      <c r="DM20" s="737"/>
      <c r="DN20" s="737"/>
      <c r="DO20" s="737"/>
      <c r="DP20" s="738"/>
      <c r="DQ20" s="736"/>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584</v>
      </c>
      <c r="BT21" s="734"/>
      <c r="BU21" s="734"/>
      <c r="BV21" s="734"/>
      <c r="BW21" s="734"/>
      <c r="BX21" s="734"/>
      <c r="BY21" s="734"/>
      <c r="BZ21" s="734"/>
      <c r="CA21" s="734"/>
      <c r="CB21" s="734"/>
      <c r="CC21" s="734"/>
      <c r="CD21" s="734"/>
      <c r="CE21" s="734"/>
      <c r="CF21" s="734"/>
      <c r="CG21" s="735"/>
      <c r="CH21" s="736">
        <v>0</v>
      </c>
      <c r="CI21" s="737"/>
      <c r="CJ21" s="737"/>
      <c r="CK21" s="737"/>
      <c r="CL21" s="738"/>
      <c r="CM21" s="736">
        <v>0</v>
      </c>
      <c r="CN21" s="737"/>
      <c r="CO21" s="737"/>
      <c r="CP21" s="737"/>
      <c r="CQ21" s="738"/>
      <c r="CR21" s="736">
        <v>50</v>
      </c>
      <c r="CS21" s="737"/>
      <c r="CT21" s="737"/>
      <c r="CU21" s="737"/>
      <c r="CV21" s="738"/>
      <c r="CW21" s="736">
        <v>0</v>
      </c>
      <c r="CX21" s="737"/>
      <c r="CY21" s="737"/>
      <c r="CZ21" s="737"/>
      <c r="DA21" s="738"/>
      <c r="DB21" s="736"/>
      <c r="DC21" s="737"/>
      <c r="DD21" s="737"/>
      <c r="DE21" s="737"/>
      <c r="DF21" s="738"/>
      <c r="DG21" s="736"/>
      <c r="DH21" s="737"/>
      <c r="DI21" s="737"/>
      <c r="DJ21" s="737"/>
      <c r="DK21" s="738"/>
      <c r="DL21" s="736"/>
      <c r="DM21" s="737"/>
      <c r="DN21" s="737"/>
      <c r="DO21" s="737"/>
      <c r="DP21" s="738"/>
      <c r="DQ21" s="736"/>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378</v>
      </c>
      <c r="BA22" s="772"/>
      <c r="BB22" s="772"/>
      <c r="BC22" s="772"/>
      <c r="BD22" s="773"/>
      <c r="BE22" s="231"/>
      <c r="BF22" s="231"/>
      <c r="BG22" s="231"/>
      <c r="BH22" s="231"/>
      <c r="BI22" s="231"/>
      <c r="BJ22" s="231"/>
      <c r="BK22" s="231"/>
      <c r="BL22" s="231"/>
      <c r="BM22" s="231"/>
      <c r="BN22" s="231"/>
      <c r="BO22" s="231"/>
      <c r="BP22" s="231"/>
      <c r="BQ22" s="236">
        <v>16</v>
      </c>
      <c r="BR22" s="237"/>
      <c r="BS22" s="733" t="s">
        <v>585</v>
      </c>
      <c r="BT22" s="734"/>
      <c r="BU22" s="734"/>
      <c r="BV22" s="734"/>
      <c r="BW22" s="734"/>
      <c r="BX22" s="734"/>
      <c r="BY22" s="734"/>
      <c r="BZ22" s="734"/>
      <c r="CA22" s="734"/>
      <c r="CB22" s="734"/>
      <c r="CC22" s="734"/>
      <c r="CD22" s="734"/>
      <c r="CE22" s="734"/>
      <c r="CF22" s="734"/>
      <c r="CG22" s="735"/>
      <c r="CH22" s="736">
        <v>-2</v>
      </c>
      <c r="CI22" s="737"/>
      <c r="CJ22" s="737"/>
      <c r="CK22" s="737"/>
      <c r="CL22" s="738"/>
      <c r="CM22" s="736">
        <v>3385</v>
      </c>
      <c r="CN22" s="737"/>
      <c r="CO22" s="737"/>
      <c r="CP22" s="737"/>
      <c r="CQ22" s="738"/>
      <c r="CR22" s="736">
        <v>1153</v>
      </c>
      <c r="CS22" s="737"/>
      <c r="CT22" s="737"/>
      <c r="CU22" s="737"/>
      <c r="CV22" s="738"/>
      <c r="CW22" s="736">
        <v>0</v>
      </c>
      <c r="CX22" s="737"/>
      <c r="CY22" s="737"/>
      <c r="CZ22" s="737"/>
      <c r="DA22" s="738"/>
      <c r="DB22" s="736">
        <v>14</v>
      </c>
      <c r="DC22" s="737"/>
      <c r="DD22" s="737"/>
      <c r="DE22" s="737"/>
      <c r="DF22" s="738"/>
      <c r="DG22" s="736"/>
      <c r="DH22" s="737"/>
      <c r="DI22" s="737"/>
      <c r="DJ22" s="737"/>
      <c r="DK22" s="738"/>
      <c r="DL22" s="736"/>
      <c r="DM22" s="737"/>
      <c r="DN22" s="737"/>
      <c r="DO22" s="737"/>
      <c r="DP22" s="738"/>
      <c r="DQ22" s="736"/>
      <c r="DR22" s="737"/>
      <c r="DS22" s="737"/>
      <c r="DT22" s="737"/>
      <c r="DU22" s="738"/>
      <c r="DV22" s="733"/>
      <c r="DW22" s="734"/>
      <c r="DX22" s="734"/>
      <c r="DY22" s="734"/>
      <c r="DZ22" s="739"/>
      <c r="EA22" s="232"/>
    </row>
    <row r="23" spans="1:131" s="233" customFormat="1" ht="26.25" customHeight="1" thickBot="1" x14ac:dyDescent="0.2">
      <c r="A23" s="238" t="s">
        <v>379</v>
      </c>
      <c r="B23" s="749" t="s">
        <v>380</v>
      </c>
      <c r="C23" s="750"/>
      <c r="D23" s="750"/>
      <c r="E23" s="750"/>
      <c r="F23" s="750"/>
      <c r="G23" s="750"/>
      <c r="H23" s="750"/>
      <c r="I23" s="750"/>
      <c r="J23" s="750"/>
      <c r="K23" s="750"/>
      <c r="L23" s="750"/>
      <c r="M23" s="750"/>
      <c r="N23" s="750"/>
      <c r="O23" s="750"/>
      <c r="P23" s="751"/>
      <c r="Q23" s="752">
        <v>554078</v>
      </c>
      <c r="R23" s="753"/>
      <c r="S23" s="753"/>
      <c r="T23" s="753"/>
      <c r="U23" s="753"/>
      <c r="V23" s="753">
        <v>535947</v>
      </c>
      <c r="W23" s="753"/>
      <c r="X23" s="753"/>
      <c r="Y23" s="753"/>
      <c r="Z23" s="753"/>
      <c r="AA23" s="753">
        <v>18131</v>
      </c>
      <c r="AB23" s="753"/>
      <c r="AC23" s="753"/>
      <c r="AD23" s="753"/>
      <c r="AE23" s="754"/>
      <c r="AF23" s="755">
        <v>9159</v>
      </c>
      <c r="AG23" s="753"/>
      <c r="AH23" s="753"/>
      <c r="AI23" s="753"/>
      <c r="AJ23" s="756"/>
      <c r="AK23" s="757"/>
      <c r="AL23" s="758"/>
      <c r="AM23" s="758"/>
      <c r="AN23" s="758"/>
      <c r="AO23" s="758"/>
      <c r="AP23" s="753">
        <v>899415</v>
      </c>
      <c r="AQ23" s="753"/>
      <c r="AR23" s="753"/>
      <c r="AS23" s="753"/>
      <c r="AT23" s="753"/>
      <c r="AU23" s="775"/>
      <c r="AV23" s="775"/>
      <c r="AW23" s="775"/>
      <c r="AX23" s="775"/>
      <c r="AY23" s="776"/>
      <c r="AZ23" s="777" t="s">
        <v>381</v>
      </c>
      <c r="BA23" s="778"/>
      <c r="BB23" s="778"/>
      <c r="BC23" s="778"/>
      <c r="BD23" s="779"/>
      <c r="BE23" s="231"/>
      <c r="BF23" s="231"/>
      <c r="BG23" s="231"/>
      <c r="BH23" s="231"/>
      <c r="BI23" s="231"/>
      <c r="BJ23" s="231"/>
      <c r="BK23" s="231"/>
      <c r="BL23" s="231"/>
      <c r="BM23" s="231"/>
      <c r="BN23" s="231"/>
      <c r="BO23" s="231"/>
      <c r="BP23" s="231"/>
      <c r="BQ23" s="236">
        <v>17</v>
      </c>
      <c r="BR23" s="237"/>
      <c r="BS23" s="733" t="s">
        <v>586</v>
      </c>
      <c r="BT23" s="734"/>
      <c r="BU23" s="734"/>
      <c r="BV23" s="734"/>
      <c r="BW23" s="734"/>
      <c r="BX23" s="734"/>
      <c r="BY23" s="734"/>
      <c r="BZ23" s="734"/>
      <c r="CA23" s="734"/>
      <c r="CB23" s="734"/>
      <c r="CC23" s="734"/>
      <c r="CD23" s="734"/>
      <c r="CE23" s="734"/>
      <c r="CF23" s="734"/>
      <c r="CG23" s="735"/>
      <c r="CH23" s="736">
        <v>-2</v>
      </c>
      <c r="CI23" s="737"/>
      <c r="CJ23" s="737"/>
      <c r="CK23" s="737"/>
      <c r="CL23" s="738"/>
      <c r="CM23" s="736">
        <v>510</v>
      </c>
      <c r="CN23" s="737"/>
      <c r="CO23" s="737"/>
      <c r="CP23" s="737"/>
      <c r="CQ23" s="738"/>
      <c r="CR23" s="736">
        <v>241</v>
      </c>
      <c r="CS23" s="737"/>
      <c r="CT23" s="737"/>
      <c r="CU23" s="737"/>
      <c r="CV23" s="738"/>
      <c r="CW23" s="736">
        <v>9</v>
      </c>
      <c r="CX23" s="737"/>
      <c r="CY23" s="737"/>
      <c r="CZ23" s="737"/>
      <c r="DA23" s="738"/>
      <c r="DB23" s="736"/>
      <c r="DC23" s="737"/>
      <c r="DD23" s="737"/>
      <c r="DE23" s="737"/>
      <c r="DF23" s="738"/>
      <c r="DG23" s="736"/>
      <c r="DH23" s="737"/>
      <c r="DI23" s="737"/>
      <c r="DJ23" s="737"/>
      <c r="DK23" s="738"/>
      <c r="DL23" s="736"/>
      <c r="DM23" s="737"/>
      <c r="DN23" s="737"/>
      <c r="DO23" s="737"/>
      <c r="DP23" s="738"/>
      <c r="DQ23" s="736"/>
      <c r="DR23" s="737"/>
      <c r="DS23" s="737"/>
      <c r="DT23" s="737"/>
      <c r="DU23" s="738"/>
      <c r="DV23" s="733"/>
      <c r="DW23" s="734"/>
      <c r="DX23" s="734"/>
      <c r="DY23" s="734"/>
      <c r="DZ23" s="739"/>
      <c r="EA23" s="232"/>
    </row>
    <row r="24" spans="1:131" s="233" customFormat="1" ht="26.25" customHeight="1" x14ac:dyDescent="0.15">
      <c r="A24" s="774" t="s">
        <v>382</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587</v>
      </c>
      <c r="BT24" s="734"/>
      <c r="BU24" s="734"/>
      <c r="BV24" s="734"/>
      <c r="BW24" s="734"/>
      <c r="BX24" s="734"/>
      <c r="BY24" s="734"/>
      <c r="BZ24" s="734"/>
      <c r="CA24" s="734"/>
      <c r="CB24" s="734"/>
      <c r="CC24" s="734"/>
      <c r="CD24" s="734"/>
      <c r="CE24" s="734"/>
      <c r="CF24" s="734"/>
      <c r="CG24" s="735"/>
      <c r="CH24" s="736">
        <v>0</v>
      </c>
      <c r="CI24" s="737"/>
      <c r="CJ24" s="737"/>
      <c r="CK24" s="737"/>
      <c r="CL24" s="738"/>
      <c r="CM24" s="736">
        <v>0</v>
      </c>
      <c r="CN24" s="737"/>
      <c r="CO24" s="737"/>
      <c r="CP24" s="737"/>
      <c r="CQ24" s="738"/>
      <c r="CR24" s="736">
        <v>29</v>
      </c>
      <c r="CS24" s="737"/>
      <c r="CT24" s="737"/>
      <c r="CU24" s="737"/>
      <c r="CV24" s="738"/>
      <c r="CW24" s="736">
        <v>0</v>
      </c>
      <c r="CX24" s="737"/>
      <c r="CY24" s="737"/>
      <c r="CZ24" s="737"/>
      <c r="DA24" s="738"/>
      <c r="DB24" s="736"/>
      <c r="DC24" s="737"/>
      <c r="DD24" s="737"/>
      <c r="DE24" s="737"/>
      <c r="DF24" s="738"/>
      <c r="DG24" s="736"/>
      <c r="DH24" s="737"/>
      <c r="DI24" s="737"/>
      <c r="DJ24" s="737"/>
      <c r="DK24" s="738"/>
      <c r="DL24" s="736"/>
      <c r="DM24" s="737"/>
      <c r="DN24" s="737"/>
      <c r="DO24" s="737"/>
      <c r="DP24" s="738"/>
      <c r="DQ24" s="736"/>
      <c r="DR24" s="737"/>
      <c r="DS24" s="737"/>
      <c r="DT24" s="737"/>
      <c r="DU24" s="738"/>
      <c r="DV24" s="733"/>
      <c r="DW24" s="734"/>
      <c r="DX24" s="734"/>
      <c r="DY24" s="734"/>
      <c r="DZ24" s="739"/>
      <c r="EA24" s="232"/>
    </row>
    <row r="25" spans="1:131" ht="26.25" customHeight="1" thickBot="1" x14ac:dyDescent="0.2">
      <c r="A25" s="685" t="s">
        <v>383</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588</v>
      </c>
      <c r="BT25" s="734"/>
      <c r="BU25" s="734"/>
      <c r="BV25" s="734"/>
      <c r="BW25" s="734"/>
      <c r="BX25" s="734"/>
      <c r="BY25" s="734"/>
      <c r="BZ25" s="734"/>
      <c r="CA25" s="734"/>
      <c r="CB25" s="734"/>
      <c r="CC25" s="734"/>
      <c r="CD25" s="734"/>
      <c r="CE25" s="734"/>
      <c r="CF25" s="734"/>
      <c r="CG25" s="735"/>
      <c r="CH25" s="736">
        <v>0</v>
      </c>
      <c r="CI25" s="737"/>
      <c r="CJ25" s="737"/>
      <c r="CK25" s="737"/>
      <c r="CL25" s="738"/>
      <c r="CM25" s="736">
        <v>0</v>
      </c>
      <c r="CN25" s="737"/>
      <c r="CO25" s="737"/>
      <c r="CP25" s="737"/>
      <c r="CQ25" s="738"/>
      <c r="CR25" s="736">
        <v>40</v>
      </c>
      <c r="CS25" s="737"/>
      <c r="CT25" s="737"/>
      <c r="CU25" s="737"/>
      <c r="CV25" s="738"/>
      <c r="CW25" s="736">
        <v>0</v>
      </c>
      <c r="CX25" s="737"/>
      <c r="CY25" s="737"/>
      <c r="CZ25" s="737"/>
      <c r="DA25" s="738"/>
      <c r="DB25" s="736"/>
      <c r="DC25" s="737"/>
      <c r="DD25" s="737"/>
      <c r="DE25" s="737"/>
      <c r="DF25" s="738"/>
      <c r="DG25" s="736"/>
      <c r="DH25" s="737"/>
      <c r="DI25" s="737"/>
      <c r="DJ25" s="737"/>
      <c r="DK25" s="738"/>
      <c r="DL25" s="736"/>
      <c r="DM25" s="737"/>
      <c r="DN25" s="737"/>
      <c r="DO25" s="737"/>
      <c r="DP25" s="738"/>
      <c r="DQ25" s="736"/>
      <c r="DR25" s="737"/>
      <c r="DS25" s="737"/>
      <c r="DT25" s="737"/>
      <c r="DU25" s="738"/>
      <c r="DV25" s="733"/>
      <c r="DW25" s="734"/>
      <c r="DX25" s="734"/>
      <c r="DY25" s="734"/>
      <c r="DZ25" s="739"/>
      <c r="EA25" s="228"/>
    </row>
    <row r="26" spans="1:131" ht="26.25" customHeight="1" x14ac:dyDescent="0.15">
      <c r="A26" s="687" t="s">
        <v>349</v>
      </c>
      <c r="B26" s="688"/>
      <c r="C26" s="688"/>
      <c r="D26" s="688"/>
      <c r="E26" s="688"/>
      <c r="F26" s="688"/>
      <c r="G26" s="688"/>
      <c r="H26" s="688"/>
      <c r="I26" s="688"/>
      <c r="J26" s="688"/>
      <c r="K26" s="688"/>
      <c r="L26" s="688"/>
      <c r="M26" s="688"/>
      <c r="N26" s="688"/>
      <c r="O26" s="688"/>
      <c r="P26" s="689"/>
      <c r="Q26" s="693" t="s">
        <v>384</v>
      </c>
      <c r="R26" s="694"/>
      <c r="S26" s="694"/>
      <c r="T26" s="694"/>
      <c r="U26" s="695"/>
      <c r="V26" s="693" t="s">
        <v>385</v>
      </c>
      <c r="W26" s="694"/>
      <c r="X26" s="694"/>
      <c r="Y26" s="694"/>
      <c r="Z26" s="695"/>
      <c r="AA26" s="693" t="s">
        <v>386</v>
      </c>
      <c r="AB26" s="694"/>
      <c r="AC26" s="694"/>
      <c r="AD26" s="694"/>
      <c r="AE26" s="694"/>
      <c r="AF26" s="780" t="s">
        <v>387</v>
      </c>
      <c r="AG26" s="781"/>
      <c r="AH26" s="781"/>
      <c r="AI26" s="781"/>
      <c r="AJ26" s="782"/>
      <c r="AK26" s="694" t="s">
        <v>388</v>
      </c>
      <c r="AL26" s="694"/>
      <c r="AM26" s="694"/>
      <c r="AN26" s="694"/>
      <c r="AO26" s="695"/>
      <c r="AP26" s="693" t="s">
        <v>389</v>
      </c>
      <c r="AQ26" s="694"/>
      <c r="AR26" s="694"/>
      <c r="AS26" s="694"/>
      <c r="AT26" s="695"/>
      <c r="AU26" s="693" t="s">
        <v>390</v>
      </c>
      <c r="AV26" s="694"/>
      <c r="AW26" s="694"/>
      <c r="AX26" s="694"/>
      <c r="AY26" s="695"/>
      <c r="AZ26" s="693" t="s">
        <v>391</v>
      </c>
      <c r="BA26" s="694"/>
      <c r="BB26" s="694"/>
      <c r="BC26" s="694"/>
      <c r="BD26" s="695"/>
      <c r="BE26" s="693" t="s">
        <v>356</v>
      </c>
      <c r="BF26" s="694"/>
      <c r="BG26" s="694"/>
      <c r="BH26" s="694"/>
      <c r="BI26" s="700"/>
      <c r="BJ26" s="230"/>
      <c r="BK26" s="230"/>
      <c r="BL26" s="230"/>
      <c r="BM26" s="230"/>
      <c r="BN26" s="230"/>
      <c r="BO26" s="239"/>
      <c r="BP26" s="239"/>
      <c r="BQ26" s="236">
        <v>20</v>
      </c>
      <c r="BR26" s="237"/>
      <c r="BS26" s="733" t="s">
        <v>589</v>
      </c>
      <c r="BT26" s="734"/>
      <c r="BU26" s="734"/>
      <c r="BV26" s="734"/>
      <c r="BW26" s="734"/>
      <c r="BX26" s="734"/>
      <c r="BY26" s="734"/>
      <c r="BZ26" s="734"/>
      <c r="CA26" s="734"/>
      <c r="CB26" s="734"/>
      <c r="CC26" s="734"/>
      <c r="CD26" s="734"/>
      <c r="CE26" s="734"/>
      <c r="CF26" s="734"/>
      <c r="CG26" s="735"/>
      <c r="CH26" s="736">
        <v>0</v>
      </c>
      <c r="CI26" s="737"/>
      <c r="CJ26" s="737"/>
      <c r="CK26" s="737"/>
      <c r="CL26" s="738"/>
      <c r="CM26" s="736">
        <v>183</v>
      </c>
      <c r="CN26" s="737"/>
      <c r="CO26" s="737"/>
      <c r="CP26" s="737"/>
      <c r="CQ26" s="738"/>
      <c r="CR26" s="736">
        <v>40</v>
      </c>
      <c r="CS26" s="737"/>
      <c r="CT26" s="737"/>
      <c r="CU26" s="737"/>
      <c r="CV26" s="738"/>
      <c r="CW26" s="736">
        <v>0</v>
      </c>
      <c r="CX26" s="737"/>
      <c r="CY26" s="737"/>
      <c r="CZ26" s="737"/>
      <c r="DA26" s="738"/>
      <c r="DB26" s="736"/>
      <c r="DC26" s="737"/>
      <c r="DD26" s="737"/>
      <c r="DE26" s="737"/>
      <c r="DF26" s="738"/>
      <c r="DG26" s="736"/>
      <c r="DH26" s="737"/>
      <c r="DI26" s="737"/>
      <c r="DJ26" s="737"/>
      <c r="DK26" s="738"/>
      <c r="DL26" s="736"/>
      <c r="DM26" s="737"/>
      <c r="DN26" s="737"/>
      <c r="DO26" s="737"/>
      <c r="DP26" s="738"/>
      <c r="DQ26" s="736"/>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590</v>
      </c>
      <c r="BT27" s="734"/>
      <c r="BU27" s="734"/>
      <c r="BV27" s="734"/>
      <c r="BW27" s="734"/>
      <c r="BX27" s="734"/>
      <c r="BY27" s="734"/>
      <c r="BZ27" s="734"/>
      <c r="CA27" s="734"/>
      <c r="CB27" s="734"/>
      <c r="CC27" s="734"/>
      <c r="CD27" s="734"/>
      <c r="CE27" s="734"/>
      <c r="CF27" s="734"/>
      <c r="CG27" s="735"/>
      <c r="CH27" s="736">
        <v>2</v>
      </c>
      <c r="CI27" s="737"/>
      <c r="CJ27" s="737"/>
      <c r="CK27" s="737"/>
      <c r="CL27" s="738"/>
      <c r="CM27" s="736">
        <v>2205</v>
      </c>
      <c r="CN27" s="737"/>
      <c r="CO27" s="737"/>
      <c r="CP27" s="737"/>
      <c r="CQ27" s="738"/>
      <c r="CR27" s="736">
        <v>2015</v>
      </c>
      <c r="CS27" s="737"/>
      <c r="CT27" s="737"/>
      <c r="CU27" s="737"/>
      <c r="CV27" s="738"/>
      <c r="CW27" s="736">
        <v>0</v>
      </c>
      <c r="CX27" s="737"/>
      <c r="CY27" s="737"/>
      <c r="CZ27" s="737"/>
      <c r="DA27" s="738"/>
      <c r="DB27" s="736"/>
      <c r="DC27" s="737"/>
      <c r="DD27" s="737"/>
      <c r="DE27" s="737"/>
      <c r="DF27" s="738"/>
      <c r="DG27" s="736"/>
      <c r="DH27" s="737"/>
      <c r="DI27" s="737"/>
      <c r="DJ27" s="737"/>
      <c r="DK27" s="738"/>
      <c r="DL27" s="736"/>
      <c r="DM27" s="737"/>
      <c r="DN27" s="737"/>
      <c r="DO27" s="737"/>
      <c r="DP27" s="738"/>
      <c r="DQ27" s="736"/>
      <c r="DR27" s="737"/>
      <c r="DS27" s="737"/>
      <c r="DT27" s="737"/>
      <c r="DU27" s="738"/>
      <c r="DV27" s="733"/>
      <c r="DW27" s="734"/>
      <c r="DX27" s="734"/>
      <c r="DY27" s="734"/>
      <c r="DZ27" s="739"/>
      <c r="EA27" s="228"/>
    </row>
    <row r="28" spans="1:131" ht="26.25" customHeight="1" thickTop="1" x14ac:dyDescent="0.15">
      <c r="A28" s="240">
        <v>1</v>
      </c>
      <c r="B28" s="709" t="s">
        <v>392</v>
      </c>
      <c r="C28" s="710"/>
      <c r="D28" s="710"/>
      <c r="E28" s="710"/>
      <c r="F28" s="710"/>
      <c r="G28" s="710"/>
      <c r="H28" s="710"/>
      <c r="I28" s="710"/>
      <c r="J28" s="710"/>
      <c r="K28" s="710"/>
      <c r="L28" s="710"/>
      <c r="M28" s="710"/>
      <c r="N28" s="710"/>
      <c r="O28" s="710"/>
      <c r="P28" s="711"/>
      <c r="Q28" s="790">
        <v>67491</v>
      </c>
      <c r="R28" s="791"/>
      <c r="S28" s="791"/>
      <c r="T28" s="791"/>
      <c r="U28" s="791"/>
      <c r="V28" s="791">
        <v>66577</v>
      </c>
      <c r="W28" s="791"/>
      <c r="X28" s="791"/>
      <c r="Y28" s="791"/>
      <c r="Z28" s="791"/>
      <c r="AA28" s="791">
        <v>914</v>
      </c>
      <c r="AB28" s="791"/>
      <c r="AC28" s="791"/>
      <c r="AD28" s="791"/>
      <c r="AE28" s="792"/>
      <c r="AF28" s="793">
        <v>914</v>
      </c>
      <c r="AG28" s="791"/>
      <c r="AH28" s="791"/>
      <c r="AI28" s="791"/>
      <c r="AJ28" s="794"/>
      <c r="AK28" s="795" t="s">
        <v>569</v>
      </c>
      <c r="AL28" s="796"/>
      <c r="AM28" s="796"/>
      <c r="AN28" s="796"/>
      <c r="AO28" s="796"/>
      <c r="AP28" s="796" t="s">
        <v>569</v>
      </c>
      <c r="AQ28" s="796"/>
      <c r="AR28" s="796"/>
      <c r="AS28" s="796"/>
      <c r="AT28" s="796"/>
      <c r="AU28" s="796" t="s">
        <v>569</v>
      </c>
      <c r="AV28" s="796"/>
      <c r="AW28" s="796"/>
      <c r="AX28" s="796"/>
      <c r="AY28" s="796"/>
      <c r="AZ28" s="797"/>
      <c r="BA28" s="797"/>
      <c r="BB28" s="797"/>
      <c r="BC28" s="797"/>
      <c r="BD28" s="797"/>
      <c r="BE28" s="788"/>
      <c r="BF28" s="788"/>
      <c r="BG28" s="788"/>
      <c r="BH28" s="788"/>
      <c r="BI28" s="789"/>
      <c r="BJ28" s="230"/>
      <c r="BK28" s="230"/>
      <c r="BL28" s="230"/>
      <c r="BM28" s="230"/>
      <c r="BN28" s="230"/>
      <c r="BO28" s="239"/>
      <c r="BP28" s="239"/>
      <c r="BQ28" s="236">
        <v>22</v>
      </c>
      <c r="BR28" s="237"/>
      <c r="BS28" s="733" t="s">
        <v>591</v>
      </c>
      <c r="BT28" s="734"/>
      <c r="BU28" s="734"/>
      <c r="BV28" s="734"/>
      <c r="BW28" s="734"/>
      <c r="BX28" s="734"/>
      <c r="BY28" s="734"/>
      <c r="BZ28" s="734"/>
      <c r="CA28" s="734"/>
      <c r="CB28" s="734"/>
      <c r="CC28" s="734"/>
      <c r="CD28" s="734"/>
      <c r="CE28" s="734"/>
      <c r="CF28" s="734"/>
      <c r="CG28" s="735"/>
      <c r="CH28" s="736">
        <v>14</v>
      </c>
      <c r="CI28" s="737"/>
      <c r="CJ28" s="737"/>
      <c r="CK28" s="737"/>
      <c r="CL28" s="738"/>
      <c r="CM28" s="736">
        <v>12215</v>
      </c>
      <c r="CN28" s="737"/>
      <c r="CO28" s="737"/>
      <c r="CP28" s="737"/>
      <c r="CQ28" s="738"/>
      <c r="CR28" s="736">
        <v>8770</v>
      </c>
      <c r="CS28" s="737"/>
      <c r="CT28" s="737"/>
      <c r="CU28" s="737"/>
      <c r="CV28" s="738"/>
      <c r="CW28" s="736">
        <v>2748</v>
      </c>
      <c r="CX28" s="737"/>
      <c r="CY28" s="737"/>
      <c r="CZ28" s="737"/>
      <c r="DA28" s="738"/>
      <c r="DB28" s="736"/>
      <c r="DC28" s="737"/>
      <c r="DD28" s="737"/>
      <c r="DE28" s="737"/>
      <c r="DF28" s="738"/>
      <c r="DG28" s="736"/>
      <c r="DH28" s="737"/>
      <c r="DI28" s="737"/>
      <c r="DJ28" s="737"/>
      <c r="DK28" s="738"/>
      <c r="DL28" s="736"/>
      <c r="DM28" s="737"/>
      <c r="DN28" s="737"/>
      <c r="DO28" s="737"/>
      <c r="DP28" s="738"/>
      <c r="DQ28" s="736"/>
      <c r="DR28" s="737"/>
      <c r="DS28" s="737"/>
      <c r="DT28" s="737"/>
      <c r="DU28" s="738"/>
      <c r="DV28" s="733"/>
      <c r="DW28" s="734"/>
      <c r="DX28" s="734"/>
      <c r="DY28" s="734"/>
      <c r="DZ28" s="739"/>
      <c r="EA28" s="228"/>
    </row>
    <row r="29" spans="1:131" ht="26.25" customHeight="1" x14ac:dyDescent="0.15">
      <c r="A29" s="240">
        <v>2</v>
      </c>
      <c r="B29" s="740" t="s">
        <v>393</v>
      </c>
      <c r="C29" s="741"/>
      <c r="D29" s="741"/>
      <c r="E29" s="741"/>
      <c r="F29" s="741"/>
      <c r="G29" s="741"/>
      <c r="H29" s="741"/>
      <c r="I29" s="741"/>
      <c r="J29" s="741"/>
      <c r="K29" s="741"/>
      <c r="L29" s="741"/>
      <c r="M29" s="741"/>
      <c r="N29" s="741"/>
      <c r="O29" s="741"/>
      <c r="P29" s="742"/>
      <c r="Q29" s="743">
        <v>172</v>
      </c>
      <c r="R29" s="744"/>
      <c r="S29" s="744"/>
      <c r="T29" s="744"/>
      <c r="U29" s="744"/>
      <c r="V29" s="744">
        <v>172</v>
      </c>
      <c r="W29" s="744"/>
      <c r="X29" s="744"/>
      <c r="Y29" s="744"/>
      <c r="Z29" s="744"/>
      <c r="AA29" s="744" t="s">
        <v>569</v>
      </c>
      <c r="AB29" s="744"/>
      <c r="AC29" s="744"/>
      <c r="AD29" s="744"/>
      <c r="AE29" s="745"/>
      <c r="AF29" s="786" t="s">
        <v>131</v>
      </c>
      <c r="AG29" s="744"/>
      <c r="AH29" s="744"/>
      <c r="AI29" s="744"/>
      <c r="AJ29" s="787"/>
      <c r="AK29" s="802">
        <v>101</v>
      </c>
      <c r="AL29" s="798"/>
      <c r="AM29" s="798"/>
      <c r="AN29" s="798"/>
      <c r="AO29" s="798"/>
      <c r="AP29" s="798">
        <v>315</v>
      </c>
      <c r="AQ29" s="798"/>
      <c r="AR29" s="798"/>
      <c r="AS29" s="798"/>
      <c r="AT29" s="798"/>
      <c r="AU29" s="798">
        <v>306</v>
      </c>
      <c r="AV29" s="798"/>
      <c r="AW29" s="798"/>
      <c r="AX29" s="798"/>
      <c r="AY29" s="798"/>
      <c r="AZ29" s="799"/>
      <c r="BA29" s="799"/>
      <c r="BB29" s="799"/>
      <c r="BC29" s="799"/>
      <c r="BD29" s="799"/>
      <c r="BE29" s="800"/>
      <c r="BF29" s="800"/>
      <c r="BG29" s="800"/>
      <c r="BH29" s="800"/>
      <c r="BI29" s="801"/>
      <c r="BJ29" s="230"/>
      <c r="BK29" s="230"/>
      <c r="BL29" s="230"/>
      <c r="BM29" s="230"/>
      <c r="BN29" s="230"/>
      <c r="BO29" s="239"/>
      <c r="BP29" s="239"/>
      <c r="BQ29" s="236">
        <v>23</v>
      </c>
      <c r="BR29" s="237"/>
      <c r="BS29" s="733" t="s">
        <v>592</v>
      </c>
      <c r="BT29" s="734"/>
      <c r="BU29" s="734"/>
      <c r="BV29" s="734"/>
      <c r="BW29" s="734"/>
      <c r="BX29" s="734"/>
      <c r="BY29" s="734"/>
      <c r="BZ29" s="734"/>
      <c r="CA29" s="734"/>
      <c r="CB29" s="734"/>
      <c r="CC29" s="734"/>
      <c r="CD29" s="734"/>
      <c r="CE29" s="734"/>
      <c r="CF29" s="734"/>
      <c r="CG29" s="735"/>
      <c r="CH29" s="736">
        <v>-44</v>
      </c>
      <c r="CI29" s="737"/>
      <c r="CJ29" s="737"/>
      <c r="CK29" s="737"/>
      <c r="CL29" s="738"/>
      <c r="CM29" s="736">
        <v>2564</v>
      </c>
      <c r="CN29" s="737"/>
      <c r="CO29" s="737"/>
      <c r="CP29" s="737"/>
      <c r="CQ29" s="738"/>
      <c r="CR29" s="736">
        <v>1400</v>
      </c>
      <c r="CS29" s="737"/>
      <c r="CT29" s="737"/>
      <c r="CU29" s="737"/>
      <c r="CV29" s="738"/>
      <c r="CW29" s="736">
        <v>0</v>
      </c>
      <c r="CX29" s="737"/>
      <c r="CY29" s="737"/>
      <c r="CZ29" s="737"/>
      <c r="DA29" s="738"/>
      <c r="DB29" s="736"/>
      <c r="DC29" s="737"/>
      <c r="DD29" s="737"/>
      <c r="DE29" s="737"/>
      <c r="DF29" s="738"/>
      <c r="DG29" s="736"/>
      <c r="DH29" s="737"/>
      <c r="DI29" s="737"/>
      <c r="DJ29" s="737"/>
      <c r="DK29" s="738"/>
      <c r="DL29" s="736"/>
      <c r="DM29" s="737"/>
      <c r="DN29" s="737"/>
      <c r="DO29" s="737"/>
      <c r="DP29" s="738"/>
      <c r="DQ29" s="736"/>
      <c r="DR29" s="737"/>
      <c r="DS29" s="737"/>
      <c r="DT29" s="737"/>
      <c r="DU29" s="738"/>
      <c r="DV29" s="733"/>
      <c r="DW29" s="734"/>
      <c r="DX29" s="734"/>
      <c r="DY29" s="734"/>
      <c r="DZ29" s="739"/>
      <c r="EA29" s="228"/>
    </row>
    <row r="30" spans="1:131" ht="26.25" customHeight="1" x14ac:dyDescent="0.15">
      <c r="A30" s="240">
        <v>3</v>
      </c>
      <c r="B30" s="740" t="s">
        <v>394</v>
      </c>
      <c r="C30" s="741"/>
      <c r="D30" s="741"/>
      <c r="E30" s="741"/>
      <c r="F30" s="741"/>
      <c r="G30" s="741"/>
      <c r="H30" s="741"/>
      <c r="I30" s="741"/>
      <c r="J30" s="741"/>
      <c r="K30" s="741"/>
      <c r="L30" s="741"/>
      <c r="M30" s="741"/>
      <c r="N30" s="741"/>
      <c r="O30" s="741"/>
      <c r="P30" s="742"/>
      <c r="Q30" s="743">
        <v>26417</v>
      </c>
      <c r="R30" s="744"/>
      <c r="S30" s="744"/>
      <c r="T30" s="744"/>
      <c r="U30" s="744"/>
      <c r="V30" s="744">
        <v>25033</v>
      </c>
      <c r="W30" s="744"/>
      <c r="X30" s="744"/>
      <c r="Y30" s="744"/>
      <c r="Z30" s="744"/>
      <c r="AA30" s="744">
        <v>1384</v>
      </c>
      <c r="AB30" s="744"/>
      <c r="AC30" s="744"/>
      <c r="AD30" s="744"/>
      <c r="AE30" s="745"/>
      <c r="AF30" s="786">
        <v>12928</v>
      </c>
      <c r="AG30" s="744"/>
      <c r="AH30" s="744"/>
      <c r="AI30" s="744"/>
      <c r="AJ30" s="787"/>
      <c r="AK30" s="802">
        <v>2135</v>
      </c>
      <c r="AL30" s="798"/>
      <c r="AM30" s="798"/>
      <c r="AN30" s="798"/>
      <c r="AO30" s="798"/>
      <c r="AP30" s="798">
        <v>23439</v>
      </c>
      <c r="AQ30" s="798"/>
      <c r="AR30" s="798"/>
      <c r="AS30" s="798"/>
      <c r="AT30" s="798"/>
      <c r="AU30" s="798">
        <v>13243</v>
      </c>
      <c r="AV30" s="798"/>
      <c r="AW30" s="798"/>
      <c r="AX30" s="798"/>
      <c r="AY30" s="798"/>
      <c r="AZ30" s="799"/>
      <c r="BA30" s="799"/>
      <c r="BB30" s="799"/>
      <c r="BC30" s="799"/>
      <c r="BD30" s="799"/>
      <c r="BE30" s="800" t="s">
        <v>395</v>
      </c>
      <c r="BF30" s="800"/>
      <c r="BG30" s="800"/>
      <c r="BH30" s="800"/>
      <c r="BI30" s="801"/>
      <c r="BJ30" s="230"/>
      <c r="BK30" s="230"/>
      <c r="BL30" s="230"/>
      <c r="BM30" s="230"/>
      <c r="BN30" s="230"/>
      <c r="BO30" s="239"/>
      <c r="BP30" s="239"/>
      <c r="BQ30" s="236">
        <v>24</v>
      </c>
      <c r="BR30" s="237"/>
      <c r="BS30" s="733" t="s">
        <v>593</v>
      </c>
      <c r="BT30" s="734"/>
      <c r="BU30" s="734"/>
      <c r="BV30" s="734"/>
      <c r="BW30" s="734"/>
      <c r="BX30" s="734"/>
      <c r="BY30" s="734"/>
      <c r="BZ30" s="734"/>
      <c r="CA30" s="734"/>
      <c r="CB30" s="734"/>
      <c r="CC30" s="734"/>
      <c r="CD30" s="734"/>
      <c r="CE30" s="734"/>
      <c r="CF30" s="734"/>
      <c r="CG30" s="735"/>
      <c r="CH30" s="736">
        <v>5</v>
      </c>
      <c r="CI30" s="737"/>
      <c r="CJ30" s="737"/>
      <c r="CK30" s="737"/>
      <c r="CL30" s="738"/>
      <c r="CM30" s="736">
        <v>1062</v>
      </c>
      <c r="CN30" s="737"/>
      <c r="CO30" s="737"/>
      <c r="CP30" s="737"/>
      <c r="CQ30" s="738"/>
      <c r="CR30" s="736">
        <v>651</v>
      </c>
      <c r="CS30" s="737"/>
      <c r="CT30" s="737"/>
      <c r="CU30" s="737"/>
      <c r="CV30" s="738"/>
      <c r="CW30" s="736">
        <v>122</v>
      </c>
      <c r="CX30" s="737"/>
      <c r="CY30" s="737"/>
      <c r="CZ30" s="737"/>
      <c r="DA30" s="738"/>
      <c r="DB30" s="736">
        <v>43</v>
      </c>
      <c r="DC30" s="737"/>
      <c r="DD30" s="737"/>
      <c r="DE30" s="737"/>
      <c r="DF30" s="738"/>
      <c r="DG30" s="736"/>
      <c r="DH30" s="737"/>
      <c r="DI30" s="737"/>
      <c r="DJ30" s="737"/>
      <c r="DK30" s="738"/>
      <c r="DL30" s="736"/>
      <c r="DM30" s="737"/>
      <c r="DN30" s="737"/>
      <c r="DO30" s="737"/>
      <c r="DP30" s="738"/>
      <c r="DQ30" s="736"/>
      <c r="DR30" s="737"/>
      <c r="DS30" s="737"/>
      <c r="DT30" s="737"/>
      <c r="DU30" s="738"/>
      <c r="DV30" s="733"/>
      <c r="DW30" s="734"/>
      <c r="DX30" s="734"/>
      <c r="DY30" s="734"/>
      <c r="DZ30" s="739"/>
      <c r="EA30" s="228"/>
    </row>
    <row r="31" spans="1:131" ht="26.25" customHeight="1" x14ac:dyDescent="0.15">
      <c r="A31" s="240">
        <v>4</v>
      </c>
      <c r="B31" s="740" t="s">
        <v>396</v>
      </c>
      <c r="C31" s="741"/>
      <c r="D31" s="741"/>
      <c r="E31" s="741"/>
      <c r="F31" s="741"/>
      <c r="G31" s="741"/>
      <c r="H31" s="741"/>
      <c r="I31" s="741"/>
      <c r="J31" s="741"/>
      <c r="K31" s="741"/>
      <c r="L31" s="741"/>
      <c r="M31" s="741"/>
      <c r="N31" s="741"/>
      <c r="O31" s="741"/>
      <c r="P31" s="742"/>
      <c r="Q31" s="743">
        <v>242</v>
      </c>
      <c r="R31" s="744"/>
      <c r="S31" s="744"/>
      <c r="T31" s="744"/>
      <c r="U31" s="744"/>
      <c r="V31" s="744">
        <v>202</v>
      </c>
      <c r="W31" s="744"/>
      <c r="X31" s="744"/>
      <c r="Y31" s="744"/>
      <c r="Z31" s="744"/>
      <c r="AA31" s="744">
        <v>40</v>
      </c>
      <c r="AB31" s="744"/>
      <c r="AC31" s="744"/>
      <c r="AD31" s="744"/>
      <c r="AE31" s="745"/>
      <c r="AF31" s="786">
        <v>2798</v>
      </c>
      <c r="AG31" s="744"/>
      <c r="AH31" s="744"/>
      <c r="AI31" s="744"/>
      <c r="AJ31" s="787"/>
      <c r="AK31" s="802" t="s">
        <v>569</v>
      </c>
      <c r="AL31" s="798"/>
      <c r="AM31" s="798"/>
      <c r="AN31" s="798"/>
      <c r="AO31" s="798"/>
      <c r="AP31" s="798" t="s">
        <v>569</v>
      </c>
      <c r="AQ31" s="798"/>
      <c r="AR31" s="798"/>
      <c r="AS31" s="798"/>
      <c r="AT31" s="798"/>
      <c r="AU31" s="798" t="s">
        <v>569</v>
      </c>
      <c r="AV31" s="798"/>
      <c r="AW31" s="798"/>
      <c r="AX31" s="798"/>
      <c r="AY31" s="798"/>
      <c r="AZ31" s="799"/>
      <c r="BA31" s="799"/>
      <c r="BB31" s="799"/>
      <c r="BC31" s="799"/>
      <c r="BD31" s="799"/>
      <c r="BE31" s="800" t="s">
        <v>397</v>
      </c>
      <c r="BF31" s="800"/>
      <c r="BG31" s="800"/>
      <c r="BH31" s="800"/>
      <c r="BI31" s="801"/>
      <c r="BJ31" s="230"/>
      <c r="BK31" s="230"/>
      <c r="BL31" s="230"/>
      <c r="BM31" s="230"/>
      <c r="BN31" s="230"/>
      <c r="BO31" s="239"/>
      <c r="BP31" s="239"/>
      <c r="BQ31" s="236">
        <v>25</v>
      </c>
      <c r="BR31" s="237"/>
      <c r="BS31" s="733" t="s">
        <v>594</v>
      </c>
      <c r="BT31" s="734"/>
      <c r="BU31" s="734"/>
      <c r="BV31" s="734"/>
      <c r="BW31" s="734"/>
      <c r="BX31" s="734"/>
      <c r="BY31" s="734"/>
      <c r="BZ31" s="734"/>
      <c r="CA31" s="734"/>
      <c r="CB31" s="734"/>
      <c r="CC31" s="734"/>
      <c r="CD31" s="734"/>
      <c r="CE31" s="734"/>
      <c r="CF31" s="734"/>
      <c r="CG31" s="735"/>
      <c r="CH31" s="736">
        <v>3</v>
      </c>
      <c r="CI31" s="737"/>
      <c r="CJ31" s="737"/>
      <c r="CK31" s="737"/>
      <c r="CL31" s="738"/>
      <c r="CM31" s="736">
        <v>762</v>
      </c>
      <c r="CN31" s="737"/>
      <c r="CO31" s="737"/>
      <c r="CP31" s="737"/>
      <c r="CQ31" s="738"/>
      <c r="CR31" s="736">
        <v>50</v>
      </c>
      <c r="CS31" s="737"/>
      <c r="CT31" s="737"/>
      <c r="CU31" s="737"/>
      <c r="CV31" s="738"/>
      <c r="CW31" s="736">
        <v>109</v>
      </c>
      <c r="CX31" s="737"/>
      <c r="CY31" s="737"/>
      <c r="CZ31" s="737"/>
      <c r="DA31" s="738"/>
      <c r="DB31" s="736"/>
      <c r="DC31" s="737"/>
      <c r="DD31" s="737"/>
      <c r="DE31" s="737"/>
      <c r="DF31" s="738"/>
      <c r="DG31" s="736"/>
      <c r="DH31" s="737"/>
      <c r="DI31" s="737"/>
      <c r="DJ31" s="737"/>
      <c r="DK31" s="738"/>
      <c r="DL31" s="736"/>
      <c r="DM31" s="737"/>
      <c r="DN31" s="737"/>
      <c r="DO31" s="737"/>
      <c r="DP31" s="738"/>
      <c r="DQ31" s="736"/>
      <c r="DR31" s="737"/>
      <c r="DS31" s="737"/>
      <c r="DT31" s="737"/>
      <c r="DU31" s="738"/>
      <c r="DV31" s="733"/>
      <c r="DW31" s="734"/>
      <c r="DX31" s="734"/>
      <c r="DY31" s="734"/>
      <c r="DZ31" s="739"/>
      <c r="EA31" s="228"/>
    </row>
    <row r="32" spans="1:131" ht="26.25" customHeight="1" x14ac:dyDescent="0.15">
      <c r="A32" s="240">
        <v>5</v>
      </c>
      <c r="B32" s="740" t="s">
        <v>398</v>
      </c>
      <c r="C32" s="741"/>
      <c r="D32" s="741"/>
      <c r="E32" s="741"/>
      <c r="F32" s="741"/>
      <c r="G32" s="741"/>
      <c r="H32" s="741"/>
      <c r="I32" s="741"/>
      <c r="J32" s="741"/>
      <c r="K32" s="741"/>
      <c r="L32" s="741"/>
      <c r="M32" s="741"/>
      <c r="N32" s="741"/>
      <c r="O32" s="741"/>
      <c r="P32" s="742"/>
      <c r="Q32" s="743">
        <v>3178</v>
      </c>
      <c r="R32" s="744"/>
      <c r="S32" s="744"/>
      <c r="T32" s="744"/>
      <c r="U32" s="744"/>
      <c r="V32" s="744">
        <v>2884</v>
      </c>
      <c r="W32" s="744"/>
      <c r="X32" s="744"/>
      <c r="Y32" s="744"/>
      <c r="Z32" s="744"/>
      <c r="AA32" s="744">
        <v>294</v>
      </c>
      <c r="AB32" s="744"/>
      <c r="AC32" s="744"/>
      <c r="AD32" s="744"/>
      <c r="AE32" s="745"/>
      <c r="AF32" s="786">
        <v>11925</v>
      </c>
      <c r="AG32" s="744"/>
      <c r="AH32" s="744"/>
      <c r="AI32" s="744"/>
      <c r="AJ32" s="787"/>
      <c r="AK32" s="802" t="s">
        <v>569</v>
      </c>
      <c r="AL32" s="798"/>
      <c r="AM32" s="798"/>
      <c r="AN32" s="798"/>
      <c r="AO32" s="798"/>
      <c r="AP32" s="798">
        <v>5403</v>
      </c>
      <c r="AQ32" s="798"/>
      <c r="AR32" s="798"/>
      <c r="AS32" s="798"/>
      <c r="AT32" s="798"/>
      <c r="AU32" s="798" t="s">
        <v>569</v>
      </c>
      <c r="AV32" s="798"/>
      <c r="AW32" s="798"/>
      <c r="AX32" s="798"/>
      <c r="AY32" s="798"/>
      <c r="AZ32" s="799"/>
      <c r="BA32" s="799"/>
      <c r="BB32" s="799"/>
      <c r="BC32" s="799"/>
      <c r="BD32" s="799"/>
      <c r="BE32" s="800" t="s">
        <v>399</v>
      </c>
      <c r="BF32" s="800"/>
      <c r="BG32" s="800"/>
      <c r="BH32" s="800"/>
      <c r="BI32" s="801"/>
      <c r="BJ32" s="230"/>
      <c r="BK32" s="230"/>
      <c r="BL32" s="230"/>
      <c r="BM32" s="230"/>
      <c r="BN32" s="230"/>
      <c r="BO32" s="239"/>
      <c r="BP32" s="239"/>
      <c r="BQ32" s="236">
        <v>26</v>
      </c>
      <c r="BR32" s="237"/>
      <c r="BS32" s="733" t="s">
        <v>595</v>
      </c>
      <c r="BT32" s="734"/>
      <c r="BU32" s="734"/>
      <c r="BV32" s="734"/>
      <c r="BW32" s="734"/>
      <c r="BX32" s="734"/>
      <c r="BY32" s="734"/>
      <c r="BZ32" s="734"/>
      <c r="CA32" s="734"/>
      <c r="CB32" s="734"/>
      <c r="CC32" s="734"/>
      <c r="CD32" s="734"/>
      <c r="CE32" s="734"/>
      <c r="CF32" s="734"/>
      <c r="CG32" s="735"/>
      <c r="CH32" s="736">
        <v>77</v>
      </c>
      <c r="CI32" s="737"/>
      <c r="CJ32" s="737"/>
      <c r="CK32" s="737"/>
      <c r="CL32" s="738"/>
      <c r="CM32" s="736">
        <v>1095</v>
      </c>
      <c r="CN32" s="737"/>
      <c r="CO32" s="737"/>
      <c r="CP32" s="737"/>
      <c r="CQ32" s="738"/>
      <c r="CR32" s="736">
        <v>50</v>
      </c>
      <c r="CS32" s="737"/>
      <c r="CT32" s="737"/>
      <c r="CU32" s="737"/>
      <c r="CV32" s="738"/>
      <c r="CW32" s="736">
        <v>0</v>
      </c>
      <c r="CX32" s="737"/>
      <c r="CY32" s="737"/>
      <c r="CZ32" s="737"/>
      <c r="DA32" s="738"/>
      <c r="DB32" s="736"/>
      <c r="DC32" s="737"/>
      <c r="DD32" s="737"/>
      <c r="DE32" s="737"/>
      <c r="DF32" s="738"/>
      <c r="DG32" s="736"/>
      <c r="DH32" s="737"/>
      <c r="DI32" s="737"/>
      <c r="DJ32" s="737"/>
      <c r="DK32" s="738"/>
      <c r="DL32" s="736"/>
      <c r="DM32" s="737"/>
      <c r="DN32" s="737"/>
      <c r="DO32" s="737"/>
      <c r="DP32" s="738"/>
      <c r="DQ32" s="736"/>
      <c r="DR32" s="737"/>
      <c r="DS32" s="737"/>
      <c r="DT32" s="737"/>
      <c r="DU32" s="738"/>
      <c r="DV32" s="733"/>
      <c r="DW32" s="734"/>
      <c r="DX32" s="734"/>
      <c r="DY32" s="734"/>
      <c r="DZ32" s="739"/>
      <c r="EA32" s="228"/>
    </row>
    <row r="33" spans="1:131" ht="26.25" customHeight="1" x14ac:dyDescent="0.15">
      <c r="A33" s="240">
        <v>6</v>
      </c>
      <c r="B33" s="740" t="s">
        <v>400</v>
      </c>
      <c r="C33" s="741"/>
      <c r="D33" s="741"/>
      <c r="E33" s="741"/>
      <c r="F33" s="741"/>
      <c r="G33" s="741"/>
      <c r="H33" s="741"/>
      <c r="I33" s="741"/>
      <c r="J33" s="741"/>
      <c r="K33" s="741"/>
      <c r="L33" s="741"/>
      <c r="M33" s="741"/>
      <c r="N33" s="741"/>
      <c r="O33" s="741"/>
      <c r="P33" s="742"/>
      <c r="Q33" s="743">
        <v>1157</v>
      </c>
      <c r="R33" s="744"/>
      <c r="S33" s="744"/>
      <c r="T33" s="744"/>
      <c r="U33" s="744"/>
      <c r="V33" s="744">
        <v>1058</v>
      </c>
      <c r="W33" s="744"/>
      <c r="X33" s="744"/>
      <c r="Y33" s="744"/>
      <c r="Z33" s="744"/>
      <c r="AA33" s="744">
        <v>99</v>
      </c>
      <c r="AB33" s="744"/>
      <c r="AC33" s="744"/>
      <c r="AD33" s="744"/>
      <c r="AE33" s="745"/>
      <c r="AF33" s="786">
        <v>1405</v>
      </c>
      <c r="AG33" s="744"/>
      <c r="AH33" s="744"/>
      <c r="AI33" s="744"/>
      <c r="AJ33" s="787"/>
      <c r="AK33" s="802" t="s">
        <v>569</v>
      </c>
      <c r="AL33" s="798"/>
      <c r="AM33" s="798"/>
      <c r="AN33" s="798"/>
      <c r="AO33" s="798"/>
      <c r="AP33" s="798" t="s">
        <v>569</v>
      </c>
      <c r="AQ33" s="798"/>
      <c r="AR33" s="798"/>
      <c r="AS33" s="798"/>
      <c r="AT33" s="798"/>
      <c r="AU33" s="798" t="s">
        <v>569</v>
      </c>
      <c r="AV33" s="798"/>
      <c r="AW33" s="798"/>
      <c r="AX33" s="798"/>
      <c r="AY33" s="798"/>
      <c r="AZ33" s="799"/>
      <c r="BA33" s="799"/>
      <c r="BB33" s="799"/>
      <c r="BC33" s="799"/>
      <c r="BD33" s="799"/>
      <c r="BE33" s="800" t="s">
        <v>401</v>
      </c>
      <c r="BF33" s="800"/>
      <c r="BG33" s="800"/>
      <c r="BH33" s="800"/>
      <c r="BI33" s="801"/>
      <c r="BJ33" s="230"/>
      <c r="BK33" s="230"/>
      <c r="BL33" s="230"/>
      <c r="BM33" s="230"/>
      <c r="BN33" s="230"/>
      <c r="BO33" s="239"/>
      <c r="BP33" s="239"/>
      <c r="BQ33" s="236">
        <v>27</v>
      </c>
      <c r="BR33" s="237"/>
      <c r="BS33" s="733" t="s">
        <v>596</v>
      </c>
      <c r="BT33" s="734"/>
      <c r="BU33" s="734"/>
      <c r="BV33" s="734"/>
      <c r="BW33" s="734"/>
      <c r="BX33" s="734"/>
      <c r="BY33" s="734"/>
      <c r="BZ33" s="734"/>
      <c r="CA33" s="734"/>
      <c r="CB33" s="734"/>
      <c r="CC33" s="734"/>
      <c r="CD33" s="734"/>
      <c r="CE33" s="734"/>
      <c r="CF33" s="734"/>
      <c r="CG33" s="735"/>
      <c r="CH33" s="736">
        <v>-6</v>
      </c>
      <c r="CI33" s="737"/>
      <c r="CJ33" s="737"/>
      <c r="CK33" s="737"/>
      <c r="CL33" s="738"/>
      <c r="CM33" s="736">
        <v>1455</v>
      </c>
      <c r="CN33" s="737"/>
      <c r="CO33" s="737"/>
      <c r="CP33" s="737"/>
      <c r="CQ33" s="738"/>
      <c r="CR33" s="736">
        <v>735</v>
      </c>
      <c r="CS33" s="737"/>
      <c r="CT33" s="737"/>
      <c r="CU33" s="737"/>
      <c r="CV33" s="738"/>
      <c r="CW33" s="736">
        <v>0</v>
      </c>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3"/>
      <c r="DW33" s="734"/>
      <c r="DX33" s="734"/>
      <c r="DY33" s="734"/>
      <c r="DZ33" s="739"/>
      <c r="EA33" s="228"/>
    </row>
    <row r="34" spans="1:131" ht="26.25" customHeight="1" x14ac:dyDescent="0.15">
      <c r="A34" s="240">
        <v>7</v>
      </c>
      <c r="B34" s="740" t="s">
        <v>402</v>
      </c>
      <c r="C34" s="741"/>
      <c r="D34" s="741"/>
      <c r="E34" s="741"/>
      <c r="F34" s="741"/>
      <c r="G34" s="741"/>
      <c r="H34" s="741"/>
      <c r="I34" s="741"/>
      <c r="J34" s="741"/>
      <c r="K34" s="741"/>
      <c r="L34" s="741"/>
      <c r="M34" s="741"/>
      <c r="N34" s="741"/>
      <c r="O34" s="741"/>
      <c r="P34" s="742"/>
      <c r="Q34" s="743">
        <v>2451</v>
      </c>
      <c r="R34" s="744"/>
      <c r="S34" s="744"/>
      <c r="T34" s="744"/>
      <c r="U34" s="744"/>
      <c r="V34" s="744">
        <v>2539</v>
      </c>
      <c r="W34" s="744"/>
      <c r="X34" s="744"/>
      <c r="Y34" s="744"/>
      <c r="Z34" s="744"/>
      <c r="AA34" s="744">
        <v>-88</v>
      </c>
      <c r="AB34" s="744"/>
      <c r="AC34" s="744"/>
      <c r="AD34" s="744"/>
      <c r="AE34" s="745"/>
      <c r="AF34" s="786">
        <v>907</v>
      </c>
      <c r="AG34" s="744"/>
      <c r="AH34" s="744"/>
      <c r="AI34" s="744"/>
      <c r="AJ34" s="787"/>
      <c r="AK34" s="802">
        <v>25</v>
      </c>
      <c r="AL34" s="798"/>
      <c r="AM34" s="798"/>
      <c r="AN34" s="798"/>
      <c r="AO34" s="798"/>
      <c r="AP34" s="798">
        <v>2861</v>
      </c>
      <c r="AQ34" s="798"/>
      <c r="AR34" s="798"/>
      <c r="AS34" s="798"/>
      <c r="AT34" s="798"/>
      <c r="AU34" s="798">
        <v>2278</v>
      </c>
      <c r="AV34" s="798"/>
      <c r="AW34" s="798"/>
      <c r="AX34" s="798"/>
      <c r="AY34" s="798"/>
      <c r="AZ34" s="799"/>
      <c r="BA34" s="799"/>
      <c r="BB34" s="799"/>
      <c r="BC34" s="799"/>
      <c r="BD34" s="799"/>
      <c r="BE34" s="800" t="s">
        <v>399</v>
      </c>
      <c r="BF34" s="800"/>
      <c r="BG34" s="800"/>
      <c r="BH34" s="800"/>
      <c r="BI34" s="801"/>
      <c r="BJ34" s="230"/>
      <c r="BK34" s="230"/>
      <c r="BL34" s="230"/>
      <c r="BM34" s="230"/>
      <c r="BN34" s="230"/>
      <c r="BO34" s="239"/>
      <c r="BP34" s="239"/>
      <c r="BQ34" s="236">
        <v>28</v>
      </c>
      <c r="BR34" s="237"/>
      <c r="BS34" s="733" t="s">
        <v>597</v>
      </c>
      <c r="BT34" s="734"/>
      <c r="BU34" s="734"/>
      <c r="BV34" s="734"/>
      <c r="BW34" s="734"/>
      <c r="BX34" s="734"/>
      <c r="BY34" s="734"/>
      <c r="BZ34" s="734"/>
      <c r="CA34" s="734"/>
      <c r="CB34" s="734"/>
      <c r="CC34" s="734"/>
      <c r="CD34" s="734"/>
      <c r="CE34" s="734"/>
      <c r="CF34" s="734"/>
      <c r="CG34" s="735"/>
      <c r="CH34" s="736">
        <v>0</v>
      </c>
      <c r="CI34" s="737"/>
      <c r="CJ34" s="737"/>
      <c r="CK34" s="737"/>
      <c r="CL34" s="738"/>
      <c r="CM34" s="736">
        <v>0</v>
      </c>
      <c r="CN34" s="737"/>
      <c r="CO34" s="737"/>
      <c r="CP34" s="737"/>
      <c r="CQ34" s="738"/>
      <c r="CR34" s="736">
        <v>5</v>
      </c>
      <c r="CS34" s="737"/>
      <c r="CT34" s="737"/>
      <c r="CU34" s="737"/>
      <c r="CV34" s="738"/>
      <c r="CW34" s="736">
        <v>0</v>
      </c>
      <c r="CX34" s="737"/>
      <c r="CY34" s="737"/>
      <c r="CZ34" s="737"/>
      <c r="DA34" s="738"/>
      <c r="DB34" s="736"/>
      <c r="DC34" s="737"/>
      <c r="DD34" s="737"/>
      <c r="DE34" s="737"/>
      <c r="DF34" s="738"/>
      <c r="DG34" s="736"/>
      <c r="DH34" s="737"/>
      <c r="DI34" s="737"/>
      <c r="DJ34" s="737"/>
      <c r="DK34" s="738"/>
      <c r="DL34" s="736"/>
      <c r="DM34" s="737"/>
      <c r="DN34" s="737"/>
      <c r="DO34" s="737"/>
      <c r="DP34" s="738"/>
      <c r="DQ34" s="736"/>
      <c r="DR34" s="737"/>
      <c r="DS34" s="737"/>
      <c r="DT34" s="737"/>
      <c r="DU34" s="738"/>
      <c r="DV34" s="733"/>
      <c r="DW34" s="734"/>
      <c r="DX34" s="734"/>
      <c r="DY34" s="734"/>
      <c r="DZ34" s="739"/>
      <c r="EA34" s="228"/>
    </row>
    <row r="35" spans="1:131" ht="26.25" customHeight="1" x14ac:dyDescent="0.15">
      <c r="A35" s="240">
        <v>8</v>
      </c>
      <c r="B35" s="740" t="s">
        <v>403</v>
      </c>
      <c r="C35" s="741"/>
      <c r="D35" s="741"/>
      <c r="E35" s="741"/>
      <c r="F35" s="741"/>
      <c r="G35" s="741"/>
      <c r="H35" s="741"/>
      <c r="I35" s="741"/>
      <c r="J35" s="741"/>
      <c r="K35" s="741"/>
      <c r="L35" s="741"/>
      <c r="M35" s="741"/>
      <c r="N35" s="741"/>
      <c r="O35" s="741"/>
      <c r="P35" s="742"/>
      <c r="Q35" s="743">
        <v>696</v>
      </c>
      <c r="R35" s="744"/>
      <c r="S35" s="744"/>
      <c r="T35" s="744"/>
      <c r="U35" s="744"/>
      <c r="V35" s="744">
        <v>566</v>
      </c>
      <c r="W35" s="744"/>
      <c r="X35" s="744"/>
      <c r="Y35" s="744"/>
      <c r="Z35" s="744"/>
      <c r="AA35" s="744">
        <v>130</v>
      </c>
      <c r="AB35" s="744"/>
      <c r="AC35" s="744"/>
      <c r="AD35" s="744"/>
      <c r="AE35" s="745"/>
      <c r="AF35" s="786">
        <v>8456</v>
      </c>
      <c r="AG35" s="744"/>
      <c r="AH35" s="744"/>
      <c r="AI35" s="744"/>
      <c r="AJ35" s="787"/>
      <c r="AK35" s="802" t="s">
        <v>569</v>
      </c>
      <c r="AL35" s="798"/>
      <c r="AM35" s="798"/>
      <c r="AN35" s="798"/>
      <c r="AO35" s="798"/>
      <c r="AP35" s="798" t="s">
        <v>569</v>
      </c>
      <c r="AQ35" s="798"/>
      <c r="AR35" s="798"/>
      <c r="AS35" s="798"/>
      <c r="AT35" s="798"/>
      <c r="AU35" s="798" t="s">
        <v>569</v>
      </c>
      <c r="AV35" s="798"/>
      <c r="AW35" s="798"/>
      <c r="AX35" s="798"/>
      <c r="AY35" s="798"/>
      <c r="AZ35" s="799"/>
      <c r="BA35" s="799"/>
      <c r="BB35" s="799"/>
      <c r="BC35" s="799"/>
      <c r="BD35" s="799"/>
      <c r="BE35" s="800" t="s">
        <v>397</v>
      </c>
      <c r="BF35" s="800"/>
      <c r="BG35" s="800"/>
      <c r="BH35" s="800"/>
      <c r="BI35" s="801"/>
      <c r="BJ35" s="230"/>
      <c r="BK35" s="230"/>
      <c r="BL35" s="230"/>
      <c r="BM35" s="230"/>
      <c r="BN35" s="230"/>
      <c r="BO35" s="239"/>
      <c r="BP35" s="239"/>
      <c r="BQ35" s="236">
        <v>29</v>
      </c>
      <c r="BR35" s="237"/>
      <c r="BS35" s="733" t="s">
        <v>598</v>
      </c>
      <c r="BT35" s="734"/>
      <c r="BU35" s="734"/>
      <c r="BV35" s="734"/>
      <c r="BW35" s="734"/>
      <c r="BX35" s="734"/>
      <c r="BY35" s="734"/>
      <c r="BZ35" s="734"/>
      <c r="CA35" s="734"/>
      <c r="CB35" s="734"/>
      <c r="CC35" s="734"/>
      <c r="CD35" s="734"/>
      <c r="CE35" s="734"/>
      <c r="CF35" s="734"/>
      <c r="CG35" s="735"/>
      <c r="CH35" s="736">
        <v>0</v>
      </c>
      <c r="CI35" s="737"/>
      <c r="CJ35" s="737"/>
      <c r="CK35" s="737"/>
      <c r="CL35" s="738"/>
      <c r="CM35" s="736">
        <v>66</v>
      </c>
      <c r="CN35" s="737"/>
      <c r="CO35" s="737"/>
      <c r="CP35" s="737"/>
      <c r="CQ35" s="738"/>
      <c r="CR35" s="736">
        <v>30</v>
      </c>
      <c r="CS35" s="737"/>
      <c r="CT35" s="737"/>
      <c r="CU35" s="737"/>
      <c r="CV35" s="738"/>
      <c r="CW35" s="736">
        <v>6</v>
      </c>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t="s">
        <v>404</v>
      </c>
      <c r="C36" s="741"/>
      <c r="D36" s="741"/>
      <c r="E36" s="741"/>
      <c r="F36" s="741"/>
      <c r="G36" s="741"/>
      <c r="H36" s="741"/>
      <c r="I36" s="741"/>
      <c r="J36" s="741"/>
      <c r="K36" s="741"/>
      <c r="L36" s="741"/>
      <c r="M36" s="741"/>
      <c r="N36" s="741"/>
      <c r="O36" s="741"/>
      <c r="P36" s="742"/>
      <c r="Q36" s="743">
        <v>3532</v>
      </c>
      <c r="R36" s="744"/>
      <c r="S36" s="744"/>
      <c r="T36" s="744"/>
      <c r="U36" s="744"/>
      <c r="V36" s="744">
        <v>3532</v>
      </c>
      <c r="W36" s="744"/>
      <c r="X36" s="744"/>
      <c r="Y36" s="744"/>
      <c r="Z36" s="744"/>
      <c r="AA36" s="744" t="s">
        <v>569</v>
      </c>
      <c r="AB36" s="744"/>
      <c r="AC36" s="744"/>
      <c r="AD36" s="744"/>
      <c r="AE36" s="745"/>
      <c r="AF36" s="786" t="s">
        <v>405</v>
      </c>
      <c r="AG36" s="744"/>
      <c r="AH36" s="744"/>
      <c r="AI36" s="744"/>
      <c r="AJ36" s="787"/>
      <c r="AK36" s="802">
        <v>796</v>
      </c>
      <c r="AL36" s="798"/>
      <c r="AM36" s="798"/>
      <c r="AN36" s="798"/>
      <c r="AO36" s="798"/>
      <c r="AP36" s="798">
        <v>13109</v>
      </c>
      <c r="AQ36" s="798"/>
      <c r="AR36" s="798"/>
      <c r="AS36" s="798"/>
      <c r="AT36" s="798"/>
      <c r="AU36" s="798">
        <v>10160</v>
      </c>
      <c r="AV36" s="798"/>
      <c r="AW36" s="798"/>
      <c r="AX36" s="798"/>
      <c r="AY36" s="798"/>
      <c r="AZ36" s="799"/>
      <c r="BA36" s="799"/>
      <c r="BB36" s="799"/>
      <c r="BC36" s="799"/>
      <c r="BD36" s="799"/>
      <c r="BE36" s="800" t="s">
        <v>406</v>
      </c>
      <c r="BF36" s="800"/>
      <c r="BG36" s="800"/>
      <c r="BH36" s="800"/>
      <c r="BI36" s="801"/>
      <c r="BJ36" s="230"/>
      <c r="BK36" s="230"/>
      <c r="BL36" s="230"/>
      <c r="BM36" s="230"/>
      <c r="BN36" s="230"/>
      <c r="BO36" s="239"/>
      <c r="BP36" s="239"/>
      <c r="BQ36" s="236">
        <v>30</v>
      </c>
      <c r="BR36" s="237"/>
      <c r="BS36" s="733" t="s">
        <v>599</v>
      </c>
      <c r="BT36" s="734"/>
      <c r="BU36" s="734"/>
      <c r="BV36" s="734"/>
      <c r="BW36" s="734"/>
      <c r="BX36" s="734"/>
      <c r="BY36" s="734"/>
      <c r="BZ36" s="734"/>
      <c r="CA36" s="734"/>
      <c r="CB36" s="734"/>
      <c r="CC36" s="734"/>
      <c r="CD36" s="734"/>
      <c r="CE36" s="734"/>
      <c r="CF36" s="734"/>
      <c r="CG36" s="735"/>
      <c r="CH36" s="736">
        <v>0</v>
      </c>
      <c r="CI36" s="737"/>
      <c r="CJ36" s="737"/>
      <c r="CK36" s="737"/>
      <c r="CL36" s="738"/>
      <c r="CM36" s="736">
        <v>344</v>
      </c>
      <c r="CN36" s="737"/>
      <c r="CO36" s="737"/>
      <c r="CP36" s="737"/>
      <c r="CQ36" s="738"/>
      <c r="CR36" s="736">
        <v>100</v>
      </c>
      <c r="CS36" s="737"/>
      <c r="CT36" s="737"/>
      <c r="CU36" s="737"/>
      <c r="CV36" s="738"/>
      <c r="CW36" s="736">
        <v>0</v>
      </c>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t="s">
        <v>600</v>
      </c>
      <c r="BT37" s="734"/>
      <c r="BU37" s="734"/>
      <c r="BV37" s="734"/>
      <c r="BW37" s="734"/>
      <c r="BX37" s="734"/>
      <c r="BY37" s="734"/>
      <c r="BZ37" s="734"/>
      <c r="CA37" s="734"/>
      <c r="CB37" s="734"/>
      <c r="CC37" s="734"/>
      <c r="CD37" s="734"/>
      <c r="CE37" s="734"/>
      <c r="CF37" s="734"/>
      <c r="CG37" s="735"/>
      <c r="CH37" s="736">
        <v>51</v>
      </c>
      <c r="CI37" s="737"/>
      <c r="CJ37" s="737"/>
      <c r="CK37" s="737"/>
      <c r="CL37" s="738"/>
      <c r="CM37" s="736">
        <v>1018</v>
      </c>
      <c r="CN37" s="737"/>
      <c r="CO37" s="737"/>
      <c r="CP37" s="737"/>
      <c r="CQ37" s="738"/>
      <c r="CR37" s="736">
        <v>30</v>
      </c>
      <c r="CS37" s="737"/>
      <c r="CT37" s="737"/>
      <c r="CU37" s="737"/>
      <c r="CV37" s="738"/>
      <c r="CW37" s="736">
        <v>0</v>
      </c>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t="s">
        <v>601</v>
      </c>
      <c r="BT38" s="734"/>
      <c r="BU38" s="734"/>
      <c r="BV38" s="734"/>
      <c r="BW38" s="734"/>
      <c r="BX38" s="734"/>
      <c r="BY38" s="734"/>
      <c r="BZ38" s="734"/>
      <c r="CA38" s="734"/>
      <c r="CB38" s="734"/>
      <c r="CC38" s="734"/>
      <c r="CD38" s="734"/>
      <c r="CE38" s="734"/>
      <c r="CF38" s="734"/>
      <c r="CG38" s="735"/>
      <c r="CH38" s="736">
        <v>0</v>
      </c>
      <c r="CI38" s="737"/>
      <c r="CJ38" s="737"/>
      <c r="CK38" s="737"/>
      <c r="CL38" s="738"/>
      <c r="CM38" s="736">
        <v>9</v>
      </c>
      <c r="CN38" s="737"/>
      <c r="CO38" s="737"/>
      <c r="CP38" s="737"/>
      <c r="CQ38" s="738"/>
      <c r="CR38" s="736">
        <v>2</v>
      </c>
      <c r="CS38" s="737"/>
      <c r="CT38" s="737"/>
      <c r="CU38" s="737"/>
      <c r="CV38" s="738"/>
      <c r="CW38" s="736">
        <v>20</v>
      </c>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t="s">
        <v>602</v>
      </c>
      <c r="BT39" s="734"/>
      <c r="BU39" s="734"/>
      <c r="BV39" s="734"/>
      <c r="BW39" s="734"/>
      <c r="BX39" s="734"/>
      <c r="BY39" s="734"/>
      <c r="BZ39" s="734"/>
      <c r="CA39" s="734"/>
      <c r="CB39" s="734"/>
      <c r="CC39" s="734"/>
      <c r="CD39" s="734"/>
      <c r="CE39" s="734"/>
      <c r="CF39" s="734"/>
      <c r="CG39" s="735"/>
      <c r="CH39" s="736">
        <v>0</v>
      </c>
      <c r="CI39" s="737"/>
      <c r="CJ39" s="737"/>
      <c r="CK39" s="737"/>
      <c r="CL39" s="738"/>
      <c r="CM39" s="736">
        <v>0</v>
      </c>
      <c r="CN39" s="737"/>
      <c r="CO39" s="737"/>
      <c r="CP39" s="737"/>
      <c r="CQ39" s="738"/>
      <c r="CR39" s="736">
        <v>163</v>
      </c>
      <c r="CS39" s="737"/>
      <c r="CT39" s="737"/>
      <c r="CU39" s="737"/>
      <c r="CV39" s="738"/>
      <c r="CW39" s="736">
        <v>0</v>
      </c>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t="s">
        <v>603</v>
      </c>
      <c r="BT40" s="734"/>
      <c r="BU40" s="734"/>
      <c r="BV40" s="734"/>
      <c r="BW40" s="734"/>
      <c r="BX40" s="734"/>
      <c r="BY40" s="734"/>
      <c r="BZ40" s="734"/>
      <c r="CA40" s="734"/>
      <c r="CB40" s="734"/>
      <c r="CC40" s="734"/>
      <c r="CD40" s="734"/>
      <c r="CE40" s="734"/>
      <c r="CF40" s="734"/>
      <c r="CG40" s="735"/>
      <c r="CH40" s="736">
        <v>0</v>
      </c>
      <c r="CI40" s="737"/>
      <c r="CJ40" s="737"/>
      <c r="CK40" s="737"/>
      <c r="CL40" s="738"/>
      <c r="CM40" s="736">
        <v>271</v>
      </c>
      <c r="CN40" s="737"/>
      <c r="CO40" s="737"/>
      <c r="CP40" s="737"/>
      <c r="CQ40" s="738"/>
      <c r="CR40" s="736">
        <v>99</v>
      </c>
      <c r="CS40" s="737"/>
      <c r="CT40" s="737"/>
      <c r="CU40" s="737"/>
      <c r="CV40" s="738"/>
      <c r="CW40" s="736">
        <v>0</v>
      </c>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t="s">
        <v>604</v>
      </c>
      <c r="BT41" s="734"/>
      <c r="BU41" s="734"/>
      <c r="BV41" s="734"/>
      <c r="BW41" s="734"/>
      <c r="BX41" s="734"/>
      <c r="BY41" s="734"/>
      <c r="BZ41" s="734"/>
      <c r="CA41" s="734"/>
      <c r="CB41" s="734"/>
      <c r="CC41" s="734"/>
      <c r="CD41" s="734"/>
      <c r="CE41" s="734"/>
      <c r="CF41" s="734"/>
      <c r="CG41" s="735"/>
      <c r="CH41" s="736">
        <v>-2</v>
      </c>
      <c r="CI41" s="737"/>
      <c r="CJ41" s="737"/>
      <c r="CK41" s="737"/>
      <c r="CL41" s="738"/>
      <c r="CM41" s="736">
        <v>307</v>
      </c>
      <c r="CN41" s="737"/>
      <c r="CO41" s="737"/>
      <c r="CP41" s="737"/>
      <c r="CQ41" s="738"/>
      <c r="CR41" s="736">
        <v>100</v>
      </c>
      <c r="CS41" s="737"/>
      <c r="CT41" s="737"/>
      <c r="CU41" s="737"/>
      <c r="CV41" s="738"/>
      <c r="CW41" s="736">
        <v>6</v>
      </c>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t="s">
        <v>605</v>
      </c>
      <c r="BT42" s="734"/>
      <c r="BU42" s="734"/>
      <c r="BV42" s="734"/>
      <c r="BW42" s="734"/>
      <c r="BX42" s="734"/>
      <c r="BY42" s="734"/>
      <c r="BZ42" s="734"/>
      <c r="CA42" s="734"/>
      <c r="CB42" s="734"/>
      <c r="CC42" s="734"/>
      <c r="CD42" s="734"/>
      <c r="CE42" s="734"/>
      <c r="CF42" s="734"/>
      <c r="CG42" s="735"/>
      <c r="CH42" s="736">
        <v>-1</v>
      </c>
      <c r="CI42" s="737"/>
      <c r="CJ42" s="737"/>
      <c r="CK42" s="737"/>
      <c r="CL42" s="738"/>
      <c r="CM42" s="736">
        <v>550</v>
      </c>
      <c r="CN42" s="737"/>
      <c r="CO42" s="737"/>
      <c r="CP42" s="737"/>
      <c r="CQ42" s="738"/>
      <c r="CR42" s="736">
        <v>56</v>
      </c>
      <c r="CS42" s="737"/>
      <c r="CT42" s="737"/>
      <c r="CU42" s="737"/>
      <c r="CV42" s="738"/>
      <c r="CW42" s="736">
        <v>6</v>
      </c>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407</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379</v>
      </c>
      <c r="B63" s="749" t="s">
        <v>408</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39332</v>
      </c>
      <c r="AG63" s="817"/>
      <c r="AH63" s="817"/>
      <c r="AI63" s="817"/>
      <c r="AJ63" s="818"/>
      <c r="AK63" s="819"/>
      <c r="AL63" s="814"/>
      <c r="AM63" s="814"/>
      <c r="AN63" s="814"/>
      <c r="AO63" s="814"/>
      <c r="AP63" s="817"/>
      <c r="AQ63" s="817"/>
      <c r="AR63" s="817"/>
      <c r="AS63" s="817"/>
      <c r="AT63" s="817"/>
      <c r="AU63" s="817"/>
      <c r="AV63" s="817"/>
      <c r="AW63" s="817"/>
      <c r="AX63" s="817"/>
      <c r="AY63" s="817"/>
      <c r="AZ63" s="823"/>
      <c r="BA63" s="823"/>
      <c r="BB63" s="823"/>
      <c r="BC63" s="823"/>
      <c r="BD63" s="823"/>
      <c r="BE63" s="824"/>
      <c r="BF63" s="824"/>
      <c r="BG63" s="824"/>
      <c r="BH63" s="824"/>
      <c r="BI63" s="825"/>
      <c r="BJ63" s="826" t="s">
        <v>405</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410</v>
      </c>
      <c r="B66" s="688"/>
      <c r="C66" s="688"/>
      <c r="D66" s="688"/>
      <c r="E66" s="688"/>
      <c r="F66" s="688"/>
      <c r="G66" s="688"/>
      <c r="H66" s="688"/>
      <c r="I66" s="688"/>
      <c r="J66" s="688"/>
      <c r="K66" s="688"/>
      <c r="L66" s="688"/>
      <c r="M66" s="688"/>
      <c r="N66" s="688"/>
      <c r="O66" s="688"/>
      <c r="P66" s="689"/>
      <c r="Q66" s="693" t="s">
        <v>411</v>
      </c>
      <c r="R66" s="694"/>
      <c r="S66" s="694"/>
      <c r="T66" s="694"/>
      <c r="U66" s="695"/>
      <c r="V66" s="693" t="s">
        <v>412</v>
      </c>
      <c r="W66" s="694"/>
      <c r="X66" s="694"/>
      <c r="Y66" s="694"/>
      <c r="Z66" s="695"/>
      <c r="AA66" s="693" t="s">
        <v>413</v>
      </c>
      <c r="AB66" s="694"/>
      <c r="AC66" s="694"/>
      <c r="AD66" s="694"/>
      <c r="AE66" s="695"/>
      <c r="AF66" s="829" t="s">
        <v>414</v>
      </c>
      <c r="AG66" s="781"/>
      <c r="AH66" s="781"/>
      <c r="AI66" s="781"/>
      <c r="AJ66" s="830"/>
      <c r="AK66" s="693" t="s">
        <v>415</v>
      </c>
      <c r="AL66" s="688"/>
      <c r="AM66" s="688"/>
      <c r="AN66" s="688"/>
      <c r="AO66" s="689"/>
      <c r="AP66" s="693" t="s">
        <v>389</v>
      </c>
      <c r="AQ66" s="694"/>
      <c r="AR66" s="694"/>
      <c r="AS66" s="694"/>
      <c r="AT66" s="695"/>
      <c r="AU66" s="693" t="s">
        <v>416</v>
      </c>
      <c r="AV66" s="694"/>
      <c r="AW66" s="694"/>
      <c r="AX66" s="694"/>
      <c r="AY66" s="695"/>
      <c r="AZ66" s="693" t="s">
        <v>356</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379</v>
      </c>
      <c r="B88" s="749" t="s">
        <v>417</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749" t="s">
        <v>418</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419</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420</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423</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424</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425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426</v>
      </c>
      <c r="AB109" s="868"/>
      <c r="AC109" s="868"/>
      <c r="AD109" s="868"/>
      <c r="AE109" s="869"/>
      <c r="AF109" s="867" t="s">
        <v>307</v>
      </c>
      <c r="AG109" s="868"/>
      <c r="AH109" s="868"/>
      <c r="AI109" s="868"/>
      <c r="AJ109" s="869"/>
      <c r="AK109" s="867" t="s">
        <v>306</v>
      </c>
      <c r="AL109" s="868"/>
      <c r="AM109" s="868"/>
      <c r="AN109" s="868"/>
      <c r="AO109" s="869"/>
      <c r="AP109" s="867" t="s">
        <v>427</v>
      </c>
      <c r="AQ109" s="868"/>
      <c r="AR109" s="868"/>
      <c r="AS109" s="868"/>
      <c r="AT109" s="870"/>
      <c r="AU109" s="887" t="s">
        <v>425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426</v>
      </c>
      <c r="BR109" s="868"/>
      <c r="BS109" s="868"/>
      <c r="BT109" s="868"/>
      <c r="BU109" s="869"/>
      <c r="BV109" s="867" t="s">
        <v>307</v>
      </c>
      <c r="BW109" s="868"/>
      <c r="BX109" s="868"/>
      <c r="BY109" s="868"/>
      <c r="BZ109" s="869"/>
      <c r="CA109" s="867" t="s">
        <v>306</v>
      </c>
      <c r="CB109" s="868"/>
      <c r="CC109" s="868"/>
      <c r="CD109" s="868"/>
      <c r="CE109" s="869"/>
      <c r="CF109" s="888" t="s">
        <v>427</v>
      </c>
      <c r="CG109" s="888"/>
      <c r="CH109" s="888"/>
      <c r="CI109" s="888"/>
      <c r="CJ109" s="888"/>
      <c r="CK109" s="867" t="s">
        <v>428</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426</v>
      </c>
      <c r="DH109" s="868"/>
      <c r="DI109" s="868"/>
      <c r="DJ109" s="868"/>
      <c r="DK109" s="869"/>
      <c r="DL109" s="867" t="s">
        <v>307</v>
      </c>
      <c r="DM109" s="868"/>
      <c r="DN109" s="868"/>
      <c r="DO109" s="868"/>
      <c r="DP109" s="869"/>
      <c r="DQ109" s="867" t="s">
        <v>306</v>
      </c>
      <c r="DR109" s="868"/>
      <c r="DS109" s="868"/>
      <c r="DT109" s="868"/>
      <c r="DU109" s="869"/>
      <c r="DV109" s="867" t="s">
        <v>427</v>
      </c>
      <c r="DW109" s="868"/>
      <c r="DX109" s="868"/>
      <c r="DY109" s="868"/>
      <c r="DZ109" s="870"/>
    </row>
    <row r="110" spans="1:131" s="228" customFormat="1" ht="26.25" customHeight="1" x14ac:dyDescent="0.15">
      <c r="A110" s="871" t="s">
        <v>429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56143925</v>
      </c>
      <c r="AB110" s="875"/>
      <c r="AC110" s="875"/>
      <c r="AD110" s="875"/>
      <c r="AE110" s="876"/>
      <c r="AF110" s="877">
        <v>68562730</v>
      </c>
      <c r="AG110" s="875"/>
      <c r="AH110" s="875"/>
      <c r="AI110" s="875"/>
      <c r="AJ110" s="876"/>
      <c r="AK110" s="877">
        <v>54645058</v>
      </c>
      <c r="AL110" s="875"/>
      <c r="AM110" s="875"/>
      <c r="AN110" s="875"/>
      <c r="AO110" s="876"/>
      <c r="AP110" s="878">
        <v>25</v>
      </c>
      <c r="AQ110" s="879"/>
      <c r="AR110" s="879"/>
      <c r="AS110" s="879"/>
      <c r="AT110" s="880"/>
      <c r="AU110" s="881" t="s">
        <v>73</v>
      </c>
      <c r="AV110" s="882"/>
      <c r="AW110" s="882"/>
      <c r="AX110" s="882"/>
      <c r="AY110" s="882"/>
      <c r="AZ110" s="904" t="s">
        <v>430</v>
      </c>
      <c r="BA110" s="872"/>
      <c r="BB110" s="872"/>
      <c r="BC110" s="872"/>
      <c r="BD110" s="872"/>
      <c r="BE110" s="872"/>
      <c r="BF110" s="872"/>
      <c r="BG110" s="872"/>
      <c r="BH110" s="872"/>
      <c r="BI110" s="872"/>
      <c r="BJ110" s="872"/>
      <c r="BK110" s="872"/>
      <c r="BL110" s="872"/>
      <c r="BM110" s="872"/>
      <c r="BN110" s="872"/>
      <c r="BO110" s="872"/>
      <c r="BP110" s="873"/>
      <c r="BQ110" s="905">
        <v>892604666</v>
      </c>
      <c r="BR110" s="906"/>
      <c r="BS110" s="906"/>
      <c r="BT110" s="906"/>
      <c r="BU110" s="906"/>
      <c r="BV110" s="906">
        <v>899261246</v>
      </c>
      <c r="BW110" s="906"/>
      <c r="BX110" s="906"/>
      <c r="BY110" s="906"/>
      <c r="BZ110" s="906"/>
      <c r="CA110" s="906">
        <v>899415289</v>
      </c>
      <c r="CB110" s="906"/>
      <c r="CC110" s="906"/>
      <c r="CD110" s="906"/>
      <c r="CE110" s="906"/>
      <c r="CF110" s="919">
        <v>412.1</v>
      </c>
      <c r="CG110" s="920"/>
      <c r="CH110" s="920"/>
      <c r="CI110" s="920"/>
      <c r="CJ110" s="920"/>
      <c r="CK110" s="921" t="s">
        <v>431</v>
      </c>
      <c r="CL110" s="922"/>
      <c r="CM110" s="904" t="s">
        <v>432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131</v>
      </c>
      <c r="DH110" s="906"/>
      <c r="DI110" s="906"/>
      <c r="DJ110" s="906"/>
      <c r="DK110" s="906"/>
      <c r="DL110" s="906" t="s">
        <v>131</v>
      </c>
      <c r="DM110" s="906"/>
      <c r="DN110" s="906"/>
      <c r="DO110" s="906"/>
      <c r="DP110" s="906"/>
      <c r="DQ110" s="906" t="s">
        <v>131</v>
      </c>
      <c r="DR110" s="906"/>
      <c r="DS110" s="906"/>
      <c r="DT110" s="906"/>
      <c r="DU110" s="906"/>
      <c r="DV110" s="907" t="s">
        <v>131</v>
      </c>
      <c r="DW110" s="907"/>
      <c r="DX110" s="907"/>
      <c r="DY110" s="907"/>
      <c r="DZ110" s="908"/>
    </row>
    <row r="111" spans="1:131" s="228" customFormat="1" ht="26.25" customHeight="1" x14ac:dyDescent="0.15">
      <c r="A111" s="909" t="s">
        <v>433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368</v>
      </c>
      <c r="AB111" s="913"/>
      <c r="AC111" s="913"/>
      <c r="AD111" s="913"/>
      <c r="AE111" s="914"/>
      <c r="AF111" s="915" t="s">
        <v>131</v>
      </c>
      <c r="AG111" s="913"/>
      <c r="AH111" s="913"/>
      <c r="AI111" s="913"/>
      <c r="AJ111" s="914"/>
      <c r="AK111" s="915" t="s">
        <v>434</v>
      </c>
      <c r="AL111" s="913"/>
      <c r="AM111" s="913"/>
      <c r="AN111" s="913"/>
      <c r="AO111" s="914"/>
      <c r="AP111" s="916" t="s">
        <v>131</v>
      </c>
      <c r="AQ111" s="917"/>
      <c r="AR111" s="917"/>
      <c r="AS111" s="917"/>
      <c r="AT111" s="918"/>
      <c r="AU111" s="883"/>
      <c r="AV111" s="884"/>
      <c r="AW111" s="884"/>
      <c r="AX111" s="884"/>
      <c r="AY111" s="884"/>
      <c r="AZ111" s="897" t="s">
        <v>435</v>
      </c>
      <c r="BA111" s="898"/>
      <c r="BB111" s="898"/>
      <c r="BC111" s="898"/>
      <c r="BD111" s="898"/>
      <c r="BE111" s="898"/>
      <c r="BF111" s="898"/>
      <c r="BG111" s="898"/>
      <c r="BH111" s="898"/>
      <c r="BI111" s="898"/>
      <c r="BJ111" s="898"/>
      <c r="BK111" s="898"/>
      <c r="BL111" s="898"/>
      <c r="BM111" s="898"/>
      <c r="BN111" s="898"/>
      <c r="BO111" s="898"/>
      <c r="BP111" s="899"/>
      <c r="BQ111" s="900">
        <v>7719516</v>
      </c>
      <c r="BR111" s="901"/>
      <c r="BS111" s="901"/>
      <c r="BT111" s="901"/>
      <c r="BU111" s="901"/>
      <c r="BV111" s="901">
        <v>7187605</v>
      </c>
      <c r="BW111" s="901"/>
      <c r="BX111" s="901"/>
      <c r="BY111" s="901"/>
      <c r="BZ111" s="901"/>
      <c r="CA111" s="901">
        <v>6630163</v>
      </c>
      <c r="CB111" s="901"/>
      <c r="CC111" s="901"/>
      <c r="CD111" s="901"/>
      <c r="CE111" s="901"/>
      <c r="CF111" s="895">
        <v>3</v>
      </c>
      <c r="CG111" s="896"/>
      <c r="CH111" s="896"/>
      <c r="CI111" s="896"/>
      <c r="CJ111" s="896"/>
      <c r="CK111" s="923"/>
      <c r="CL111" s="924"/>
      <c r="CM111" s="897" t="s">
        <v>436</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131</v>
      </c>
      <c r="DH111" s="901"/>
      <c r="DI111" s="901"/>
      <c r="DJ111" s="901"/>
      <c r="DK111" s="901"/>
      <c r="DL111" s="901" t="s">
        <v>131</v>
      </c>
      <c r="DM111" s="901"/>
      <c r="DN111" s="901"/>
      <c r="DO111" s="901"/>
      <c r="DP111" s="901"/>
      <c r="DQ111" s="901" t="s">
        <v>368</v>
      </c>
      <c r="DR111" s="901"/>
      <c r="DS111" s="901"/>
      <c r="DT111" s="901"/>
      <c r="DU111" s="901"/>
      <c r="DV111" s="902" t="s">
        <v>131</v>
      </c>
      <c r="DW111" s="902"/>
      <c r="DX111" s="902"/>
      <c r="DY111" s="902"/>
      <c r="DZ111" s="903"/>
    </row>
    <row r="112" spans="1:131" s="228" customFormat="1" ht="26.25" customHeight="1" x14ac:dyDescent="0.15">
      <c r="A112" s="934" t="s">
        <v>437</v>
      </c>
      <c r="B112" s="935"/>
      <c r="C112" s="898" t="s">
        <v>438</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12688847</v>
      </c>
      <c r="AB112" s="928"/>
      <c r="AC112" s="928"/>
      <c r="AD112" s="928"/>
      <c r="AE112" s="929"/>
      <c r="AF112" s="930">
        <v>12751017</v>
      </c>
      <c r="AG112" s="928"/>
      <c r="AH112" s="928"/>
      <c r="AI112" s="928"/>
      <c r="AJ112" s="929"/>
      <c r="AK112" s="930">
        <v>12823709</v>
      </c>
      <c r="AL112" s="928"/>
      <c r="AM112" s="928"/>
      <c r="AN112" s="928"/>
      <c r="AO112" s="929"/>
      <c r="AP112" s="931">
        <v>5.9</v>
      </c>
      <c r="AQ112" s="932"/>
      <c r="AR112" s="932"/>
      <c r="AS112" s="932"/>
      <c r="AT112" s="933"/>
      <c r="AU112" s="883"/>
      <c r="AV112" s="884"/>
      <c r="AW112" s="884"/>
      <c r="AX112" s="884"/>
      <c r="AY112" s="884"/>
      <c r="AZ112" s="897" t="s">
        <v>439</v>
      </c>
      <c r="BA112" s="898"/>
      <c r="BB112" s="898"/>
      <c r="BC112" s="898"/>
      <c r="BD112" s="898"/>
      <c r="BE112" s="898"/>
      <c r="BF112" s="898"/>
      <c r="BG112" s="898"/>
      <c r="BH112" s="898"/>
      <c r="BI112" s="898"/>
      <c r="BJ112" s="898"/>
      <c r="BK112" s="898"/>
      <c r="BL112" s="898"/>
      <c r="BM112" s="898"/>
      <c r="BN112" s="898"/>
      <c r="BO112" s="898"/>
      <c r="BP112" s="899"/>
      <c r="BQ112" s="900">
        <v>29089124</v>
      </c>
      <c r="BR112" s="901"/>
      <c r="BS112" s="901"/>
      <c r="BT112" s="901"/>
      <c r="BU112" s="901"/>
      <c r="BV112" s="901">
        <v>26053904</v>
      </c>
      <c r="BW112" s="901"/>
      <c r="BX112" s="901"/>
      <c r="BY112" s="901"/>
      <c r="BZ112" s="901"/>
      <c r="CA112" s="901">
        <v>25985559</v>
      </c>
      <c r="CB112" s="901"/>
      <c r="CC112" s="901"/>
      <c r="CD112" s="901"/>
      <c r="CE112" s="901"/>
      <c r="CF112" s="895">
        <v>11.9</v>
      </c>
      <c r="CG112" s="896"/>
      <c r="CH112" s="896"/>
      <c r="CI112" s="896"/>
      <c r="CJ112" s="896"/>
      <c r="CK112" s="923"/>
      <c r="CL112" s="924"/>
      <c r="CM112" s="897" t="s">
        <v>440</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131</v>
      </c>
      <c r="DH112" s="901"/>
      <c r="DI112" s="901"/>
      <c r="DJ112" s="901"/>
      <c r="DK112" s="901"/>
      <c r="DL112" s="901" t="s">
        <v>131</v>
      </c>
      <c r="DM112" s="901"/>
      <c r="DN112" s="901"/>
      <c r="DO112" s="901"/>
      <c r="DP112" s="901"/>
      <c r="DQ112" s="901" t="s">
        <v>131</v>
      </c>
      <c r="DR112" s="901"/>
      <c r="DS112" s="901"/>
      <c r="DT112" s="901"/>
      <c r="DU112" s="901"/>
      <c r="DV112" s="902" t="s">
        <v>131</v>
      </c>
      <c r="DW112" s="902"/>
      <c r="DX112" s="902"/>
      <c r="DY112" s="902"/>
      <c r="DZ112" s="903"/>
    </row>
    <row r="113" spans="1:130" s="228" customFormat="1" ht="26.25" customHeight="1" x14ac:dyDescent="0.15">
      <c r="A113" s="936"/>
      <c r="B113" s="937"/>
      <c r="C113" s="898" t="s">
        <v>441</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3232770</v>
      </c>
      <c r="AB113" s="928"/>
      <c r="AC113" s="928"/>
      <c r="AD113" s="928"/>
      <c r="AE113" s="929"/>
      <c r="AF113" s="930">
        <v>3191875</v>
      </c>
      <c r="AG113" s="928"/>
      <c r="AH113" s="928"/>
      <c r="AI113" s="928"/>
      <c r="AJ113" s="929"/>
      <c r="AK113" s="930">
        <v>2827263</v>
      </c>
      <c r="AL113" s="928"/>
      <c r="AM113" s="928"/>
      <c r="AN113" s="928"/>
      <c r="AO113" s="929"/>
      <c r="AP113" s="931">
        <v>1.3</v>
      </c>
      <c r="AQ113" s="932"/>
      <c r="AR113" s="932"/>
      <c r="AS113" s="932"/>
      <c r="AT113" s="933"/>
      <c r="AU113" s="883"/>
      <c r="AV113" s="884"/>
      <c r="AW113" s="884"/>
      <c r="AX113" s="884"/>
      <c r="AY113" s="884"/>
      <c r="AZ113" s="897" t="s">
        <v>442</v>
      </c>
      <c r="BA113" s="898"/>
      <c r="BB113" s="898"/>
      <c r="BC113" s="898"/>
      <c r="BD113" s="898"/>
      <c r="BE113" s="898"/>
      <c r="BF113" s="898"/>
      <c r="BG113" s="898"/>
      <c r="BH113" s="898"/>
      <c r="BI113" s="898"/>
      <c r="BJ113" s="898"/>
      <c r="BK113" s="898"/>
      <c r="BL113" s="898"/>
      <c r="BM113" s="898"/>
      <c r="BN113" s="898"/>
      <c r="BO113" s="898"/>
      <c r="BP113" s="899"/>
      <c r="BQ113" s="900" t="s">
        <v>131</v>
      </c>
      <c r="BR113" s="901"/>
      <c r="BS113" s="901"/>
      <c r="BT113" s="901"/>
      <c r="BU113" s="901"/>
      <c r="BV113" s="901" t="s">
        <v>131</v>
      </c>
      <c r="BW113" s="901"/>
      <c r="BX113" s="901"/>
      <c r="BY113" s="901"/>
      <c r="BZ113" s="901"/>
      <c r="CA113" s="901" t="s">
        <v>368</v>
      </c>
      <c r="CB113" s="901"/>
      <c r="CC113" s="901"/>
      <c r="CD113" s="901"/>
      <c r="CE113" s="901"/>
      <c r="CF113" s="895" t="s">
        <v>131</v>
      </c>
      <c r="CG113" s="896"/>
      <c r="CH113" s="896"/>
      <c r="CI113" s="896"/>
      <c r="CJ113" s="896"/>
      <c r="CK113" s="923"/>
      <c r="CL113" s="924"/>
      <c r="CM113" s="897" t="s">
        <v>443</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131</v>
      </c>
      <c r="DH113" s="901"/>
      <c r="DI113" s="901"/>
      <c r="DJ113" s="901"/>
      <c r="DK113" s="901"/>
      <c r="DL113" s="901" t="s">
        <v>131</v>
      </c>
      <c r="DM113" s="901"/>
      <c r="DN113" s="901"/>
      <c r="DO113" s="901"/>
      <c r="DP113" s="901"/>
      <c r="DQ113" s="901" t="s">
        <v>131</v>
      </c>
      <c r="DR113" s="901"/>
      <c r="DS113" s="901"/>
      <c r="DT113" s="901"/>
      <c r="DU113" s="901"/>
      <c r="DV113" s="902" t="s">
        <v>131</v>
      </c>
      <c r="DW113" s="902"/>
      <c r="DX113" s="902"/>
      <c r="DY113" s="902"/>
      <c r="DZ113" s="903"/>
    </row>
    <row r="114" spans="1:130" s="228" customFormat="1" ht="26.25" customHeight="1" x14ac:dyDescent="0.15">
      <c r="A114" s="936"/>
      <c r="B114" s="937"/>
      <c r="C114" s="898" t="s">
        <v>444</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131</v>
      </c>
      <c r="AB114" s="928"/>
      <c r="AC114" s="928"/>
      <c r="AD114" s="928"/>
      <c r="AE114" s="929"/>
      <c r="AF114" s="930" t="s">
        <v>131</v>
      </c>
      <c r="AG114" s="928"/>
      <c r="AH114" s="928"/>
      <c r="AI114" s="928"/>
      <c r="AJ114" s="929"/>
      <c r="AK114" s="930" t="s">
        <v>131</v>
      </c>
      <c r="AL114" s="928"/>
      <c r="AM114" s="928"/>
      <c r="AN114" s="928"/>
      <c r="AO114" s="929"/>
      <c r="AP114" s="931" t="s">
        <v>131</v>
      </c>
      <c r="AQ114" s="932"/>
      <c r="AR114" s="932"/>
      <c r="AS114" s="932"/>
      <c r="AT114" s="933"/>
      <c r="AU114" s="883"/>
      <c r="AV114" s="884"/>
      <c r="AW114" s="884"/>
      <c r="AX114" s="884"/>
      <c r="AY114" s="884"/>
      <c r="AZ114" s="897" t="s">
        <v>445</v>
      </c>
      <c r="BA114" s="898"/>
      <c r="BB114" s="898"/>
      <c r="BC114" s="898"/>
      <c r="BD114" s="898"/>
      <c r="BE114" s="898"/>
      <c r="BF114" s="898"/>
      <c r="BG114" s="898"/>
      <c r="BH114" s="898"/>
      <c r="BI114" s="898"/>
      <c r="BJ114" s="898"/>
      <c r="BK114" s="898"/>
      <c r="BL114" s="898"/>
      <c r="BM114" s="898"/>
      <c r="BN114" s="898"/>
      <c r="BO114" s="898"/>
      <c r="BP114" s="899"/>
      <c r="BQ114" s="900">
        <v>101115588</v>
      </c>
      <c r="BR114" s="901"/>
      <c r="BS114" s="901"/>
      <c r="BT114" s="901"/>
      <c r="BU114" s="901"/>
      <c r="BV114" s="901">
        <v>95528554</v>
      </c>
      <c r="BW114" s="901"/>
      <c r="BX114" s="901"/>
      <c r="BY114" s="901"/>
      <c r="BZ114" s="901"/>
      <c r="CA114" s="901">
        <v>94581426</v>
      </c>
      <c r="CB114" s="901"/>
      <c r="CC114" s="901"/>
      <c r="CD114" s="901"/>
      <c r="CE114" s="901"/>
      <c r="CF114" s="895">
        <v>43.3</v>
      </c>
      <c r="CG114" s="896"/>
      <c r="CH114" s="896"/>
      <c r="CI114" s="896"/>
      <c r="CJ114" s="896"/>
      <c r="CK114" s="923"/>
      <c r="CL114" s="924"/>
      <c r="CM114" s="897" t="s">
        <v>446</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368</v>
      </c>
      <c r="DH114" s="901"/>
      <c r="DI114" s="901"/>
      <c r="DJ114" s="901"/>
      <c r="DK114" s="901"/>
      <c r="DL114" s="901" t="s">
        <v>368</v>
      </c>
      <c r="DM114" s="901"/>
      <c r="DN114" s="901"/>
      <c r="DO114" s="901"/>
      <c r="DP114" s="901"/>
      <c r="DQ114" s="901" t="s">
        <v>131</v>
      </c>
      <c r="DR114" s="901"/>
      <c r="DS114" s="901"/>
      <c r="DT114" s="901"/>
      <c r="DU114" s="901"/>
      <c r="DV114" s="902" t="s">
        <v>131</v>
      </c>
      <c r="DW114" s="902"/>
      <c r="DX114" s="902"/>
      <c r="DY114" s="902"/>
      <c r="DZ114" s="903"/>
    </row>
    <row r="115" spans="1:130" s="228" customFormat="1" ht="26.25" customHeight="1" x14ac:dyDescent="0.15">
      <c r="A115" s="936"/>
      <c r="B115" s="937"/>
      <c r="C115" s="898" t="s">
        <v>447</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705078</v>
      </c>
      <c r="AB115" s="928"/>
      <c r="AC115" s="928"/>
      <c r="AD115" s="928"/>
      <c r="AE115" s="929"/>
      <c r="AF115" s="930">
        <v>672541</v>
      </c>
      <c r="AG115" s="928"/>
      <c r="AH115" s="928"/>
      <c r="AI115" s="928"/>
      <c r="AJ115" s="929"/>
      <c r="AK115" s="930">
        <v>661597</v>
      </c>
      <c r="AL115" s="928"/>
      <c r="AM115" s="928"/>
      <c r="AN115" s="928"/>
      <c r="AO115" s="929"/>
      <c r="AP115" s="931">
        <v>0.3</v>
      </c>
      <c r="AQ115" s="932"/>
      <c r="AR115" s="932"/>
      <c r="AS115" s="932"/>
      <c r="AT115" s="933"/>
      <c r="AU115" s="883"/>
      <c r="AV115" s="884"/>
      <c r="AW115" s="884"/>
      <c r="AX115" s="884"/>
      <c r="AY115" s="884"/>
      <c r="AZ115" s="897" t="s">
        <v>448</v>
      </c>
      <c r="BA115" s="898"/>
      <c r="BB115" s="898"/>
      <c r="BC115" s="898"/>
      <c r="BD115" s="898"/>
      <c r="BE115" s="898"/>
      <c r="BF115" s="898"/>
      <c r="BG115" s="898"/>
      <c r="BH115" s="898"/>
      <c r="BI115" s="898"/>
      <c r="BJ115" s="898"/>
      <c r="BK115" s="898"/>
      <c r="BL115" s="898"/>
      <c r="BM115" s="898"/>
      <c r="BN115" s="898"/>
      <c r="BO115" s="898"/>
      <c r="BP115" s="899"/>
      <c r="BQ115" s="900">
        <v>2107700</v>
      </c>
      <c r="BR115" s="901"/>
      <c r="BS115" s="901"/>
      <c r="BT115" s="901"/>
      <c r="BU115" s="901"/>
      <c r="BV115" s="901">
        <v>34763</v>
      </c>
      <c r="BW115" s="901"/>
      <c r="BX115" s="901"/>
      <c r="BY115" s="901"/>
      <c r="BZ115" s="901"/>
      <c r="CA115" s="901">
        <v>6905</v>
      </c>
      <c r="CB115" s="901"/>
      <c r="CC115" s="901"/>
      <c r="CD115" s="901"/>
      <c r="CE115" s="901"/>
      <c r="CF115" s="895">
        <v>0</v>
      </c>
      <c r="CG115" s="896"/>
      <c r="CH115" s="896"/>
      <c r="CI115" s="896"/>
      <c r="CJ115" s="896"/>
      <c r="CK115" s="923"/>
      <c r="CL115" s="924"/>
      <c r="CM115" s="897" t="s">
        <v>449</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368</v>
      </c>
      <c r="DH115" s="901"/>
      <c r="DI115" s="901"/>
      <c r="DJ115" s="901"/>
      <c r="DK115" s="901"/>
      <c r="DL115" s="901" t="s">
        <v>131</v>
      </c>
      <c r="DM115" s="901"/>
      <c r="DN115" s="901"/>
      <c r="DO115" s="901"/>
      <c r="DP115" s="901"/>
      <c r="DQ115" s="901" t="s">
        <v>434</v>
      </c>
      <c r="DR115" s="901"/>
      <c r="DS115" s="901"/>
      <c r="DT115" s="901"/>
      <c r="DU115" s="901"/>
      <c r="DV115" s="902" t="s">
        <v>131</v>
      </c>
      <c r="DW115" s="902"/>
      <c r="DX115" s="902"/>
      <c r="DY115" s="902"/>
      <c r="DZ115" s="903"/>
    </row>
    <row r="116" spans="1:130" s="228" customFormat="1" ht="26.25" customHeight="1" x14ac:dyDescent="0.15">
      <c r="A116" s="938"/>
      <c r="B116" s="939"/>
      <c r="C116" s="940" t="s">
        <v>450</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t="s">
        <v>131</v>
      </c>
      <c r="AB116" s="928"/>
      <c r="AC116" s="928"/>
      <c r="AD116" s="928"/>
      <c r="AE116" s="929"/>
      <c r="AF116" s="930" t="s">
        <v>131</v>
      </c>
      <c r="AG116" s="928"/>
      <c r="AH116" s="928"/>
      <c r="AI116" s="928"/>
      <c r="AJ116" s="929"/>
      <c r="AK116" s="930" t="s">
        <v>368</v>
      </c>
      <c r="AL116" s="928"/>
      <c r="AM116" s="928"/>
      <c r="AN116" s="928"/>
      <c r="AO116" s="929"/>
      <c r="AP116" s="931" t="s">
        <v>368</v>
      </c>
      <c r="AQ116" s="932"/>
      <c r="AR116" s="932"/>
      <c r="AS116" s="932"/>
      <c r="AT116" s="933"/>
      <c r="AU116" s="883"/>
      <c r="AV116" s="884"/>
      <c r="AW116" s="884"/>
      <c r="AX116" s="884"/>
      <c r="AY116" s="884"/>
      <c r="AZ116" s="942" t="s">
        <v>451</v>
      </c>
      <c r="BA116" s="943"/>
      <c r="BB116" s="943"/>
      <c r="BC116" s="943"/>
      <c r="BD116" s="943"/>
      <c r="BE116" s="943"/>
      <c r="BF116" s="943"/>
      <c r="BG116" s="943"/>
      <c r="BH116" s="943"/>
      <c r="BI116" s="943"/>
      <c r="BJ116" s="943"/>
      <c r="BK116" s="943"/>
      <c r="BL116" s="943"/>
      <c r="BM116" s="943"/>
      <c r="BN116" s="943"/>
      <c r="BO116" s="943"/>
      <c r="BP116" s="944"/>
      <c r="BQ116" s="900" t="s">
        <v>131</v>
      </c>
      <c r="BR116" s="901"/>
      <c r="BS116" s="901"/>
      <c r="BT116" s="901"/>
      <c r="BU116" s="901"/>
      <c r="BV116" s="901" t="s">
        <v>131</v>
      </c>
      <c r="BW116" s="901"/>
      <c r="BX116" s="901"/>
      <c r="BY116" s="901"/>
      <c r="BZ116" s="901"/>
      <c r="CA116" s="901" t="s">
        <v>131</v>
      </c>
      <c r="CB116" s="901"/>
      <c r="CC116" s="901"/>
      <c r="CD116" s="901"/>
      <c r="CE116" s="901"/>
      <c r="CF116" s="895" t="s">
        <v>131</v>
      </c>
      <c r="CG116" s="896"/>
      <c r="CH116" s="896"/>
      <c r="CI116" s="896"/>
      <c r="CJ116" s="896"/>
      <c r="CK116" s="923"/>
      <c r="CL116" s="924"/>
      <c r="CM116" s="897" t="s">
        <v>452</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131</v>
      </c>
      <c r="DH116" s="901"/>
      <c r="DI116" s="901"/>
      <c r="DJ116" s="901"/>
      <c r="DK116" s="901"/>
      <c r="DL116" s="901" t="s">
        <v>131</v>
      </c>
      <c r="DM116" s="901"/>
      <c r="DN116" s="901"/>
      <c r="DO116" s="901"/>
      <c r="DP116" s="901"/>
      <c r="DQ116" s="901" t="s">
        <v>131</v>
      </c>
      <c r="DR116" s="901"/>
      <c r="DS116" s="901"/>
      <c r="DT116" s="901"/>
      <c r="DU116" s="901"/>
      <c r="DV116" s="902" t="s">
        <v>368</v>
      </c>
      <c r="DW116" s="902"/>
      <c r="DX116" s="902"/>
      <c r="DY116" s="902"/>
      <c r="DZ116" s="903"/>
    </row>
    <row r="117" spans="1:130" s="228" customFormat="1" ht="26.25" customHeight="1" x14ac:dyDescent="0.15">
      <c r="A117" s="887" t="s">
        <v>157</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453</v>
      </c>
      <c r="Z117" s="869"/>
      <c r="AA117" s="950">
        <v>72770620</v>
      </c>
      <c r="AB117" s="951"/>
      <c r="AC117" s="951"/>
      <c r="AD117" s="951"/>
      <c r="AE117" s="952"/>
      <c r="AF117" s="953">
        <v>85178163</v>
      </c>
      <c r="AG117" s="951"/>
      <c r="AH117" s="951"/>
      <c r="AI117" s="951"/>
      <c r="AJ117" s="952"/>
      <c r="AK117" s="953">
        <v>70957627</v>
      </c>
      <c r="AL117" s="951"/>
      <c r="AM117" s="951"/>
      <c r="AN117" s="951"/>
      <c r="AO117" s="952"/>
      <c r="AP117" s="954"/>
      <c r="AQ117" s="955"/>
      <c r="AR117" s="955"/>
      <c r="AS117" s="955"/>
      <c r="AT117" s="956"/>
      <c r="AU117" s="883"/>
      <c r="AV117" s="884"/>
      <c r="AW117" s="884"/>
      <c r="AX117" s="884"/>
      <c r="AY117" s="884"/>
      <c r="AZ117" s="897" t="s">
        <v>454</v>
      </c>
      <c r="BA117" s="898"/>
      <c r="BB117" s="898"/>
      <c r="BC117" s="898"/>
      <c r="BD117" s="898"/>
      <c r="BE117" s="898"/>
      <c r="BF117" s="898"/>
      <c r="BG117" s="898"/>
      <c r="BH117" s="898"/>
      <c r="BI117" s="898"/>
      <c r="BJ117" s="898"/>
      <c r="BK117" s="898"/>
      <c r="BL117" s="898"/>
      <c r="BM117" s="898"/>
      <c r="BN117" s="898"/>
      <c r="BO117" s="898"/>
      <c r="BP117" s="899"/>
      <c r="BQ117" s="900" t="s">
        <v>131</v>
      </c>
      <c r="BR117" s="901"/>
      <c r="BS117" s="901"/>
      <c r="BT117" s="901"/>
      <c r="BU117" s="901"/>
      <c r="BV117" s="901" t="s">
        <v>131</v>
      </c>
      <c r="BW117" s="901"/>
      <c r="BX117" s="901"/>
      <c r="BY117" s="901"/>
      <c r="BZ117" s="901"/>
      <c r="CA117" s="901" t="s">
        <v>368</v>
      </c>
      <c r="CB117" s="901"/>
      <c r="CC117" s="901"/>
      <c r="CD117" s="901"/>
      <c r="CE117" s="901"/>
      <c r="CF117" s="895" t="s">
        <v>131</v>
      </c>
      <c r="CG117" s="896"/>
      <c r="CH117" s="896"/>
      <c r="CI117" s="896"/>
      <c r="CJ117" s="896"/>
      <c r="CK117" s="923"/>
      <c r="CL117" s="924"/>
      <c r="CM117" s="897" t="s">
        <v>455</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131</v>
      </c>
      <c r="DH117" s="901"/>
      <c r="DI117" s="901"/>
      <c r="DJ117" s="901"/>
      <c r="DK117" s="901"/>
      <c r="DL117" s="901" t="s">
        <v>131</v>
      </c>
      <c r="DM117" s="901"/>
      <c r="DN117" s="901"/>
      <c r="DO117" s="901"/>
      <c r="DP117" s="901"/>
      <c r="DQ117" s="901" t="s">
        <v>131</v>
      </c>
      <c r="DR117" s="901"/>
      <c r="DS117" s="901"/>
      <c r="DT117" s="901"/>
      <c r="DU117" s="901"/>
      <c r="DV117" s="902" t="s">
        <v>368</v>
      </c>
      <c r="DW117" s="902"/>
      <c r="DX117" s="902"/>
      <c r="DY117" s="902"/>
      <c r="DZ117" s="903"/>
    </row>
    <row r="118" spans="1:130" s="228" customFormat="1" ht="26.25" customHeight="1" x14ac:dyDescent="0.15">
      <c r="A118" s="887" t="s">
        <v>428</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426</v>
      </c>
      <c r="AB118" s="868"/>
      <c r="AC118" s="868"/>
      <c r="AD118" s="868"/>
      <c r="AE118" s="869"/>
      <c r="AF118" s="867" t="s">
        <v>307</v>
      </c>
      <c r="AG118" s="868"/>
      <c r="AH118" s="868"/>
      <c r="AI118" s="868"/>
      <c r="AJ118" s="869"/>
      <c r="AK118" s="867" t="s">
        <v>306</v>
      </c>
      <c r="AL118" s="868"/>
      <c r="AM118" s="868"/>
      <c r="AN118" s="868"/>
      <c r="AO118" s="869"/>
      <c r="AP118" s="945" t="s">
        <v>427</v>
      </c>
      <c r="AQ118" s="946"/>
      <c r="AR118" s="946"/>
      <c r="AS118" s="946"/>
      <c r="AT118" s="947"/>
      <c r="AU118" s="883"/>
      <c r="AV118" s="884"/>
      <c r="AW118" s="884"/>
      <c r="AX118" s="884"/>
      <c r="AY118" s="884"/>
      <c r="AZ118" s="948" t="s">
        <v>456</v>
      </c>
      <c r="BA118" s="940"/>
      <c r="BB118" s="940"/>
      <c r="BC118" s="940"/>
      <c r="BD118" s="940"/>
      <c r="BE118" s="940"/>
      <c r="BF118" s="940"/>
      <c r="BG118" s="940"/>
      <c r="BH118" s="940"/>
      <c r="BI118" s="940"/>
      <c r="BJ118" s="940"/>
      <c r="BK118" s="940"/>
      <c r="BL118" s="940"/>
      <c r="BM118" s="940"/>
      <c r="BN118" s="940"/>
      <c r="BO118" s="940"/>
      <c r="BP118" s="941"/>
      <c r="BQ118" s="965" t="s">
        <v>131</v>
      </c>
      <c r="BR118" s="966"/>
      <c r="BS118" s="966"/>
      <c r="BT118" s="966"/>
      <c r="BU118" s="966"/>
      <c r="BV118" s="966" t="s">
        <v>131</v>
      </c>
      <c r="BW118" s="966"/>
      <c r="BX118" s="966"/>
      <c r="BY118" s="966"/>
      <c r="BZ118" s="966"/>
      <c r="CA118" s="966" t="s">
        <v>368</v>
      </c>
      <c r="CB118" s="966"/>
      <c r="CC118" s="966"/>
      <c r="CD118" s="966"/>
      <c r="CE118" s="966"/>
      <c r="CF118" s="895" t="s">
        <v>368</v>
      </c>
      <c r="CG118" s="896"/>
      <c r="CH118" s="896"/>
      <c r="CI118" s="896"/>
      <c r="CJ118" s="896"/>
      <c r="CK118" s="923"/>
      <c r="CL118" s="924"/>
      <c r="CM118" s="897" t="s">
        <v>457</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v>7719516</v>
      </c>
      <c r="DH118" s="901"/>
      <c r="DI118" s="901"/>
      <c r="DJ118" s="901"/>
      <c r="DK118" s="901"/>
      <c r="DL118" s="901">
        <v>7187605</v>
      </c>
      <c r="DM118" s="901"/>
      <c r="DN118" s="901"/>
      <c r="DO118" s="901"/>
      <c r="DP118" s="901"/>
      <c r="DQ118" s="901">
        <v>6630163</v>
      </c>
      <c r="DR118" s="901"/>
      <c r="DS118" s="901"/>
      <c r="DT118" s="901"/>
      <c r="DU118" s="901"/>
      <c r="DV118" s="902">
        <v>3</v>
      </c>
      <c r="DW118" s="902"/>
      <c r="DX118" s="902"/>
      <c r="DY118" s="902"/>
      <c r="DZ118" s="903"/>
    </row>
    <row r="119" spans="1:130" s="228" customFormat="1" ht="26.25" customHeight="1" x14ac:dyDescent="0.15">
      <c r="A119" s="1029" t="s">
        <v>431</v>
      </c>
      <c r="B119" s="922"/>
      <c r="C119" s="904" t="s">
        <v>432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368</v>
      </c>
      <c r="AB119" s="875"/>
      <c r="AC119" s="875"/>
      <c r="AD119" s="875"/>
      <c r="AE119" s="876"/>
      <c r="AF119" s="877" t="s">
        <v>131</v>
      </c>
      <c r="AG119" s="875"/>
      <c r="AH119" s="875"/>
      <c r="AI119" s="875"/>
      <c r="AJ119" s="876"/>
      <c r="AK119" s="877" t="s">
        <v>131</v>
      </c>
      <c r="AL119" s="875"/>
      <c r="AM119" s="875"/>
      <c r="AN119" s="875"/>
      <c r="AO119" s="876"/>
      <c r="AP119" s="878" t="s">
        <v>131</v>
      </c>
      <c r="AQ119" s="879"/>
      <c r="AR119" s="879"/>
      <c r="AS119" s="879"/>
      <c r="AT119" s="880"/>
      <c r="AU119" s="885"/>
      <c r="AV119" s="886"/>
      <c r="AW119" s="886"/>
      <c r="AX119" s="886"/>
      <c r="AY119" s="886"/>
      <c r="AZ119" s="249" t="s">
        <v>157</v>
      </c>
      <c r="BA119" s="249"/>
      <c r="BB119" s="249"/>
      <c r="BC119" s="249"/>
      <c r="BD119" s="249"/>
      <c r="BE119" s="249"/>
      <c r="BF119" s="249"/>
      <c r="BG119" s="249"/>
      <c r="BH119" s="249"/>
      <c r="BI119" s="249"/>
      <c r="BJ119" s="249"/>
      <c r="BK119" s="249"/>
      <c r="BL119" s="249"/>
      <c r="BM119" s="249"/>
      <c r="BN119" s="249"/>
      <c r="BO119" s="949" t="s">
        <v>458</v>
      </c>
      <c r="BP119" s="970"/>
      <c r="BQ119" s="965">
        <v>1032636594</v>
      </c>
      <c r="BR119" s="966"/>
      <c r="BS119" s="966"/>
      <c r="BT119" s="966"/>
      <c r="BU119" s="966"/>
      <c r="BV119" s="966">
        <v>1028066072</v>
      </c>
      <c r="BW119" s="966"/>
      <c r="BX119" s="966"/>
      <c r="BY119" s="966"/>
      <c r="BZ119" s="966"/>
      <c r="CA119" s="966">
        <v>1026619342</v>
      </c>
      <c r="CB119" s="966"/>
      <c r="CC119" s="966"/>
      <c r="CD119" s="966"/>
      <c r="CE119" s="966"/>
      <c r="CF119" s="967"/>
      <c r="CG119" s="968"/>
      <c r="CH119" s="968"/>
      <c r="CI119" s="968"/>
      <c r="CJ119" s="969"/>
      <c r="CK119" s="925"/>
      <c r="CL119" s="926"/>
      <c r="CM119" s="948" t="s">
        <v>459</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131</v>
      </c>
      <c r="DH119" s="901"/>
      <c r="DI119" s="901"/>
      <c r="DJ119" s="901"/>
      <c r="DK119" s="901"/>
      <c r="DL119" s="901" t="s">
        <v>368</v>
      </c>
      <c r="DM119" s="901"/>
      <c r="DN119" s="901"/>
      <c r="DO119" s="901"/>
      <c r="DP119" s="901"/>
      <c r="DQ119" s="901" t="s">
        <v>131</v>
      </c>
      <c r="DR119" s="901"/>
      <c r="DS119" s="901"/>
      <c r="DT119" s="901"/>
      <c r="DU119" s="901"/>
      <c r="DV119" s="902" t="s">
        <v>131</v>
      </c>
      <c r="DW119" s="902"/>
      <c r="DX119" s="902"/>
      <c r="DY119" s="902"/>
      <c r="DZ119" s="903"/>
    </row>
    <row r="120" spans="1:130" s="228" customFormat="1" ht="26.25" customHeight="1" x14ac:dyDescent="0.15">
      <c r="A120" s="1030"/>
      <c r="B120" s="924"/>
      <c r="C120" s="897" t="s">
        <v>436</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131</v>
      </c>
      <c r="AB120" s="928"/>
      <c r="AC120" s="928"/>
      <c r="AD120" s="928"/>
      <c r="AE120" s="929"/>
      <c r="AF120" s="930" t="s">
        <v>131</v>
      </c>
      <c r="AG120" s="928"/>
      <c r="AH120" s="928"/>
      <c r="AI120" s="928"/>
      <c r="AJ120" s="929"/>
      <c r="AK120" s="930" t="s">
        <v>131</v>
      </c>
      <c r="AL120" s="928"/>
      <c r="AM120" s="928"/>
      <c r="AN120" s="928"/>
      <c r="AO120" s="929"/>
      <c r="AP120" s="931" t="s">
        <v>368</v>
      </c>
      <c r="AQ120" s="932"/>
      <c r="AR120" s="932"/>
      <c r="AS120" s="932"/>
      <c r="AT120" s="933"/>
      <c r="AU120" s="957" t="s">
        <v>460</v>
      </c>
      <c r="AV120" s="958"/>
      <c r="AW120" s="958"/>
      <c r="AX120" s="958"/>
      <c r="AY120" s="959"/>
      <c r="AZ120" s="904" t="s">
        <v>461</v>
      </c>
      <c r="BA120" s="872"/>
      <c r="BB120" s="872"/>
      <c r="BC120" s="872"/>
      <c r="BD120" s="872"/>
      <c r="BE120" s="872"/>
      <c r="BF120" s="872"/>
      <c r="BG120" s="872"/>
      <c r="BH120" s="872"/>
      <c r="BI120" s="872"/>
      <c r="BJ120" s="872"/>
      <c r="BK120" s="872"/>
      <c r="BL120" s="872"/>
      <c r="BM120" s="872"/>
      <c r="BN120" s="872"/>
      <c r="BO120" s="872"/>
      <c r="BP120" s="873"/>
      <c r="BQ120" s="905">
        <v>107507366</v>
      </c>
      <c r="BR120" s="906"/>
      <c r="BS120" s="906"/>
      <c r="BT120" s="906"/>
      <c r="BU120" s="906"/>
      <c r="BV120" s="906">
        <v>119048114</v>
      </c>
      <c r="BW120" s="906"/>
      <c r="BX120" s="906"/>
      <c r="BY120" s="906"/>
      <c r="BZ120" s="906"/>
      <c r="CA120" s="906">
        <v>127237929</v>
      </c>
      <c r="CB120" s="906"/>
      <c r="CC120" s="906"/>
      <c r="CD120" s="906"/>
      <c r="CE120" s="906"/>
      <c r="CF120" s="919">
        <v>58.3</v>
      </c>
      <c r="CG120" s="920"/>
      <c r="CH120" s="920"/>
      <c r="CI120" s="920"/>
      <c r="CJ120" s="920"/>
      <c r="CK120" s="974" t="s">
        <v>462</v>
      </c>
      <c r="CL120" s="975"/>
      <c r="CM120" s="975"/>
      <c r="CN120" s="975"/>
      <c r="CO120" s="976"/>
      <c r="CP120" s="982" t="s">
        <v>463</v>
      </c>
      <c r="CQ120" s="983"/>
      <c r="CR120" s="983"/>
      <c r="CS120" s="983"/>
      <c r="CT120" s="983"/>
      <c r="CU120" s="983"/>
      <c r="CV120" s="983"/>
      <c r="CW120" s="983"/>
      <c r="CX120" s="983"/>
      <c r="CY120" s="983"/>
      <c r="CZ120" s="983"/>
      <c r="DA120" s="983"/>
      <c r="DB120" s="983"/>
      <c r="DC120" s="983"/>
      <c r="DD120" s="983"/>
      <c r="DE120" s="983"/>
      <c r="DF120" s="984"/>
      <c r="DG120" s="905">
        <v>14473593</v>
      </c>
      <c r="DH120" s="906"/>
      <c r="DI120" s="906"/>
      <c r="DJ120" s="906"/>
      <c r="DK120" s="906"/>
      <c r="DL120" s="906">
        <v>12703786</v>
      </c>
      <c r="DM120" s="906"/>
      <c r="DN120" s="906"/>
      <c r="DO120" s="906"/>
      <c r="DP120" s="906"/>
      <c r="DQ120" s="906">
        <v>13242881</v>
      </c>
      <c r="DR120" s="906"/>
      <c r="DS120" s="906"/>
      <c r="DT120" s="906"/>
      <c r="DU120" s="906"/>
      <c r="DV120" s="907">
        <v>6.1</v>
      </c>
      <c r="DW120" s="907"/>
      <c r="DX120" s="907"/>
      <c r="DY120" s="907"/>
      <c r="DZ120" s="908"/>
    </row>
    <row r="121" spans="1:130" s="228" customFormat="1" ht="26.25" customHeight="1" x14ac:dyDescent="0.15">
      <c r="A121" s="1030"/>
      <c r="B121" s="924"/>
      <c r="C121" s="971" t="s">
        <v>464</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t="s">
        <v>131</v>
      </c>
      <c r="AB121" s="928"/>
      <c r="AC121" s="928"/>
      <c r="AD121" s="928"/>
      <c r="AE121" s="929"/>
      <c r="AF121" s="930" t="s">
        <v>368</v>
      </c>
      <c r="AG121" s="928"/>
      <c r="AH121" s="928"/>
      <c r="AI121" s="928"/>
      <c r="AJ121" s="929"/>
      <c r="AK121" s="930" t="s">
        <v>131</v>
      </c>
      <c r="AL121" s="928"/>
      <c r="AM121" s="928"/>
      <c r="AN121" s="928"/>
      <c r="AO121" s="929"/>
      <c r="AP121" s="931" t="s">
        <v>131</v>
      </c>
      <c r="AQ121" s="932"/>
      <c r="AR121" s="932"/>
      <c r="AS121" s="932"/>
      <c r="AT121" s="933"/>
      <c r="AU121" s="960"/>
      <c r="AV121" s="961"/>
      <c r="AW121" s="961"/>
      <c r="AX121" s="961"/>
      <c r="AY121" s="962"/>
      <c r="AZ121" s="897" t="s">
        <v>465</v>
      </c>
      <c r="BA121" s="898"/>
      <c r="BB121" s="898"/>
      <c r="BC121" s="898"/>
      <c r="BD121" s="898"/>
      <c r="BE121" s="898"/>
      <c r="BF121" s="898"/>
      <c r="BG121" s="898"/>
      <c r="BH121" s="898"/>
      <c r="BI121" s="898"/>
      <c r="BJ121" s="898"/>
      <c r="BK121" s="898"/>
      <c r="BL121" s="898"/>
      <c r="BM121" s="898"/>
      <c r="BN121" s="898"/>
      <c r="BO121" s="898"/>
      <c r="BP121" s="899"/>
      <c r="BQ121" s="900">
        <v>19170459</v>
      </c>
      <c r="BR121" s="901"/>
      <c r="BS121" s="901"/>
      <c r="BT121" s="901"/>
      <c r="BU121" s="901"/>
      <c r="BV121" s="901">
        <v>16815583</v>
      </c>
      <c r="BW121" s="901"/>
      <c r="BX121" s="901"/>
      <c r="BY121" s="901"/>
      <c r="BZ121" s="901"/>
      <c r="CA121" s="901">
        <v>16422168</v>
      </c>
      <c r="CB121" s="901"/>
      <c r="CC121" s="901"/>
      <c r="CD121" s="901"/>
      <c r="CE121" s="901"/>
      <c r="CF121" s="895">
        <v>7.5</v>
      </c>
      <c r="CG121" s="896"/>
      <c r="CH121" s="896"/>
      <c r="CI121" s="896"/>
      <c r="CJ121" s="896"/>
      <c r="CK121" s="977"/>
      <c r="CL121" s="978"/>
      <c r="CM121" s="978"/>
      <c r="CN121" s="978"/>
      <c r="CO121" s="979"/>
      <c r="CP121" s="987" t="s">
        <v>466</v>
      </c>
      <c r="CQ121" s="988"/>
      <c r="CR121" s="988"/>
      <c r="CS121" s="988"/>
      <c r="CT121" s="988"/>
      <c r="CU121" s="988"/>
      <c r="CV121" s="988"/>
      <c r="CW121" s="988"/>
      <c r="CX121" s="988"/>
      <c r="CY121" s="988"/>
      <c r="CZ121" s="988"/>
      <c r="DA121" s="988"/>
      <c r="DB121" s="988"/>
      <c r="DC121" s="988"/>
      <c r="DD121" s="988"/>
      <c r="DE121" s="988"/>
      <c r="DF121" s="989"/>
      <c r="DG121" s="900">
        <v>11571919</v>
      </c>
      <c r="DH121" s="901"/>
      <c r="DI121" s="901"/>
      <c r="DJ121" s="901"/>
      <c r="DK121" s="901"/>
      <c r="DL121" s="901">
        <v>10528182</v>
      </c>
      <c r="DM121" s="901"/>
      <c r="DN121" s="901"/>
      <c r="DO121" s="901"/>
      <c r="DP121" s="901"/>
      <c r="DQ121" s="901">
        <v>10159605</v>
      </c>
      <c r="DR121" s="901"/>
      <c r="DS121" s="901"/>
      <c r="DT121" s="901"/>
      <c r="DU121" s="901"/>
      <c r="DV121" s="902">
        <v>4.7</v>
      </c>
      <c r="DW121" s="902"/>
      <c r="DX121" s="902"/>
      <c r="DY121" s="902"/>
      <c r="DZ121" s="903"/>
    </row>
    <row r="122" spans="1:130" s="228" customFormat="1" ht="26.25" customHeight="1" x14ac:dyDescent="0.15">
      <c r="A122" s="1030"/>
      <c r="B122" s="924"/>
      <c r="C122" s="897" t="s">
        <v>446</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131</v>
      </c>
      <c r="AB122" s="928"/>
      <c r="AC122" s="928"/>
      <c r="AD122" s="928"/>
      <c r="AE122" s="929"/>
      <c r="AF122" s="930" t="s">
        <v>131</v>
      </c>
      <c r="AG122" s="928"/>
      <c r="AH122" s="928"/>
      <c r="AI122" s="928"/>
      <c r="AJ122" s="929"/>
      <c r="AK122" s="930" t="s">
        <v>131</v>
      </c>
      <c r="AL122" s="928"/>
      <c r="AM122" s="928"/>
      <c r="AN122" s="928"/>
      <c r="AO122" s="929"/>
      <c r="AP122" s="931" t="s">
        <v>368</v>
      </c>
      <c r="AQ122" s="932"/>
      <c r="AR122" s="932"/>
      <c r="AS122" s="932"/>
      <c r="AT122" s="933"/>
      <c r="AU122" s="960"/>
      <c r="AV122" s="961"/>
      <c r="AW122" s="961"/>
      <c r="AX122" s="961"/>
      <c r="AY122" s="962"/>
      <c r="AZ122" s="948" t="s">
        <v>467</v>
      </c>
      <c r="BA122" s="940"/>
      <c r="BB122" s="940"/>
      <c r="BC122" s="940"/>
      <c r="BD122" s="940"/>
      <c r="BE122" s="940"/>
      <c r="BF122" s="940"/>
      <c r="BG122" s="940"/>
      <c r="BH122" s="940"/>
      <c r="BI122" s="940"/>
      <c r="BJ122" s="940"/>
      <c r="BK122" s="940"/>
      <c r="BL122" s="940"/>
      <c r="BM122" s="940"/>
      <c r="BN122" s="940"/>
      <c r="BO122" s="940"/>
      <c r="BP122" s="941"/>
      <c r="BQ122" s="965">
        <v>558312574</v>
      </c>
      <c r="BR122" s="966"/>
      <c r="BS122" s="966"/>
      <c r="BT122" s="966"/>
      <c r="BU122" s="966"/>
      <c r="BV122" s="966">
        <v>562177435</v>
      </c>
      <c r="BW122" s="966"/>
      <c r="BX122" s="966"/>
      <c r="BY122" s="966"/>
      <c r="BZ122" s="966"/>
      <c r="CA122" s="966">
        <v>557388644</v>
      </c>
      <c r="CB122" s="966"/>
      <c r="CC122" s="966"/>
      <c r="CD122" s="966"/>
      <c r="CE122" s="966"/>
      <c r="CF122" s="985">
        <v>255.4</v>
      </c>
      <c r="CG122" s="986"/>
      <c r="CH122" s="986"/>
      <c r="CI122" s="986"/>
      <c r="CJ122" s="986"/>
      <c r="CK122" s="977"/>
      <c r="CL122" s="978"/>
      <c r="CM122" s="978"/>
      <c r="CN122" s="978"/>
      <c r="CO122" s="979"/>
      <c r="CP122" s="987" t="s">
        <v>402</v>
      </c>
      <c r="CQ122" s="988"/>
      <c r="CR122" s="988"/>
      <c r="CS122" s="988"/>
      <c r="CT122" s="988"/>
      <c r="CU122" s="988"/>
      <c r="CV122" s="988"/>
      <c r="CW122" s="988"/>
      <c r="CX122" s="988"/>
      <c r="CY122" s="988"/>
      <c r="CZ122" s="988"/>
      <c r="DA122" s="988"/>
      <c r="DB122" s="988"/>
      <c r="DC122" s="988"/>
      <c r="DD122" s="988"/>
      <c r="DE122" s="988"/>
      <c r="DF122" s="989"/>
      <c r="DG122" s="900">
        <v>2538838</v>
      </c>
      <c r="DH122" s="901"/>
      <c r="DI122" s="901"/>
      <c r="DJ122" s="901"/>
      <c r="DK122" s="901"/>
      <c r="DL122" s="901">
        <v>2412931</v>
      </c>
      <c r="DM122" s="901"/>
      <c r="DN122" s="901"/>
      <c r="DO122" s="901"/>
      <c r="DP122" s="901"/>
      <c r="DQ122" s="901">
        <v>2277559</v>
      </c>
      <c r="DR122" s="901"/>
      <c r="DS122" s="901"/>
      <c r="DT122" s="901"/>
      <c r="DU122" s="901"/>
      <c r="DV122" s="902">
        <v>1</v>
      </c>
      <c r="DW122" s="902"/>
      <c r="DX122" s="902"/>
      <c r="DY122" s="902"/>
      <c r="DZ122" s="903"/>
    </row>
    <row r="123" spans="1:130" s="228" customFormat="1" ht="26.25" customHeight="1" x14ac:dyDescent="0.15">
      <c r="A123" s="1030"/>
      <c r="B123" s="924"/>
      <c r="C123" s="897" t="s">
        <v>452</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131</v>
      </c>
      <c r="AB123" s="928"/>
      <c r="AC123" s="928"/>
      <c r="AD123" s="928"/>
      <c r="AE123" s="929"/>
      <c r="AF123" s="930" t="s">
        <v>131</v>
      </c>
      <c r="AG123" s="928"/>
      <c r="AH123" s="928"/>
      <c r="AI123" s="928"/>
      <c r="AJ123" s="929"/>
      <c r="AK123" s="930" t="s">
        <v>368</v>
      </c>
      <c r="AL123" s="928"/>
      <c r="AM123" s="928"/>
      <c r="AN123" s="928"/>
      <c r="AO123" s="929"/>
      <c r="AP123" s="931" t="s">
        <v>131</v>
      </c>
      <c r="AQ123" s="932"/>
      <c r="AR123" s="932"/>
      <c r="AS123" s="932"/>
      <c r="AT123" s="933"/>
      <c r="AU123" s="963"/>
      <c r="AV123" s="964"/>
      <c r="AW123" s="964"/>
      <c r="AX123" s="964"/>
      <c r="AY123" s="964"/>
      <c r="AZ123" s="249" t="s">
        <v>157</v>
      </c>
      <c r="BA123" s="249"/>
      <c r="BB123" s="249"/>
      <c r="BC123" s="249"/>
      <c r="BD123" s="249"/>
      <c r="BE123" s="249"/>
      <c r="BF123" s="249"/>
      <c r="BG123" s="249"/>
      <c r="BH123" s="249"/>
      <c r="BI123" s="249"/>
      <c r="BJ123" s="249"/>
      <c r="BK123" s="249"/>
      <c r="BL123" s="249"/>
      <c r="BM123" s="249"/>
      <c r="BN123" s="249"/>
      <c r="BO123" s="949" t="s">
        <v>468</v>
      </c>
      <c r="BP123" s="970"/>
      <c r="BQ123" s="1036">
        <v>684990399</v>
      </c>
      <c r="BR123" s="1037"/>
      <c r="BS123" s="1037"/>
      <c r="BT123" s="1037"/>
      <c r="BU123" s="1037"/>
      <c r="BV123" s="1037">
        <v>698041132</v>
      </c>
      <c r="BW123" s="1037"/>
      <c r="BX123" s="1037"/>
      <c r="BY123" s="1037"/>
      <c r="BZ123" s="1037"/>
      <c r="CA123" s="1037">
        <v>701048741</v>
      </c>
      <c r="CB123" s="1037"/>
      <c r="CC123" s="1037"/>
      <c r="CD123" s="1037"/>
      <c r="CE123" s="1037"/>
      <c r="CF123" s="967"/>
      <c r="CG123" s="968"/>
      <c r="CH123" s="968"/>
      <c r="CI123" s="968"/>
      <c r="CJ123" s="969"/>
      <c r="CK123" s="977"/>
      <c r="CL123" s="978"/>
      <c r="CM123" s="978"/>
      <c r="CN123" s="978"/>
      <c r="CO123" s="979"/>
      <c r="CP123" s="987" t="s">
        <v>469</v>
      </c>
      <c r="CQ123" s="988"/>
      <c r="CR123" s="988"/>
      <c r="CS123" s="988"/>
      <c r="CT123" s="988"/>
      <c r="CU123" s="988"/>
      <c r="CV123" s="988"/>
      <c r="CW123" s="988"/>
      <c r="CX123" s="988"/>
      <c r="CY123" s="988"/>
      <c r="CZ123" s="988"/>
      <c r="DA123" s="988"/>
      <c r="DB123" s="988"/>
      <c r="DC123" s="988"/>
      <c r="DD123" s="988"/>
      <c r="DE123" s="988"/>
      <c r="DF123" s="989"/>
      <c r="DG123" s="900">
        <v>446774</v>
      </c>
      <c r="DH123" s="901"/>
      <c r="DI123" s="901"/>
      <c r="DJ123" s="901"/>
      <c r="DK123" s="901"/>
      <c r="DL123" s="901">
        <v>409005</v>
      </c>
      <c r="DM123" s="901"/>
      <c r="DN123" s="901"/>
      <c r="DO123" s="901"/>
      <c r="DP123" s="901"/>
      <c r="DQ123" s="901">
        <v>305514</v>
      </c>
      <c r="DR123" s="901"/>
      <c r="DS123" s="901"/>
      <c r="DT123" s="901"/>
      <c r="DU123" s="901"/>
      <c r="DV123" s="902">
        <v>0.1</v>
      </c>
      <c r="DW123" s="902"/>
      <c r="DX123" s="902"/>
      <c r="DY123" s="902"/>
      <c r="DZ123" s="903"/>
    </row>
    <row r="124" spans="1:130" s="228" customFormat="1" ht="26.25" customHeight="1" thickBot="1" x14ac:dyDescent="0.2">
      <c r="A124" s="1030"/>
      <c r="B124" s="924"/>
      <c r="C124" s="897" t="s">
        <v>455</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131</v>
      </c>
      <c r="AB124" s="928"/>
      <c r="AC124" s="928"/>
      <c r="AD124" s="928"/>
      <c r="AE124" s="929"/>
      <c r="AF124" s="930" t="s">
        <v>131</v>
      </c>
      <c r="AG124" s="928"/>
      <c r="AH124" s="928"/>
      <c r="AI124" s="928"/>
      <c r="AJ124" s="929"/>
      <c r="AK124" s="930" t="s">
        <v>434</v>
      </c>
      <c r="AL124" s="928"/>
      <c r="AM124" s="928"/>
      <c r="AN124" s="928"/>
      <c r="AO124" s="929"/>
      <c r="AP124" s="931" t="s">
        <v>131</v>
      </c>
      <c r="AQ124" s="932"/>
      <c r="AR124" s="932"/>
      <c r="AS124" s="932"/>
      <c r="AT124" s="933"/>
      <c r="AU124" s="1032" t="s">
        <v>470</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166.3</v>
      </c>
      <c r="BR124" s="997"/>
      <c r="BS124" s="997"/>
      <c r="BT124" s="997"/>
      <c r="BU124" s="997"/>
      <c r="BV124" s="997">
        <v>147.30000000000001</v>
      </c>
      <c r="BW124" s="997"/>
      <c r="BX124" s="997"/>
      <c r="BY124" s="997"/>
      <c r="BZ124" s="997"/>
      <c r="CA124" s="997">
        <v>149.1</v>
      </c>
      <c r="CB124" s="997"/>
      <c r="CC124" s="997"/>
      <c r="CD124" s="997"/>
      <c r="CE124" s="997"/>
      <c r="CF124" s="998"/>
      <c r="CG124" s="999"/>
      <c r="CH124" s="999"/>
      <c r="CI124" s="999"/>
      <c r="CJ124" s="1000"/>
      <c r="CK124" s="980"/>
      <c r="CL124" s="980"/>
      <c r="CM124" s="980"/>
      <c r="CN124" s="980"/>
      <c r="CO124" s="981"/>
      <c r="CP124" s="1001" t="s">
        <v>471</v>
      </c>
      <c r="CQ124" s="1002"/>
      <c r="CR124" s="1002"/>
      <c r="CS124" s="1002"/>
      <c r="CT124" s="1002"/>
      <c r="CU124" s="1002"/>
      <c r="CV124" s="1002"/>
      <c r="CW124" s="1002"/>
      <c r="CX124" s="1002"/>
      <c r="CY124" s="1002"/>
      <c r="CZ124" s="1002"/>
      <c r="DA124" s="1002"/>
      <c r="DB124" s="1002"/>
      <c r="DC124" s="1002"/>
      <c r="DD124" s="1002"/>
      <c r="DE124" s="1002"/>
      <c r="DF124" s="1003"/>
      <c r="DG124" s="965">
        <v>58000</v>
      </c>
      <c r="DH124" s="966"/>
      <c r="DI124" s="966"/>
      <c r="DJ124" s="966"/>
      <c r="DK124" s="966"/>
      <c r="DL124" s="966" t="s">
        <v>131</v>
      </c>
      <c r="DM124" s="966"/>
      <c r="DN124" s="966"/>
      <c r="DO124" s="966"/>
      <c r="DP124" s="966"/>
      <c r="DQ124" s="966" t="s">
        <v>368</v>
      </c>
      <c r="DR124" s="966"/>
      <c r="DS124" s="966"/>
      <c r="DT124" s="966"/>
      <c r="DU124" s="966"/>
      <c r="DV124" s="990" t="s">
        <v>434</v>
      </c>
      <c r="DW124" s="990"/>
      <c r="DX124" s="990"/>
      <c r="DY124" s="990"/>
      <c r="DZ124" s="991"/>
    </row>
    <row r="125" spans="1:130" s="228" customFormat="1" ht="26.25" customHeight="1" x14ac:dyDescent="0.15">
      <c r="A125" s="1030"/>
      <c r="B125" s="924"/>
      <c r="C125" s="897" t="s">
        <v>457</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v>530450</v>
      </c>
      <c r="AB125" s="928"/>
      <c r="AC125" s="928"/>
      <c r="AD125" s="928"/>
      <c r="AE125" s="929"/>
      <c r="AF125" s="930">
        <v>531911</v>
      </c>
      <c r="AG125" s="928"/>
      <c r="AH125" s="928"/>
      <c r="AI125" s="928"/>
      <c r="AJ125" s="929"/>
      <c r="AK125" s="930">
        <v>557441</v>
      </c>
      <c r="AL125" s="928"/>
      <c r="AM125" s="928"/>
      <c r="AN125" s="928"/>
      <c r="AO125" s="929"/>
      <c r="AP125" s="931">
        <v>0.3</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472</v>
      </c>
      <c r="CL125" s="975"/>
      <c r="CM125" s="975"/>
      <c r="CN125" s="975"/>
      <c r="CO125" s="976"/>
      <c r="CP125" s="904" t="s">
        <v>473</v>
      </c>
      <c r="CQ125" s="872"/>
      <c r="CR125" s="872"/>
      <c r="CS125" s="872"/>
      <c r="CT125" s="872"/>
      <c r="CU125" s="872"/>
      <c r="CV125" s="872"/>
      <c r="CW125" s="872"/>
      <c r="CX125" s="872"/>
      <c r="CY125" s="872"/>
      <c r="CZ125" s="872"/>
      <c r="DA125" s="872"/>
      <c r="DB125" s="872"/>
      <c r="DC125" s="872"/>
      <c r="DD125" s="872"/>
      <c r="DE125" s="872"/>
      <c r="DF125" s="873"/>
      <c r="DG125" s="905">
        <v>2097757</v>
      </c>
      <c r="DH125" s="906"/>
      <c r="DI125" s="906"/>
      <c r="DJ125" s="906"/>
      <c r="DK125" s="906"/>
      <c r="DL125" s="906" t="s">
        <v>131</v>
      </c>
      <c r="DM125" s="906"/>
      <c r="DN125" s="906"/>
      <c r="DO125" s="906"/>
      <c r="DP125" s="906"/>
      <c r="DQ125" s="906" t="s">
        <v>131</v>
      </c>
      <c r="DR125" s="906"/>
      <c r="DS125" s="906"/>
      <c r="DT125" s="906"/>
      <c r="DU125" s="906"/>
      <c r="DV125" s="907" t="s">
        <v>131</v>
      </c>
      <c r="DW125" s="907"/>
      <c r="DX125" s="907"/>
      <c r="DY125" s="907"/>
      <c r="DZ125" s="908"/>
    </row>
    <row r="126" spans="1:130" s="228" customFormat="1" ht="26.25" customHeight="1" thickBot="1" x14ac:dyDescent="0.2">
      <c r="A126" s="1030"/>
      <c r="B126" s="924"/>
      <c r="C126" s="897" t="s">
        <v>459</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368</v>
      </c>
      <c r="AB126" s="928"/>
      <c r="AC126" s="928"/>
      <c r="AD126" s="928"/>
      <c r="AE126" s="929"/>
      <c r="AF126" s="930" t="s">
        <v>131</v>
      </c>
      <c r="AG126" s="928"/>
      <c r="AH126" s="928"/>
      <c r="AI126" s="928"/>
      <c r="AJ126" s="929"/>
      <c r="AK126" s="930" t="s">
        <v>368</v>
      </c>
      <c r="AL126" s="928"/>
      <c r="AM126" s="928"/>
      <c r="AN126" s="928"/>
      <c r="AO126" s="929"/>
      <c r="AP126" s="931" t="s">
        <v>368</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474</v>
      </c>
      <c r="CQ126" s="898"/>
      <c r="CR126" s="898"/>
      <c r="CS126" s="898"/>
      <c r="CT126" s="898"/>
      <c r="CU126" s="898"/>
      <c r="CV126" s="898"/>
      <c r="CW126" s="898"/>
      <c r="CX126" s="898"/>
      <c r="CY126" s="898"/>
      <c r="CZ126" s="898"/>
      <c r="DA126" s="898"/>
      <c r="DB126" s="898"/>
      <c r="DC126" s="898"/>
      <c r="DD126" s="898"/>
      <c r="DE126" s="898"/>
      <c r="DF126" s="899"/>
      <c r="DG126" s="900" t="s">
        <v>131</v>
      </c>
      <c r="DH126" s="901"/>
      <c r="DI126" s="901"/>
      <c r="DJ126" s="901"/>
      <c r="DK126" s="901"/>
      <c r="DL126" s="901" t="s">
        <v>131</v>
      </c>
      <c r="DM126" s="901"/>
      <c r="DN126" s="901"/>
      <c r="DO126" s="901"/>
      <c r="DP126" s="901"/>
      <c r="DQ126" s="901" t="s">
        <v>131</v>
      </c>
      <c r="DR126" s="901"/>
      <c r="DS126" s="901"/>
      <c r="DT126" s="901"/>
      <c r="DU126" s="901"/>
      <c r="DV126" s="902" t="s">
        <v>131</v>
      </c>
      <c r="DW126" s="902"/>
      <c r="DX126" s="902"/>
      <c r="DY126" s="902"/>
      <c r="DZ126" s="903"/>
    </row>
    <row r="127" spans="1:130" s="228" customFormat="1" ht="26.25" customHeight="1" x14ac:dyDescent="0.15">
      <c r="A127" s="1031"/>
      <c r="B127" s="926"/>
      <c r="C127" s="948" t="s">
        <v>475</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174628</v>
      </c>
      <c r="AB127" s="928"/>
      <c r="AC127" s="928"/>
      <c r="AD127" s="928"/>
      <c r="AE127" s="929"/>
      <c r="AF127" s="930">
        <v>140630</v>
      </c>
      <c r="AG127" s="928"/>
      <c r="AH127" s="928"/>
      <c r="AI127" s="928"/>
      <c r="AJ127" s="929"/>
      <c r="AK127" s="930">
        <v>104156</v>
      </c>
      <c r="AL127" s="928"/>
      <c r="AM127" s="928"/>
      <c r="AN127" s="928"/>
      <c r="AO127" s="929"/>
      <c r="AP127" s="931">
        <v>0</v>
      </c>
      <c r="AQ127" s="932"/>
      <c r="AR127" s="932"/>
      <c r="AS127" s="932"/>
      <c r="AT127" s="933"/>
      <c r="AU127" s="230"/>
      <c r="AV127" s="230"/>
      <c r="AW127" s="230"/>
      <c r="AX127" s="1004" t="s">
        <v>476</v>
      </c>
      <c r="AY127" s="1005"/>
      <c r="AZ127" s="1005"/>
      <c r="BA127" s="1005"/>
      <c r="BB127" s="1005"/>
      <c r="BC127" s="1005"/>
      <c r="BD127" s="1005"/>
      <c r="BE127" s="1006"/>
      <c r="BF127" s="1007" t="s">
        <v>477</v>
      </c>
      <c r="BG127" s="1005"/>
      <c r="BH127" s="1005"/>
      <c r="BI127" s="1005"/>
      <c r="BJ127" s="1005"/>
      <c r="BK127" s="1005"/>
      <c r="BL127" s="1006"/>
      <c r="BM127" s="1007" t="s">
        <v>478</v>
      </c>
      <c r="BN127" s="1005"/>
      <c r="BO127" s="1005"/>
      <c r="BP127" s="1005"/>
      <c r="BQ127" s="1005"/>
      <c r="BR127" s="1005"/>
      <c r="BS127" s="1006"/>
      <c r="BT127" s="1007" t="s">
        <v>479</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480</v>
      </c>
      <c r="CQ127" s="898"/>
      <c r="CR127" s="898"/>
      <c r="CS127" s="898"/>
      <c r="CT127" s="898"/>
      <c r="CU127" s="898"/>
      <c r="CV127" s="898"/>
      <c r="CW127" s="898"/>
      <c r="CX127" s="898"/>
      <c r="CY127" s="898"/>
      <c r="CZ127" s="898"/>
      <c r="DA127" s="898"/>
      <c r="DB127" s="898"/>
      <c r="DC127" s="898"/>
      <c r="DD127" s="898"/>
      <c r="DE127" s="898"/>
      <c r="DF127" s="899"/>
      <c r="DG127" s="900" t="s">
        <v>131</v>
      </c>
      <c r="DH127" s="901"/>
      <c r="DI127" s="901"/>
      <c r="DJ127" s="901"/>
      <c r="DK127" s="901"/>
      <c r="DL127" s="901" t="s">
        <v>131</v>
      </c>
      <c r="DM127" s="901"/>
      <c r="DN127" s="901"/>
      <c r="DO127" s="901"/>
      <c r="DP127" s="901"/>
      <c r="DQ127" s="901" t="s">
        <v>368</v>
      </c>
      <c r="DR127" s="901"/>
      <c r="DS127" s="901"/>
      <c r="DT127" s="901"/>
      <c r="DU127" s="901"/>
      <c r="DV127" s="902" t="s">
        <v>368</v>
      </c>
      <c r="DW127" s="902"/>
      <c r="DX127" s="902"/>
      <c r="DY127" s="902"/>
      <c r="DZ127" s="903"/>
    </row>
    <row r="128" spans="1:130" s="228" customFormat="1" ht="26.25" customHeight="1" thickBot="1" x14ac:dyDescent="0.2">
      <c r="A128" s="1014" t="s">
        <v>481</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482</v>
      </c>
      <c r="X128" s="1016"/>
      <c r="Y128" s="1016"/>
      <c r="Z128" s="1017"/>
      <c r="AA128" s="1018">
        <v>1486160</v>
      </c>
      <c r="AB128" s="1019"/>
      <c r="AC128" s="1019"/>
      <c r="AD128" s="1019"/>
      <c r="AE128" s="1020"/>
      <c r="AF128" s="1021">
        <v>11415643</v>
      </c>
      <c r="AG128" s="1019"/>
      <c r="AH128" s="1019"/>
      <c r="AI128" s="1019"/>
      <c r="AJ128" s="1020"/>
      <c r="AK128" s="1021">
        <v>1337612</v>
      </c>
      <c r="AL128" s="1019"/>
      <c r="AM128" s="1019"/>
      <c r="AN128" s="1019"/>
      <c r="AO128" s="1020"/>
      <c r="AP128" s="1022"/>
      <c r="AQ128" s="1023"/>
      <c r="AR128" s="1023"/>
      <c r="AS128" s="1023"/>
      <c r="AT128" s="1024"/>
      <c r="AU128" s="230"/>
      <c r="AV128" s="230"/>
      <c r="AW128" s="230"/>
      <c r="AX128" s="871" t="s">
        <v>483</v>
      </c>
      <c r="AY128" s="872"/>
      <c r="AZ128" s="872"/>
      <c r="BA128" s="872"/>
      <c r="BB128" s="872"/>
      <c r="BC128" s="872"/>
      <c r="BD128" s="872"/>
      <c r="BE128" s="873"/>
      <c r="BF128" s="1025" t="s">
        <v>131</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484</v>
      </c>
      <c r="CQ128" s="686"/>
      <c r="CR128" s="686"/>
      <c r="CS128" s="686"/>
      <c r="CT128" s="686"/>
      <c r="CU128" s="686"/>
      <c r="CV128" s="686"/>
      <c r="CW128" s="686"/>
      <c r="CX128" s="686"/>
      <c r="CY128" s="686"/>
      <c r="CZ128" s="686"/>
      <c r="DA128" s="686"/>
      <c r="DB128" s="686"/>
      <c r="DC128" s="686"/>
      <c r="DD128" s="686"/>
      <c r="DE128" s="686"/>
      <c r="DF128" s="1009"/>
      <c r="DG128" s="1010">
        <v>9943</v>
      </c>
      <c r="DH128" s="1011"/>
      <c r="DI128" s="1011"/>
      <c r="DJ128" s="1011"/>
      <c r="DK128" s="1011"/>
      <c r="DL128" s="1011">
        <v>34763</v>
      </c>
      <c r="DM128" s="1011"/>
      <c r="DN128" s="1011"/>
      <c r="DO128" s="1011"/>
      <c r="DP128" s="1011"/>
      <c r="DQ128" s="1011">
        <v>6905</v>
      </c>
      <c r="DR128" s="1011"/>
      <c r="DS128" s="1011"/>
      <c r="DT128" s="1011"/>
      <c r="DU128" s="1011"/>
      <c r="DV128" s="1012">
        <v>0</v>
      </c>
      <c r="DW128" s="1012"/>
      <c r="DX128" s="1012"/>
      <c r="DY128" s="1012"/>
      <c r="DZ128" s="1013"/>
    </row>
    <row r="129" spans="1:131" s="228" customFormat="1" ht="26.25" customHeight="1" x14ac:dyDescent="0.15">
      <c r="A129" s="909" t="s">
        <v>103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485</v>
      </c>
      <c r="X129" s="1044"/>
      <c r="Y129" s="1044"/>
      <c r="Z129" s="1045"/>
      <c r="AA129" s="927">
        <v>256518281</v>
      </c>
      <c r="AB129" s="928"/>
      <c r="AC129" s="928"/>
      <c r="AD129" s="928"/>
      <c r="AE129" s="929"/>
      <c r="AF129" s="930">
        <v>269545909</v>
      </c>
      <c r="AG129" s="928"/>
      <c r="AH129" s="928"/>
      <c r="AI129" s="928"/>
      <c r="AJ129" s="929"/>
      <c r="AK129" s="930">
        <v>262208954</v>
      </c>
      <c r="AL129" s="928"/>
      <c r="AM129" s="928"/>
      <c r="AN129" s="928"/>
      <c r="AO129" s="929"/>
      <c r="AP129" s="1046"/>
      <c r="AQ129" s="1047"/>
      <c r="AR129" s="1047"/>
      <c r="AS129" s="1047"/>
      <c r="AT129" s="1048"/>
      <c r="AU129" s="231"/>
      <c r="AV129" s="231"/>
      <c r="AW129" s="231"/>
      <c r="AX129" s="1038" t="s">
        <v>486</v>
      </c>
      <c r="AY129" s="898"/>
      <c r="AZ129" s="898"/>
      <c r="BA129" s="898"/>
      <c r="BB129" s="898"/>
      <c r="BC129" s="898"/>
      <c r="BD129" s="898"/>
      <c r="BE129" s="899"/>
      <c r="BF129" s="1039" t="s">
        <v>131</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487</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488</v>
      </c>
      <c r="X130" s="1044"/>
      <c r="Y130" s="1044"/>
      <c r="Z130" s="1045"/>
      <c r="AA130" s="927">
        <v>47566305</v>
      </c>
      <c r="AB130" s="928"/>
      <c r="AC130" s="928"/>
      <c r="AD130" s="928"/>
      <c r="AE130" s="929"/>
      <c r="AF130" s="930">
        <v>45616724</v>
      </c>
      <c r="AG130" s="928"/>
      <c r="AH130" s="928"/>
      <c r="AI130" s="928"/>
      <c r="AJ130" s="929"/>
      <c r="AK130" s="930">
        <v>43949844</v>
      </c>
      <c r="AL130" s="928"/>
      <c r="AM130" s="928"/>
      <c r="AN130" s="928"/>
      <c r="AO130" s="929"/>
      <c r="AP130" s="1046"/>
      <c r="AQ130" s="1047"/>
      <c r="AR130" s="1047"/>
      <c r="AS130" s="1047"/>
      <c r="AT130" s="1048"/>
      <c r="AU130" s="231"/>
      <c r="AV130" s="231"/>
      <c r="AW130" s="231"/>
      <c r="AX130" s="1038" t="s">
        <v>489</v>
      </c>
      <c r="AY130" s="898"/>
      <c r="AZ130" s="898"/>
      <c r="BA130" s="898"/>
      <c r="BB130" s="898"/>
      <c r="BC130" s="898"/>
      <c r="BD130" s="898"/>
      <c r="BE130" s="899"/>
      <c r="BF130" s="1074">
        <v>11.8</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490</v>
      </c>
      <c r="X131" s="1081"/>
      <c r="Y131" s="1081"/>
      <c r="Z131" s="1082"/>
      <c r="AA131" s="1083">
        <v>208951976</v>
      </c>
      <c r="AB131" s="1084"/>
      <c r="AC131" s="1084"/>
      <c r="AD131" s="1084"/>
      <c r="AE131" s="1085"/>
      <c r="AF131" s="1086">
        <v>223929185</v>
      </c>
      <c r="AG131" s="1084"/>
      <c r="AH131" s="1084"/>
      <c r="AI131" s="1084"/>
      <c r="AJ131" s="1085"/>
      <c r="AK131" s="1086">
        <v>218259110</v>
      </c>
      <c r="AL131" s="1084"/>
      <c r="AM131" s="1084"/>
      <c r="AN131" s="1084"/>
      <c r="AO131" s="1085"/>
      <c r="AP131" s="1087"/>
      <c r="AQ131" s="1088"/>
      <c r="AR131" s="1088"/>
      <c r="AS131" s="1088"/>
      <c r="AT131" s="1089"/>
      <c r="AU131" s="231"/>
      <c r="AV131" s="231"/>
      <c r="AW131" s="231"/>
      <c r="AX131" s="1056" t="s">
        <v>491</v>
      </c>
      <c r="AY131" s="686"/>
      <c r="AZ131" s="686"/>
      <c r="BA131" s="686"/>
      <c r="BB131" s="686"/>
      <c r="BC131" s="686"/>
      <c r="BD131" s="686"/>
      <c r="BE131" s="1009"/>
      <c r="BF131" s="1057">
        <v>149.1</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492</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493</v>
      </c>
      <c r="W132" s="1067"/>
      <c r="X132" s="1067"/>
      <c r="Y132" s="1067"/>
      <c r="Z132" s="1068"/>
      <c r="AA132" s="1069">
        <v>11.35100776</v>
      </c>
      <c r="AB132" s="1070"/>
      <c r="AC132" s="1070"/>
      <c r="AD132" s="1070"/>
      <c r="AE132" s="1071"/>
      <c r="AF132" s="1072">
        <v>12.569061059999999</v>
      </c>
      <c r="AG132" s="1070"/>
      <c r="AH132" s="1070"/>
      <c r="AI132" s="1070"/>
      <c r="AJ132" s="1071"/>
      <c r="AK132" s="1072">
        <v>11.761328539999999</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494</v>
      </c>
      <c r="W133" s="1050"/>
      <c r="X133" s="1050"/>
      <c r="Y133" s="1050"/>
      <c r="Z133" s="1051"/>
      <c r="AA133" s="1052">
        <v>12.5</v>
      </c>
      <c r="AB133" s="1053"/>
      <c r="AC133" s="1053"/>
      <c r="AD133" s="1053"/>
      <c r="AE133" s="1054"/>
      <c r="AF133" s="1052">
        <v>12.1</v>
      </c>
      <c r="AG133" s="1053"/>
      <c r="AH133" s="1053"/>
      <c r="AI133" s="1053"/>
      <c r="AJ133" s="1054"/>
      <c r="AK133" s="1052">
        <v>11.8</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1K96e19zklkoRtvozSKR2Y6Ew5VlS7HXU5s9KFGGL/hrQ+95nI1gwz7BMS+d+u7rv4ur7+gE5lIhGKtu9r0qAQ==" saltValue="vqf8WNkHL+LFVAYzTUJh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14A4-07A2-457D-A543-3CA1953E8F6D}">
  <sheetPr>
    <pageSetUpPr fitToPage="1"/>
  </sheetPr>
  <dimension ref="A1:DP97"/>
  <sheetViews>
    <sheetView showGridLines="0" view="pageBreakPreview" zoomScaleNormal="85" zoomScaleSheetLayoutView="100" workbookViewId="0">
      <selection activeCell="X2" sqref="X2"/>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t1HrxvwD8ggk+QDSIwsLnaK5gacrRypbqLR7Yas9bTNCXZ0JhM35T0rMZBjpelLkES0GkRyuNwn5+f0OCFOG4Q==" saltValue="jk3qbRlyyaLLC6aUykMN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31"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495</v>
      </c>
    </row>
  </sheetData>
  <sheetProtection algorithmName="SHA-512" hashValue="oT1lygPcaPvfR5FkhYR2tJ8i3Z7kpiUCKVcZTs6te6okKsWUTzM24OnJdEij3dc55SuhyZx6o3jkU1TFH4w/1w==" saltValue="hXubrq9iE1q29445azrd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497</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498</v>
      </c>
      <c r="AP7" s="270"/>
      <c r="AQ7" s="271" t="s">
        <v>499</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500</v>
      </c>
      <c r="AQ8" s="277" t="s">
        <v>501</v>
      </c>
      <c r="AR8" s="278" t="s">
        <v>502</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503</v>
      </c>
      <c r="AL9" s="1091"/>
      <c r="AM9" s="1091"/>
      <c r="AN9" s="1092"/>
      <c r="AO9" s="279">
        <v>112082294</v>
      </c>
      <c r="AP9" s="279">
        <v>147520</v>
      </c>
      <c r="AQ9" s="280">
        <v>114409</v>
      </c>
      <c r="AR9" s="281">
        <v>28.9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504</v>
      </c>
      <c r="AL10" s="1091"/>
      <c r="AM10" s="1091"/>
      <c r="AN10" s="1092"/>
      <c r="AO10" s="279">
        <v>334643</v>
      </c>
      <c r="AP10" s="279">
        <v>440</v>
      </c>
      <c r="AQ10" s="280">
        <v>584</v>
      </c>
      <c r="AR10" s="281">
        <v>-24.7</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505</v>
      </c>
      <c r="AL11" s="1091"/>
      <c r="AM11" s="1091"/>
      <c r="AN11" s="1092"/>
      <c r="AO11" s="279" t="s">
        <v>506</v>
      </c>
      <c r="AP11" s="279" t="s">
        <v>506</v>
      </c>
      <c r="AQ11" s="280" t="s">
        <v>506</v>
      </c>
      <c r="AR11" s="281" t="s">
        <v>506</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507</v>
      </c>
      <c r="AL12" s="1091"/>
      <c r="AM12" s="1091"/>
      <c r="AN12" s="1092"/>
      <c r="AO12" s="279" t="s">
        <v>506</v>
      </c>
      <c r="AP12" s="279" t="s">
        <v>506</v>
      </c>
      <c r="AQ12" s="280">
        <v>31</v>
      </c>
      <c r="AR12" s="281" t="s">
        <v>506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508</v>
      </c>
      <c r="AL13" s="1091"/>
      <c r="AM13" s="1091"/>
      <c r="AN13" s="1092"/>
      <c r="AO13" s="279">
        <v>1214616</v>
      </c>
      <c r="AP13" s="279">
        <v>1599</v>
      </c>
      <c r="AQ13" s="280">
        <v>1925</v>
      </c>
      <c r="AR13" s="281">
        <v>-16.899999999999999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509</v>
      </c>
      <c r="AL14" s="1091"/>
      <c r="AM14" s="1091"/>
      <c r="AN14" s="1092"/>
      <c r="AO14" s="279">
        <v>-9630809</v>
      </c>
      <c r="AP14" s="279">
        <v>-12676</v>
      </c>
      <c r="AQ14" s="280">
        <v>-10269</v>
      </c>
      <c r="AR14" s="281">
        <v>23.4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157</v>
      </c>
      <c r="AL15" s="1094"/>
      <c r="AM15" s="1094"/>
      <c r="AN15" s="1095"/>
      <c r="AO15" s="279">
        <v>104000744</v>
      </c>
      <c r="AP15" s="279">
        <v>136883</v>
      </c>
      <c r="AQ15" s="280">
        <v>106679</v>
      </c>
      <c r="AR15" s="281">
        <v>28.3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511</v>
      </c>
      <c r="AP20" s="290" t="s">
        <v>512</v>
      </c>
      <c r="AQ20" s="291" t="s">
        <v>513</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514</v>
      </c>
      <c r="AL21" s="1097"/>
      <c r="AM21" s="1097"/>
      <c r="AN21" s="1098"/>
      <c r="AO21" s="294">
        <v>1701.03</v>
      </c>
      <c r="AP21" s="295">
        <v>1287.98</v>
      </c>
      <c r="AQ21" s="296">
        <v>413.05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515</v>
      </c>
      <c r="AL22" s="1097"/>
      <c r="AM22" s="1097"/>
      <c r="AN22" s="1098"/>
      <c r="AO22" s="299">
        <v>99.3</v>
      </c>
      <c r="AP22" s="300">
        <v>99.1</v>
      </c>
      <c r="AQ22" s="301">
        <v>0.2</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516</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517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518</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498</v>
      </c>
      <c r="AP30" s="270"/>
      <c r="AQ30" s="271" t="s">
        <v>499</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500</v>
      </c>
      <c r="AQ31" s="277" t="s">
        <v>501</v>
      </c>
      <c r="AR31" s="278" t="s">
        <v>502</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519</v>
      </c>
      <c r="AL32" s="1111"/>
      <c r="AM32" s="1111"/>
      <c r="AN32" s="1112"/>
      <c r="AO32" s="279">
        <v>54645058</v>
      </c>
      <c r="AP32" s="279">
        <v>71922</v>
      </c>
      <c r="AQ32" s="280">
        <v>55208</v>
      </c>
      <c r="AR32" s="281">
        <v>30.3</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520</v>
      </c>
      <c r="AL33" s="1111"/>
      <c r="AM33" s="1111"/>
      <c r="AN33" s="1112"/>
      <c r="AO33" s="279" t="s">
        <v>506</v>
      </c>
      <c r="AP33" s="279" t="s">
        <v>506</v>
      </c>
      <c r="AQ33" s="280">
        <v>4377</v>
      </c>
      <c r="AR33" s="281" t="s">
        <v>506</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521</v>
      </c>
      <c r="AL34" s="1111"/>
      <c r="AM34" s="1111"/>
      <c r="AN34" s="1112"/>
      <c r="AO34" s="279">
        <v>12823709</v>
      </c>
      <c r="AP34" s="279">
        <v>16878</v>
      </c>
      <c r="AQ34" s="280">
        <v>15524</v>
      </c>
      <c r="AR34" s="281">
        <v>8.6999999999999993</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522</v>
      </c>
      <c r="AL35" s="1111"/>
      <c r="AM35" s="1111"/>
      <c r="AN35" s="1112"/>
      <c r="AO35" s="279">
        <v>2827263</v>
      </c>
      <c r="AP35" s="279">
        <v>3721</v>
      </c>
      <c r="AQ35" s="280">
        <v>1403</v>
      </c>
      <c r="AR35" s="281">
        <v>165.2</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523</v>
      </c>
      <c r="AL36" s="1111"/>
      <c r="AM36" s="1111"/>
      <c r="AN36" s="1112"/>
      <c r="AO36" s="279" t="s">
        <v>506</v>
      </c>
      <c r="AP36" s="279" t="s">
        <v>506</v>
      </c>
      <c r="AQ36" s="280">
        <v>43</v>
      </c>
      <c r="AR36" s="281" t="s">
        <v>506</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524</v>
      </c>
      <c r="AL37" s="1111"/>
      <c r="AM37" s="1111"/>
      <c r="AN37" s="1112"/>
      <c r="AO37" s="279">
        <v>661597</v>
      </c>
      <c r="AP37" s="279">
        <v>871</v>
      </c>
      <c r="AQ37" s="280">
        <v>692</v>
      </c>
      <c r="AR37" s="281">
        <v>25.9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525</v>
      </c>
      <c r="AL38" s="1108"/>
      <c r="AM38" s="1108"/>
      <c r="AN38" s="1109"/>
      <c r="AO38" s="309" t="s">
        <v>506</v>
      </c>
      <c r="AP38" s="309" t="s">
        <v>506</v>
      </c>
      <c r="AQ38" s="310">
        <v>1</v>
      </c>
      <c r="AR38" s="301" t="s">
        <v>506</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526</v>
      </c>
      <c r="AL39" s="1108"/>
      <c r="AM39" s="1108"/>
      <c r="AN39" s="1109"/>
      <c r="AO39" s="279">
        <v>-1337612</v>
      </c>
      <c r="AP39" s="279">
        <v>-1761</v>
      </c>
      <c r="AQ39" s="280">
        <v>-1121</v>
      </c>
      <c r="AR39" s="281">
        <v>57.1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527</v>
      </c>
      <c r="AL40" s="1111"/>
      <c r="AM40" s="1111"/>
      <c r="AN40" s="1112"/>
      <c r="AO40" s="279">
        <v>-43949844</v>
      </c>
      <c r="AP40" s="279">
        <v>-57846</v>
      </c>
      <c r="AQ40" s="280">
        <v>-42238</v>
      </c>
      <c r="AR40" s="281">
        <v>37</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528</v>
      </c>
      <c r="AL41" s="1094"/>
      <c r="AM41" s="1094"/>
      <c r="AN41" s="1095"/>
      <c r="AO41" s="279">
        <v>25670171</v>
      </c>
      <c r="AP41" s="279">
        <v>33786</v>
      </c>
      <c r="AQ41" s="280">
        <v>33889</v>
      </c>
      <c r="AR41" s="281">
        <v>-0.3</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529</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530</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498</v>
      </c>
      <c r="AN49" s="1104" t="s">
        <v>531</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532</v>
      </c>
      <c r="AO50" s="322" t="s">
        <v>533</v>
      </c>
      <c r="AP50" s="323" t="s">
        <v>534</v>
      </c>
      <c r="AQ50" s="324" t="s">
        <v>535</v>
      </c>
      <c r="AR50" s="325" t="s">
        <v>536</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537</v>
      </c>
      <c r="AL51" s="318"/>
      <c r="AM51" s="326">
        <v>107068436</v>
      </c>
      <c r="AN51" s="327">
        <v>136132</v>
      </c>
      <c r="AO51" s="328">
        <v>-4.7</v>
      </c>
      <c r="AP51" s="329">
        <v>82531</v>
      </c>
      <c r="AQ51" s="330">
        <v>5.9</v>
      </c>
      <c r="AR51" s="331">
        <v>-10.6</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538</v>
      </c>
      <c r="AM52" s="334">
        <v>45660204</v>
      </c>
      <c r="AN52" s="335">
        <v>58055</v>
      </c>
      <c r="AO52" s="336">
        <v>-1.1000000000000001</v>
      </c>
      <c r="AP52" s="337">
        <v>19102</v>
      </c>
      <c r="AQ52" s="338">
        <v>-1.5</v>
      </c>
      <c r="AR52" s="339">
        <v>0.4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539</v>
      </c>
      <c r="AL53" s="318"/>
      <c r="AM53" s="326">
        <v>110219585</v>
      </c>
      <c r="AN53" s="327">
        <v>141298</v>
      </c>
      <c r="AO53" s="328">
        <v>3.8</v>
      </c>
      <c r="AP53" s="329">
        <v>91743</v>
      </c>
      <c r="AQ53" s="330">
        <v>11.2</v>
      </c>
      <c r="AR53" s="331">
        <v>-7.4</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538</v>
      </c>
      <c r="AM54" s="334">
        <v>37045687</v>
      </c>
      <c r="AN54" s="335">
        <v>47491</v>
      </c>
      <c r="AO54" s="336">
        <v>-18.2</v>
      </c>
      <c r="AP54" s="337">
        <v>21872</v>
      </c>
      <c r="AQ54" s="338">
        <v>14.5</v>
      </c>
      <c r="AR54" s="339">
        <v>-32.700000000000003</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540</v>
      </c>
      <c r="AL55" s="318"/>
      <c r="AM55" s="326">
        <v>115873059</v>
      </c>
      <c r="AN55" s="327">
        <v>149592</v>
      </c>
      <c r="AO55" s="328">
        <v>5.9</v>
      </c>
      <c r="AP55" s="329">
        <v>95429</v>
      </c>
      <c r="AQ55" s="330">
        <v>4</v>
      </c>
      <c r="AR55" s="331">
        <v>1.9</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538</v>
      </c>
      <c r="AM56" s="334">
        <v>37097541</v>
      </c>
      <c r="AN56" s="335">
        <v>47893</v>
      </c>
      <c r="AO56" s="336">
        <v>0.8</v>
      </c>
      <c r="AP56" s="337">
        <v>19371</v>
      </c>
      <c r="AQ56" s="338">
        <v>-11.4</v>
      </c>
      <c r="AR56" s="339">
        <v>12.2</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541</v>
      </c>
      <c r="AL57" s="318"/>
      <c r="AM57" s="326">
        <v>119795393</v>
      </c>
      <c r="AN57" s="327">
        <v>156073</v>
      </c>
      <c r="AO57" s="328">
        <v>4.3</v>
      </c>
      <c r="AP57" s="329">
        <v>93540</v>
      </c>
      <c r="AQ57" s="330">
        <v>-2</v>
      </c>
      <c r="AR57" s="331">
        <v>6.3</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538</v>
      </c>
      <c r="AM58" s="334">
        <v>39934110</v>
      </c>
      <c r="AN58" s="335">
        <v>52027</v>
      </c>
      <c r="AO58" s="336">
        <v>8.6</v>
      </c>
      <c r="AP58" s="337">
        <v>20617</v>
      </c>
      <c r="AQ58" s="338">
        <v>6.4</v>
      </c>
      <c r="AR58" s="339">
        <v>2.2000000000000002</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542</v>
      </c>
      <c r="AL59" s="318"/>
      <c r="AM59" s="326">
        <v>120840133</v>
      </c>
      <c r="AN59" s="327">
        <v>159047</v>
      </c>
      <c r="AO59" s="328">
        <v>1.9</v>
      </c>
      <c r="AP59" s="329">
        <v>88232</v>
      </c>
      <c r="AQ59" s="330">
        <v>-5.7</v>
      </c>
      <c r="AR59" s="331">
        <v>7.6</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538</v>
      </c>
      <c r="AM60" s="334">
        <v>39965617</v>
      </c>
      <c r="AN60" s="335">
        <v>52602</v>
      </c>
      <c r="AO60" s="336">
        <v>1.1000000000000001</v>
      </c>
      <c r="AP60" s="337">
        <v>18955</v>
      </c>
      <c r="AQ60" s="338">
        <v>-8.1</v>
      </c>
      <c r="AR60" s="339">
        <v>9.1999999999999993</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543</v>
      </c>
      <c r="AL61" s="340"/>
      <c r="AM61" s="341">
        <v>114759321</v>
      </c>
      <c r="AN61" s="342">
        <v>148428</v>
      </c>
      <c r="AO61" s="343">
        <v>2.2000000000000002</v>
      </c>
      <c r="AP61" s="344">
        <v>90295</v>
      </c>
      <c r="AQ61" s="345">
        <v>2.7</v>
      </c>
      <c r="AR61" s="331">
        <v>-0.5</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538</v>
      </c>
      <c r="AM62" s="334">
        <v>39940632</v>
      </c>
      <c r="AN62" s="335">
        <v>51614</v>
      </c>
      <c r="AO62" s="336">
        <v>-1.8</v>
      </c>
      <c r="AP62" s="337">
        <v>19983</v>
      </c>
      <c r="AQ62" s="338">
        <v>0</v>
      </c>
      <c r="AR62" s="339">
        <v>-1.8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sQJlnLNybS60z92S843kxWyPCRPrdQ4k7kUETZ5Dj9mSSjqC2ZmV7B19IulP3lmvA5x0uFIB0FxNhwxBemgiHg==" saltValue="0+iXLVmLvZuSEnP2mvx1Z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544</v>
      </c>
    </row>
    <row r="121" spans="125:125" ht="13.5" hidden="1" customHeight="1" x14ac:dyDescent="0.15">
      <c r="DU121" s="257"/>
    </row>
  </sheetData>
  <sheetProtection algorithmName="SHA-512" hashValue="wYSPVJHZFn+B0RQXYVO7HYt5T39hFkjww71KoNskLzybmApjM76f2Jc1S+KW/K0VV5wUeiHRcSLE6p1e9OYf+A==" saltValue="/ZzmHnK6KRU5G0rb4DuJ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3" zoomScale="85" zoomScaleNormal="85"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545</v>
      </c>
    </row>
  </sheetData>
  <sheetProtection algorithmName="SHA-512" hashValue="0RYKBhgjHe5iPted7tD87EUZcQgAjbwyzCNjrXD2Su7YqFhqXdtZpY/S6Y5BqK7nC8zArzdDdCVaBqKJEnx1LA==" saltValue="+vlMDcVA5jgB7kuUSIJx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546</v>
      </c>
      <c r="G46" s="349" t="s">
        <v>547</v>
      </c>
      <c r="H46" s="349" t="s">
        <v>548</v>
      </c>
      <c r="I46" s="349" t="s">
        <v>549</v>
      </c>
      <c r="J46" s="350" t="s">
        <v>550</v>
      </c>
    </row>
    <row r="47" spans="2:10" ht="57.75" customHeight="1" x14ac:dyDescent="0.15">
      <c r="B47" s="7"/>
      <c r="C47" s="1113" t="s">
        <v>4</v>
      </c>
      <c r="D47" s="1113"/>
      <c r="E47" s="1114"/>
      <c r="F47" s="351">
        <v>3.62</v>
      </c>
      <c r="G47" s="352">
        <v>4</v>
      </c>
      <c r="H47" s="352">
        <v>3.32</v>
      </c>
      <c r="I47" s="352">
        <v>3.16</v>
      </c>
      <c r="J47" s="353">
        <v>3.6</v>
      </c>
    </row>
    <row r="48" spans="2:10" ht="57.75" customHeight="1" x14ac:dyDescent="0.15">
      <c r="B48" s="8"/>
      <c r="C48" s="1115" t="s">
        <v>5</v>
      </c>
      <c r="D48" s="1115"/>
      <c r="E48" s="1116"/>
      <c r="F48" s="354">
        <v>1.53</v>
      </c>
      <c r="G48" s="355">
        <v>2.6</v>
      </c>
      <c r="H48" s="355">
        <v>3.15</v>
      </c>
      <c r="I48" s="355">
        <v>2.59</v>
      </c>
      <c r="J48" s="356">
        <v>3.49</v>
      </c>
    </row>
    <row r="49" spans="2:10" ht="57.75" customHeight="1" thickBot="1" x14ac:dyDescent="0.2">
      <c r="B49" s="9"/>
      <c r="C49" s="1117" t="s">
        <v>6</v>
      </c>
      <c r="D49" s="1117"/>
      <c r="E49" s="1118"/>
      <c r="F49" s="357">
        <v>0.36</v>
      </c>
      <c r="G49" s="358">
        <v>1.43</v>
      </c>
      <c r="H49" s="358" t="s">
        <v>551</v>
      </c>
      <c r="I49" s="358" t="s">
        <v>552</v>
      </c>
      <c r="J49" s="359">
        <v>1.17</v>
      </c>
    </row>
    <row r="50" spans="2:10" ht="13.5" customHeight="1" x14ac:dyDescent="0.15"/>
  </sheetData>
  <sheetProtection algorithmName="SHA-512" hashValue="i1k2zfiqaZUKR1fJVuXvDzV2GTn9QlJFkUVJOMvLBMXYoakfDFS7mspkpM+o+19UNeCjyGZ3BpygGSxQgh4ukQ==" saltValue="FjL5E0zC1QMWyxQJodYl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546</v>
      </c>
      <c r="G33" s="17" t="s">
        <v>547</v>
      </c>
      <c r="H33" s="17" t="s">
        <v>548</v>
      </c>
      <c r="I33" s="17" t="s">
        <v>549</v>
      </c>
      <c r="J33" s="18" t="s">
        <v>550</v>
      </c>
      <c r="K33" s="10"/>
      <c r="L33" s="10"/>
      <c r="M33" s="10"/>
      <c r="N33" s="10"/>
      <c r="O33" s="10"/>
      <c r="P33" s="10"/>
    </row>
    <row r="34" spans="1:16" ht="39" customHeight="1" x14ac:dyDescent="0.15">
      <c r="A34" s="10"/>
      <c r="B34" s="19"/>
      <c r="C34" s="1125" t="s">
        <v>553</v>
      </c>
      <c r="D34" s="1125"/>
      <c r="E34" s="1126"/>
      <c r="F34" s="20">
        <v>3.94</v>
      </c>
      <c r="G34" s="21">
        <v>4.1100000000000003</v>
      </c>
      <c r="H34" s="21">
        <v>4.46</v>
      </c>
      <c r="I34" s="21">
        <v>4.63</v>
      </c>
      <c r="J34" s="22">
        <v>4.93</v>
      </c>
      <c r="K34" s="10"/>
      <c r="L34" s="10"/>
      <c r="M34" s="10"/>
      <c r="N34" s="10"/>
      <c r="O34" s="10"/>
      <c r="P34" s="10"/>
    </row>
    <row r="35" spans="1:16" ht="39" customHeight="1" x14ac:dyDescent="0.15">
      <c r="A35" s="10"/>
      <c r="B35" s="23"/>
      <c r="C35" s="1119" t="s">
        <v>554</v>
      </c>
      <c r="D35" s="1120"/>
      <c r="E35" s="1121"/>
      <c r="F35" s="24">
        <v>4.58</v>
      </c>
      <c r="G35" s="25">
        <v>4.7300000000000004</v>
      </c>
      <c r="H35" s="25">
        <v>4.28</v>
      </c>
      <c r="I35" s="25">
        <v>4.2300000000000004</v>
      </c>
      <c r="J35" s="26">
        <v>4.54</v>
      </c>
      <c r="K35" s="10"/>
      <c r="L35" s="10"/>
      <c r="M35" s="10"/>
      <c r="N35" s="10"/>
      <c r="O35" s="10"/>
      <c r="P35" s="10"/>
    </row>
    <row r="36" spans="1:16" ht="39" customHeight="1" x14ac:dyDescent="0.15">
      <c r="A36" s="10"/>
      <c r="B36" s="23"/>
      <c r="C36" s="1119" t="s">
        <v>555</v>
      </c>
      <c r="D36" s="1120"/>
      <c r="E36" s="1121"/>
      <c r="F36" s="24">
        <v>1.32</v>
      </c>
      <c r="G36" s="25">
        <v>2.4</v>
      </c>
      <c r="H36" s="25">
        <v>2.94</v>
      </c>
      <c r="I36" s="25">
        <v>2.41</v>
      </c>
      <c r="J36" s="26">
        <v>3.31</v>
      </c>
      <c r="K36" s="10"/>
      <c r="L36" s="10"/>
      <c r="M36" s="10"/>
      <c r="N36" s="10"/>
      <c r="O36" s="10"/>
      <c r="P36" s="10"/>
    </row>
    <row r="37" spans="1:16" ht="39" customHeight="1" x14ac:dyDescent="0.15">
      <c r="A37" s="10"/>
      <c r="B37" s="23"/>
      <c r="C37" s="1119" t="s">
        <v>556</v>
      </c>
      <c r="D37" s="1120"/>
      <c r="E37" s="1121"/>
      <c r="F37" s="24">
        <v>2.5</v>
      </c>
      <c r="G37" s="25">
        <v>2.82</v>
      </c>
      <c r="H37" s="25">
        <v>2.87</v>
      </c>
      <c r="I37" s="25">
        <v>2.85</v>
      </c>
      <c r="J37" s="26">
        <v>3.22</v>
      </c>
      <c r="K37" s="10"/>
      <c r="L37" s="10"/>
      <c r="M37" s="10"/>
      <c r="N37" s="10"/>
      <c r="O37" s="10"/>
      <c r="P37" s="10"/>
    </row>
    <row r="38" spans="1:16" ht="39" customHeight="1" x14ac:dyDescent="0.15">
      <c r="A38" s="10"/>
      <c r="B38" s="23"/>
      <c r="C38" s="1119" t="s">
        <v>557</v>
      </c>
      <c r="D38" s="1120"/>
      <c r="E38" s="1121"/>
      <c r="F38" s="24">
        <v>0.74</v>
      </c>
      <c r="G38" s="25">
        <v>0.73</v>
      </c>
      <c r="H38" s="25">
        <v>0.82</v>
      </c>
      <c r="I38" s="25">
        <v>0.91</v>
      </c>
      <c r="J38" s="26">
        <v>1.06</v>
      </c>
      <c r="K38" s="10"/>
      <c r="L38" s="10"/>
      <c r="M38" s="10"/>
      <c r="N38" s="10"/>
      <c r="O38" s="10"/>
      <c r="P38" s="10"/>
    </row>
    <row r="39" spans="1:16" ht="39" customHeight="1" x14ac:dyDescent="0.15">
      <c r="A39" s="10"/>
      <c r="B39" s="23"/>
      <c r="C39" s="1119" t="s">
        <v>558</v>
      </c>
      <c r="D39" s="1120"/>
      <c r="E39" s="1121"/>
      <c r="F39" s="24">
        <v>0.9</v>
      </c>
      <c r="G39" s="25">
        <v>0.85</v>
      </c>
      <c r="H39" s="25">
        <v>0.74</v>
      </c>
      <c r="I39" s="25">
        <v>0.43</v>
      </c>
      <c r="J39" s="26">
        <v>0.53</v>
      </c>
      <c r="K39" s="10"/>
      <c r="L39" s="10"/>
      <c r="M39" s="10"/>
      <c r="N39" s="10"/>
      <c r="O39" s="10"/>
      <c r="P39" s="10"/>
    </row>
    <row r="40" spans="1:16" ht="39" customHeight="1" x14ac:dyDescent="0.15">
      <c r="A40" s="10"/>
      <c r="B40" s="23"/>
      <c r="C40" s="1119" t="s">
        <v>559</v>
      </c>
      <c r="D40" s="1120"/>
      <c r="E40" s="1121"/>
      <c r="F40" s="24">
        <v>0.26</v>
      </c>
      <c r="G40" s="25">
        <v>0.56999999999999995</v>
      </c>
      <c r="H40" s="25">
        <v>1.68</v>
      </c>
      <c r="I40" s="25">
        <v>1.47</v>
      </c>
      <c r="J40" s="26">
        <v>0.34</v>
      </c>
      <c r="K40" s="10"/>
      <c r="L40" s="10"/>
      <c r="M40" s="10"/>
      <c r="N40" s="10"/>
      <c r="O40" s="10"/>
      <c r="P40" s="10"/>
    </row>
    <row r="41" spans="1:16" ht="39" customHeight="1" x14ac:dyDescent="0.15">
      <c r="A41" s="10"/>
      <c r="B41" s="23"/>
      <c r="C41" s="1119" t="s">
        <v>560</v>
      </c>
      <c r="D41" s="1120"/>
      <c r="E41" s="1121"/>
      <c r="F41" s="24" t="s">
        <v>506</v>
      </c>
      <c r="G41" s="25" t="s">
        <v>506</v>
      </c>
      <c r="H41" s="25">
        <v>0.38</v>
      </c>
      <c r="I41" s="25">
        <v>0.35</v>
      </c>
      <c r="J41" s="26">
        <v>0.34</v>
      </c>
      <c r="K41" s="10"/>
      <c r="L41" s="10"/>
      <c r="M41" s="10"/>
      <c r="N41" s="10"/>
      <c r="O41" s="10"/>
      <c r="P41" s="10"/>
    </row>
    <row r="42" spans="1:16" ht="39" customHeight="1" x14ac:dyDescent="0.15">
      <c r="A42" s="10"/>
      <c r="B42" s="27"/>
      <c r="C42" s="1119" t="s">
        <v>561</v>
      </c>
      <c r="D42" s="1120"/>
      <c r="E42" s="1121"/>
      <c r="F42" s="24" t="s">
        <v>506</v>
      </c>
      <c r="G42" s="25" t="s">
        <v>506</v>
      </c>
      <c r="H42" s="25" t="s">
        <v>506</v>
      </c>
      <c r="I42" s="25" t="s">
        <v>506</v>
      </c>
      <c r="J42" s="26" t="s">
        <v>506</v>
      </c>
      <c r="K42" s="10"/>
      <c r="L42" s="10"/>
      <c r="M42" s="10"/>
      <c r="N42" s="10"/>
      <c r="O42" s="10"/>
      <c r="P42" s="10"/>
    </row>
    <row r="43" spans="1:16" ht="39" customHeight="1" thickBot="1" x14ac:dyDescent="0.2">
      <c r="A43" s="10"/>
      <c r="B43" s="28"/>
      <c r="C43" s="1122" t="s">
        <v>562</v>
      </c>
      <c r="D43" s="1123"/>
      <c r="E43" s="1124"/>
      <c r="F43" s="29">
        <v>0.62</v>
      </c>
      <c r="G43" s="30">
        <v>0.59</v>
      </c>
      <c r="H43" s="30">
        <v>0.21</v>
      </c>
      <c r="I43" s="30">
        <v>0.19</v>
      </c>
      <c r="J43" s="31">
        <v>0.17</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ams8uA1eOsR/Mbgn0pcdx10TRyXsVkytIA7wEuUrqxUgk0xRR9PiLz62Rvyq/Iqdvo2bHAjeLgLDvgLWEdjcrg==" saltValue="Lsc73D26w6e+r/B43Ky7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1"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15">
      <c r="A45" s="36"/>
      <c r="B45" s="1127" t="s">
        <v>10</v>
      </c>
      <c r="C45" s="1128"/>
      <c r="D45" s="46"/>
      <c r="E45" s="1133" t="s">
        <v>11</v>
      </c>
      <c r="F45" s="1133"/>
      <c r="G45" s="1133"/>
      <c r="H45" s="1133"/>
      <c r="I45" s="1133"/>
      <c r="J45" s="1134"/>
      <c r="K45" s="47">
        <v>63907</v>
      </c>
      <c r="L45" s="48">
        <v>60663</v>
      </c>
      <c r="M45" s="48">
        <v>56144</v>
      </c>
      <c r="N45" s="48">
        <v>68563</v>
      </c>
      <c r="O45" s="49">
        <v>54645</v>
      </c>
      <c r="P45" s="36"/>
      <c r="Q45" s="36"/>
      <c r="R45" s="36"/>
      <c r="S45" s="36"/>
      <c r="T45" s="36"/>
      <c r="U45" s="36"/>
    </row>
    <row r="46" spans="1:21" ht="30.75" customHeight="1" x14ac:dyDescent="0.15">
      <c r="A46" s="36"/>
      <c r="B46" s="1129"/>
      <c r="C46" s="1130"/>
      <c r="D46" s="50"/>
      <c r="E46" s="1135" t="s">
        <v>12</v>
      </c>
      <c r="F46" s="1135"/>
      <c r="G46" s="1135"/>
      <c r="H46" s="1135"/>
      <c r="I46" s="1135"/>
      <c r="J46" s="1136"/>
      <c r="K46" s="51" t="s">
        <v>506</v>
      </c>
      <c r="L46" s="52" t="s">
        <v>506</v>
      </c>
      <c r="M46" s="52" t="s">
        <v>506</v>
      </c>
      <c r="N46" s="52" t="s">
        <v>506</v>
      </c>
      <c r="O46" s="53" t="s">
        <v>506</v>
      </c>
      <c r="P46" s="36"/>
      <c r="Q46" s="36"/>
      <c r="R46" s="36"/>
      <c r="S46" s="36"/>
      <c r="T46" s="36"/>
      <c r="U46" s="36"/>
    </row>
    <row r="47" spans="1:21" ht="30.75" customHeight="1" x14ac:dyDescent="0.15">
      <c r="A47" s="36"/>
      <c r="B47" s="1129"/>
      <c r="C47" s="1130"/>
      <c r="D47" s="50"/>
      <c r="E47" s="1135" t="s">
        <v>13</v>
      </c>
      <c r="F47" s="1135"/>
      <c r="G47" s="1135"/>
      <c r="H47" s="1135"/>
      <c r="I47" s="1135"/>
      <c r="J47" s="1136"/>
      <c r="K47" s="51">
        <v>11267</v>
      </c>
      <c r="L47" s="52">
        <v>12333</v>
      </c>
      <c r="M47" s="52">
        <v>12689</v>
      </c>
      <c r="N47" s="52">
        <v>12751</v>
      </c>
      <c r="O47" s="53">
        <v>12824</v>
      </c>
      <c r="P47" s="36"/>
      <c r="Q47" s="36"/>
      <c r="R47" s="36"/>
      <c r="S47" s="36"/>
      <c r="T47" s="36"/>
      <c r="U47" s="36"/>
    </row>
    <row r="48" spans="1:21" ht="30.75" customHeight="1" x14ac:dyDescent="0.15">
      <c r="A48" s="36"/>
      <c r="B48" s="1129"/>
      <c r="C48" s="1130"/>
      <c r="D48" s="50"/>
      <c r="E48" s="1135" t="s">
        <v>14</v>
      </c>
      <c r="F48" s="1135"/>
      <c r="G48" s="1135"/>
      <c r="H48" s="1135"/>
      <c r="I48" s="1135"/>
      <c r="J48" s="1136"/>
      <c r="K48" s="51">
        <v>3508</v>
      </c>
      <c r="L48" s="52">
        <v>3281</v>
      </c>
      <c r="M48" s="52">
        <v>3233</v>
      </c>
      <c r="N48" s="52">
        <v>3192</v>
      </c>
      <c r="O48" s="53">
        <v>2827</v>
      </c>
      <c r="P48" s="36"/>
      <c r="Q48" s="36"/>
      <c r="R48" s="36"/>
      <c r="S48" s="36"/>
      <c r="T48" s="36"/>
      <c r="U48" s="36"/>
    </row>
    <row r="49" spans="1:21" ht="30.75" customHeight="1" x14ac:dyDescent="0.15">
      <c r="A49" s="36"/>
      <c r="B49" s="1129"/>
      <c r="C49" s="1130"/>
      <c r="D49" s="50"/>
      <c r="E49" s="1135" t="s">
        <v>15</v>
      </c>
      <c r="F49" s="1135"/>
      <c r="G49" s="1135"/>
      <c r="H49" s="1135"/>
      <c r="I49" s="1135"/>
      <c r="J49" s="1136"/>
      <c r="K49" s="51" t="s">
        <v>506</v>
      </c>
      <c r="L49" s="52" t="s">
        <v>506</v>
      </c>
      <c r="M49" s="52" t="s">
        <v>506</v>
      </c>
      <c r="N49" s="52" t="s">
        <v>506</v>
      </c>
      <c r="O49" s="53" t="s">
        <v>506</v>
      </c>
      <c r="P49" s="36"/>
      <c r="Q49" s="36"/>
      <c r="R49" s="36"/>
      <c r="S49" s="36"/>
      <c r="T49" s="36"/>
      <c r="U49" s="36"/>
    </row>
    <row r="50" spans="1:21" ht="30.75" customHeight="1" x14ac:dyDescent="0.15">
      <c r="A50" s="36"/>
      <c r="B50" s="1129"/>
      <c r="C50" s="1130"/>
      <c r="D50" s="50"/>
      <c r="E50" s="1135" t="s">
        <v>16</v>
      </c>
      <c r="F50" s="1135"/>
      <c r="G50" s="1135"/>
      <c r="H50" s="1135"/>
      <c r="I50" s="1135"/>
      <c r="J50" s="1136"/>
      <c r="K50" s="51">
        <v>844</v>
      </c>
      <c r="L50" s="52">
        <v>669</v>
      </c>
      <c r="M50" s="52">
        <v>705</v>
      </c>
      <c r="N50" s="52">
        <v>673</v>
      </c>
      <c r="O50" s="53">
        <v>662</v>
      </c>
      <c r="P50" s="36"/>
      <c r="Q50" s="36"/>
      <c r="R50" s="36"/>
      <c r="S50" s="36"/>
      <c r="T50" s="36"/>
      <c r="U50" s="36"/>
    </row>
    <row r="51" spans="1:21" ht="30.75" customHeight="1" x14ac:dyDescent="0.15">
      <c r="A51" s="36"/>
      <c r="B51" s="1131"/>
      <c r="C51" s="1132"/>
      <c r="D51" s="54"/>
      <c r="E51" s="1135" t="s">
        <v>17</v>
      </c>
      <c r="F51" s="1135"/>
      <c r="G51" s="1135"/>
      <c r="H51" s="1135"/>
      <c r="I51" s="1135"/>
      <c r="J51" s="1136"/>
      <c r="K51" s="51">
        <v>0</v>
      </c>
      <c r="L51" s="52" t="s">
        <v>506</v>
      </c>
      <c r="M51" s="52" t="s">
        <v>506</v>
      </c>
      <c r="N51" s="52" t="s">
        <v>506</v>
      </c>
      <c r="O51" s="53" t="s">
        <v>506</v>
      </c>
      <c r="P51" s="36"/>
      <c r="Q51" s="36"/>
      <c r="R51" s="36"/>
      <c r="S51" s="36"/>
      <c r="T51" s="36"/>
      <c r="U51" s="36"/>
    </row>
    <row r="52" spans="1:21" ht="30.75" customHeight="1" x14ac:dyDescent="0.15">
      <c r="A52" s="36"/>
      <c r="B52" s="1137" t="s">
        <v>18</v>
      </c>
      <c r="C52" s="1138"/>
      <c r="D52" s="54"/>
      <c r="E52" s="1135" t="s">
        <v>19</v>
      </c>
      <c r="F52" s="1135"/>
      <c r="G52" s="1135"/>
      <c r="H52" s="1135"/>
      <c r="I52" s="1135"/>
      <c r="J52" s="1136"/>
      <c r="K52" s="51">
        <v>51435</v>
      </c>
      <c r="L52" s="52">
        <v>51825</v>
      </c>
      <c r="M52" s="52">
        <v>49052</v>
      </c>
      <c r="N52" s="52">
        <v>57032</v>
      </c>
      <c r="O52" s="53">
        <v>45287</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28091</v>
      </c>
      <c r="L53" s="57">
        <v>25121</v>
      </c>
      <c r="M53" s="57">
        <v>23719</v>
      </c>
      <c r="N53" s="57">
        <v>28147</v>
      </c>
      <c r="O53" s="58">
        <v>25671</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563</v>
      </c>
      <c r="P55" s="36"/>
      <c r="Q55" s="36"/>
      <c r="R55" s="36"/>
      <c r="S55" s="36"/>
      <c r="T55" s="36"/>
      <c r="U55" s="36"/>
    </row>
    <row r="56" spans="1:21" ht="30.75" customHeight="1" thickBot="1" x14ac:dyDescent="0.2">
      <c r="A56" s="36"/>
      <c r="B56" s="62"/>
      <c r="C56" s="63"/>
      <c r="D56" s="63"/>
      <c r="E56" s="64"/>
      <c r="F56" s="64"/>
      <c r="G56" s="64"/>
      <c r="H56" s="64"/>
      <c r="I56" s="64"/>
      <c r="J56" s="65" t="s">
        <v>3</v>
      </c>
      <c r="K56" s="66" t="s">
        <v>564</v>
      </c>
      <c r="L56" s="67" t="s">
        <v>565</v>
      </c>
      <c r="M56" s="67" t="s">
        <v>566</v>
      </c>
      <c r="N56" s="67" t="s">
        <v>567</v>
      </c>
      <c r="O56" s="68" t="s">
        <v>568</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1</v>
      </c>
      <c r="L57" s="70">
        <v>4</v>
      </c>
      <c r="M57" s="70">
        <v>7499</v>
      </c>
      <c r="N57" s="70">
        <v>10000</v>
      </c>
      <c r="O57" s="71">
        <v>13333</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41957</v>
      </c>
      <c r="L58" s="73">
        <v>48462</v>
      </c>
      <c r="M58" s="73">
        <v>57711</v>
      </c>
      <c r="N58" s="73">
        <v>75718</v>
      </c>
      <c r="O58" s="74">
        <v>87275</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39767</v>
      </c>
      <c r="L59" s="76">
        <v>48433</v>
      </c>
      <c r="M59" s="76">
        <v>56600</v>
      </c>
      <c r="N59" s="76">
        <v>61789</v>
      </c>
      <c r="O59" s="77">
        <v>64107</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EdJ/IfuWbAQSHunaT0b/s30ahQoAe3/2MfuCBOYYm0m0JHRq+G0+t86BrOGo44jCktRoRVYBpSi+rDiyKElfOw==" saltValue="LGVN4SV4KrRbDt18zTqsx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2" zoomScale="85" zoomScaleNormal="85"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546</v>
      </c>
      <c r="J40" s="362" t="s">
        <v>547</v>
      </c>
      <c r="K40" s="362" t="s">
        <v>548</v>
      </c>
      <c r="L40" s="362" t="s">
        <v>549</v>
      </c>
      <c r="M40" s="363" t="s">
        <v>550</v>
      </c>
    </row>
    <row r="41" spans="2:13" ht="27.75" customHeight="1" x14ac:dyDescent="0.15">
      <c r="B41" s="1158" t="s">
        <v>30</v>
      </c>
      <c r="C41" s="1159"/>
      <c r="D41" s="88"/>
      <c r="E41" s="1164" t="s">
        <v>31</v>
      </c>
      <c r="F41" s="1164"/>
      <c r="G41" s="1164"/>
      <c r="H41" s="1165"/>
      <c r="I41" s="364">
        <v>866136</v>
      </c>
      <c r="J41" s="365">
        <v>871695</v>
      </c>
      <c r="K41" s="365">
        <v>892605</v>
      </c>
      <c r="L41" s="365">
        <v>899261</v>
      </c>
      <c r="M41" s="366">
        <v>899415</v>
      </c>
    </row>
    <row r="42" spans="2:13" ht="27.75" customHeight="1" x14ac:dyDescent="0.15">
      <c r="B42" s="1160"/>
      <c r="C42" s="1161"/>
      <c r="D42" s="89"/>
      <c r="E42" s="1166" t="s">
        <v>32</v>
      </c>
      <c r="F42" s="1166"/>
      <c r="G42" s="1166"/>
      <c r="H42" s="1167"/>
      <c r="I42" s="367">
        <v>8755</v>
      </c>
      <c r="J42" s="368">
        <v>8250</v>
      </c>
      <c r="K42" s="368">
        <v>7720</v>
      </c>
      <c r="L42" s="368">
        <v>7188</v>
      </c>
      <c r="M42" s="369">
        <v>6630</v>
      </c>
    </row>
    <row r="43" spans="2:13" ht="27.75" customHeight="1" x14ac:dyDescent="0.15">
      <c r="B43" s="1160"/>
      <c r="C43" s="1161"/>
      <c r="D43" s="89"/>
      <c r="E43" s="1166" t="s">
        <v>33</v>
      </c>
      <c r="F43" s="1166"/>
      <c r="G43" s="1166"/>
      <c r="H43" s="1167"/>
      <c r="I43" s="367">
        <v>34426</v>
      </c>
      <c r="J43" s="368">
        <v>32399</v>
      </c>
      <c r="K43" s="368">
        <v>29089</v>
      </c>
      <c r="L43" s="368">
        <v>26054</v>
      </c>
      <c r="M43" s="369">
        <v>25986</v>
      </c>
    </row>
    <row r="44" spans="2:13" ht="27.75" customHeight="1" x14ac:dyDescent="0.15">
      <c r="B44" s="1160"/>
      <c r="C44" s="1161"/>
      <c r="D44" s="89"/>
      <c r="E44" s="1166" t="s">
        <v>34</v>
      </c>
      <c r="F44" s="1166"/>
      <c r="G44" s="1166"/>
      <c r="H44" s="1167"/>
      <c r="I44" s="367" t="s">
        <v>506</v>
      </c>
      <c r="J44" s="368" t="s">
        <v>506</v>
      </c>
      <c r="K44" s="368" t="s">
        <v>506</v>
      </c>
      <c r="L44" s="368" t="s">
        <v>506</v>
      </c>
      <c r="M44" s="369" t="s">
        <v>506</v>
      </c>
    </row>
    <row r="45" spans="2:13" ht="27.75" customHeight="1" x14ac:dyDescent="0.15">
      <c r="B45" s="1160"/>
      <c r="C45" s="1161"/>
      <c r="D45" s="89"/>
      <c r="E45" s="1166" t="s">
        <v>35</v>
      </c>
      <c r="F45" s="1166"/>
      <c r="G45" s="1166"/>
      <c r="H45" s="1167"/>
      <c r="I45" s="367">
        <v>105349</v>
      </c>
      <c r="J45" s="368">
        <v>104069</v>
      </c>
      <c r="K45" s="368">
        <v>101116</v>
      </c>
      <c r="L45" s="368">
        <v>95529</v>
      </c>
      <c r="M45" s="369">
        <v>94581</v>
      </c>
    </row>
    <row r="46" spans="2:13" ht="27.75" customHeight="1" x14ac:dyDescent="0.15">
      <c r="B46" s="1160"/>
      <c r="C46" s="1161"/>
      <c r="D46" s="90"/>
      <c r="E46" s="1168" t="s">
        <v>36</v>
      </c>
      <c r="F46" s="1168"/>
      <c r="G46" s="1168"/>
      <c r="H46" s="1169"/>
      <c r="I46" s="367">
        <v>2217</v>
      </c>
      <c r="J46" s="368">
        <v>2258</v>
      </c>
      <c r="K46" s="368">
        <v>2108</v>
      </c>
      <c r="L46" s="368">
        <v>35</v>
      </c>
      <c r="M46" s="369">
        <v>7</v>
      </c>
    </row>
    <row r="47" spans="2:13" ht="27.75" customHeight="1" x14ac:dyDescent="0.15">
      <c r="B47" s="1160"/>
      <c r="C47" s="1161"/>
      <c r="D47" s="91"/>
      <c r="E47" s="1170" t="s">
        <v>37</v>
      </c>
      <c r="F47" s="1171"/>
      <c r="G47" s="1171"/>
      <c r="H47" s="1172"/>
      <c r="I47" s="367" t="s">
        <v>506</v>
      </c>
      <c r="J47" s="368" t="s">
        <v>506</v>
      </c>
      <c r="K47" s="368" t="s">
        <v>506</v>
      </c>
      <c r="L47" s="368" t="s">
        <v>506</v>
      </c>
      <c r="M47" s="369" t="s">
        <v>506</v>
      </c>
    </row>
    <row r="48" spans="2:13" ht="27.75" customHeight="1" x14ac:dyDescent="0.15">
      <c r="B48" s="1160"/>
      <c r="C48" s="1161"/>
      <c r="D48" s="89"/>
      <c r="E48" s="1166" t="s">
        <v>38</v>
      </c>
      <c r="F48" s="1166"/>
      <c r="G48" s="1166"/>
      <c r="H48" s="1167"/>
      <c r="I48" s="367" t="s">
        <v>506</v>
      </c>
      <c r="J48" s="368" t="s">
        <v>506</v>
      </c>
      <c r="K48" s="368" t="s">
        <v>506</v>
      </c>
      <c r="L48" s="368" t="s">
        <v>506</v>
      </c>
      <c r="M48" s="369" t="s">
        <v>506</v>
      </c>
    </row>
    <row r="49" spans="2:13" ht="27.75" customHeight="1" x14ac:dyDescent="0.15">
      <c r="B49" s="1162"/>
      <c r="C49" s="1163"/>
      <c r="D49" s="89"/>
      <c r="E49" s="1166" t="s">
        <v>39</v>
      </c>
      <c r="F49" s="1166"/>
      <c r="G49" s="1166"/>
      <c r="H49" s="1167"/>
      <c r="I49" s="367" t="s">
        <v>506</v>
      </c>
      <c r="J49" s="368" t="s">
        <v>506</v>
      </c>
      <c r="K49" s="368" t="s">
        <v>506</v>
      </c>
      <c r="L49" s="368" t="s">
        <v>506</v>
      </c>
      <c r="M49" s="369" t="s">
        <v>506</v>
      </c>
    </row>
    <row r="50" spans="2:13" ht="27.75" customHeight="1" x14ac:dyDescent="0.15">
      <c r="B50" s="1173" t="s">
        <v>40</v>
      </c>
      <c r="C50" s="1174"/>
      <c r="D50" s="92"/>
      <c r="E50" s="1166" t="s">
        <v>41</v>
      </c>
      <c r="F50" s="1166"/>
      <c r="G50" s="1166"/>
      <c r="H50" s="1167"/>
      <c r="I50" s="367">
        <v>82277</v>
      </c>
      <c r="J50" s="368">
        <v>91875</v>
      </c>
      <c r="K50" s="368">
        <v>107507</v>
      </c>
      <c r="L50" s="368">
        <v>119048</v>
      </c>
      <c r="M50" s="369">
        <v>127238</v>
      </c>
    </row>
    <row r="51" spans="2:13" ht="27.75" customHeight="1" x14ac:dyDescent="0.15">
      <c r="B51" s="1160"/>
      <c r="C51" s="1161"/>
      <c r="D51" s="89"/>
      <c r="E51" s="1166" t="s">
        <v>42</v>
      </c>
      <c r="F51" s="1166"/>
      <c r="G51" s="1166"/>
      <c r="H51" s="1167"/>
      <c r="I51" s="367">
        <v>21016</v>
      </c>
      <c r="J51" s="368">
        <v>20327</v>
      </c>
      <c r="K51" s="368">
        <v>19170</v>
      </c>
      <c r="L51" s="368">
        <v>16816</v>
      </c>
      <c r="M51" s="369">
        <v>16422</v>
      </c>
    </row>
    <row r="52" spans="2:13" ht="27.75" customHeight="1" x14ac:dyDescent="0.15">
      <c r="B52" s="1162"/>
      <c r="C52" s="1163"/>
      <c r="D52" s="89"/>
      <c r="E52" s="1166" t="s">
        <v>43</v>
      </c>
      <c r="F52" s="1166"/>
      <c r="G52" s="1166"/>
      <c r="H52" s="1167"/>
      <c r="I52" s="367">
        <v>568320</v>
      </c>
      <c r="J52" s="368">
        <v>557401</v>
      </c>
      <c r="K52" s="368">
        <v>558313</v>
      </c>
      <c r="L52" s="368">
        <v>562177</v>
      </c>
      <c r="M52" s="369">
        <v>557389</v>
      </c>
    </row>
    <row r="53" spans="2:13" ht="27.75" customHeight="1" thickBot="1" x14ac:dyDescent="0.2">
      <c r="B53" s="1175" t="s">
        <v>44</v>
      </c>
      <c r="C53" s="1176"/>
      <c r="D53" s="93"/>
      <c r="E53" s="1177" t="s">
        <v>45</v>
      </c>
      <c r="F53" s="1177"/>
      <c r="G53" s="1177"/>
      <c r="H53" s="1178"/>
      <c r="I53" s="370">
        <v>345269</v>
      </c>
      <c r="J53" s="371">
        <v>349067</v>
      </c>
      <c r="K53" s="371">
        <v>347646</v>
      </c>
      <c r="L53" s="371">
        <v>330025</v>
      </c>
      <c r="M53" s="372">
        <v>325571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alyJsQHER8gNkGHS8LbYfzQ0e039viPOuJ1/p2kHPBroyATu4ILeMLZ9jU6/pY1p9U2CF4FQYxaGs0NnrcqmrQ==" saltValue="L70X+GjuB1LvZSIDWeaj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548</v>
      </c>
      <c r="G54" s="101" t="s">
        <v>549</v>
      </c>
      <c r="H54" s="102" t="s">
        <v>550</v>
      </c>
    </row>
    <row r="55" spans="2:8" ht="52.5" customHeight="1" x14ac:dyDescent="0.15">
      <c r="B55" s="103"/>
      <c r="C55" s="1187" t="s">
        <v>47</v>
      </c>
      <c r="D55" s="1187"/>
      <c r="E55" s="1188"/>
      <c r="F55" s="104">
        <v>8526</v>
      </c>
      <c r="G55" s="104">
        <v>8527</v>
      </c>
      <c r="H55" s="105">
        <v>9427</v>
      </c>
    </row>
    <row r="56" spans="2:8" ht="52.5" customHeight="1" x14ac:dyDescent="0.15">
      <c r="B56" s="106"/>
      <c r="C56" s="1189" t="s">
        <v>48</v>
      </c>
      <c r="D56" s="1189"/>
      <c r="E56" s="1190"/>
      <c r="F56" s="107">
        <v>3128</v>
      </c>
      <c r="G56" s="107">
        <v>3212</v>
      </c>
      <c r="H56" s="108">
        <v>3316</v>
      </c>
    </row>
    <row r="57" spans="2:8" ht="53.25" customHeight="1" x14ac:dyDescent="0.15">
      <c r="B57" s="106"/>
      <c r="C57" s="1191" t="s">
        <v>49</v>
      </c>
      <c r="D57" s="1191"/>
      <c r="E57" s="1192"/>
      <c r="F57" s="109">
        <v>20996</v>
      </c>
      <c r="G57" s="109">
        <v>21940</v>
      </c>
      <c r="H57" s="110">
        <v>23818</v>
      </c>
    </row>
    <row r="58" spans="2:8" ht="45.75" customHeight="1" x14ac:dyDescent="0.15">
      <c r="B58" s="111"/>
      <c r="C58" s="1179" t="s">
        <v>606</v>
      </c>
      <c r="D58" s="1180"/>
      <c r="E58" s="1181"/>
      <c r="F58" s="112">
        <v>7731</v>
      </c>
      <c r="G58" s="112">
        <v>7813</v>
      </c>
      <c r="H58" s="113">
        <v>9117</v>
      </c>
    </row>
    <row r="59" spans="2:8" ht="45.75" customHeight="1" x14ac:dyDescent="0.15">
      <c r="B59" s="111"/>
      <c r="C59" s="1179" t="s">
        <v>607</v>
      </c>
      <c r="D59" s="1180"/>
      <c r="E59" s="1181"/>
      <c r="F59" s="112">
        <v>2313</v>
      </c>
      <c r="G59" s="112">
        <v>2207</v>
      </c>
      <c r="H59" s="113">
        <v>1761</v>
      </c>
    </row>
    <row r="60" spans="2:8" ht="45.75" customHeight="1" x14ac:dyDescent="0.15">
      <c r="B60" s="111"/>
      <c r="C60" s="1179" t="s">
        <v>608</v>
      </c>
      <c r="D60" s="1180"/>
      <c r="E60" s="1181"/>
      <c r="F60" s="112">
        <v>1990</v>
      </c>
      <c r="G60" s="112">
        <v>1990</v>
      </c>
      <c r="H60" s="113">
        <v>1990</v>
      </c>
    </row>
    <row r="61" spans="2:8" ht="45.75" customHeight="1" x14ac:dyDescent="0.15">
      <c r="B61" s="111"/>
      <c r="C61" s="1179" t="s">
        <v>609</v>
      </c>
      <c r="D61" s="1180"/>
      <c r="E61" s="1181"/>
      <c r="F61" s="112">
        <v>1483</v>
      </c>
      <c r="G61" s="112">
        <v>2678</v>
      </c>
      <c r="H61" s="113">
        <v>3379</v>
      </c>
    </row>
    <row r="62" spans="2:8" ht="45.75" customHeight="1" thickBot="1" x14ac:dyDescent="0.2">
      <c r="B62" s="114"/>
      <c r="C62" s="1182" t="s">
        <v>610</v>
      </c>
      <c r="D62" s="1183"/>
      <c r="E62" s="1184"/>
      <c r="F62" s="115">
        <v>1303</v>
      </c>
      <c r="G62" s="115">
        <v>1303</v>
      </c>
      <c r="H62" s="116">
        <v>1303</v>
      </c>
    </row>
    <row r="63" spans="2:8" ht="52.5" customHeight="1" thickBot="1" x14ac:dyDescent="0.2">
      <c r="B63" s="117"/>
      <c r="C63" s="1185" t="s">
        <v>50</v>
      </c>
      <c r="D63" s="1185"/>
      <c r="E63" s="1186"/>
      <c r="F63" s="118">
        <v>32651</v>
      </c>
      <c r="G63" s="118">
        <v>33679</v>
      </c>
      <c r="H63" s="119">
        <v>36561</v>
      </c>
    </row>
    <row r="64" spans="2:8" x14ac:dyDescent="0.15"/>
  </sheetData>
  <sheetProtection algorithmName="SHA-512" hashValue="zfM6LF678aFLAtG3SugEjA3tHTvQA4H0wOUbB3JctHpeWd0B7Oo+5CDK5SNlXPaGg62Nn9NCY76jYrITy8LlZA==" saltValue="yJbreNjbSGEXXjsoce43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A95F-96D3-43A3-A11D-5848D4119B3D}">
  <sheetPr>
    <pageSetUpPr fitToPage="1"/>
  </sheetPr>
  <dimension ref="A1:DE85"/>
  <sheetViews>
    <sheetView showGridLines="0" tabSelected="1" topLeftCell="F10" zoomScaleNormal="100" zoomScaleSheetLayoutView="55" workbookViewId="0">
      <selection activeCell="AN65" sqref="AN65:DC69"/>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9"/>
      <c r="B1" s="1258"/>
      <c r="DD1" s="1193"/>
      <c r="DE1" s="1193"/>
    </row>
    <row r="2" spans="1:109" ht="25.5" customHeight="1" x14ac:dyDescent="0.15">
      <c r="A2" s="1257"/>
      <c r="C2" s="1257"/>
      <c r="O2" s="1257"/>
      <c r="P2" s="1257"/>
      <c r="Q2" s="1257"/>
      <c r="R2" s="1257"/>
      <c r="S2" s="1257"/>
      <c r="T2" s="1257"/>
      <c r="U2" s="1257"/>
      <c r="V2" s="1257"/>
      <c r="W2" s="1257"/>
      <c r="X2" s="1257"/>
      <c r="Y2" s="1257"/>
      <c r="Z2" s="1257"/>
      <c r="AA2" s="1257"/>
      <c r="AB2" s="1257"/>
      <c r="AC2" s="1257"/>
      <c r="AD2" s="1257"/>
      <c r="AE2" s="1257"/>
      <c r="AF2" s="1257"/>
      <c r="AG2" s="1257"/>
      <c r="AH2" s="1257"/>
      <c r="AI2" s="1257"/>
      <c r="AU2" s="1257"/>
      <c r="BG2" s="1257"/>
      <c r="BS2" s="1257"/>
      <c r="CE2" s="1257"/>
      <c r="CQ2" s="1257"/>
      <c r="DD2" s="1193"/>
      <c r="DE2" s="1193"/>
    </row>
    <row r="3" spans="1:109" ht="25.5" customHeight="1" x14ac:dyDescent="0.15">
      <c r="A3" s="1257"/>
      <c r="C3" s="1257"/>
      <c r="O3" s="1257"/>
      <c r="P3" s="1257"/>
      <c r="Q3" s="1257"/>
      <c r="R3" s="1257"/>
      <c r="S3" s="1257"/>
      <c r="T3" s="1257"/>
      <c r="U3" s="1257"/>
      <c r="V3" s="1257"/>
      <c r="W3" s="1257"/>
      <c r="X3" s="1257"/>
      <c r="Y3" s="1257"/>
      <c r="Z3" s="1257"/>
      <c r="AA3" s="1257"/>
      <c r="AB3" s="1257"/>
      <c r="AC3" s="1257"/>
      <c r="AD3" s="1257"/>
      <c r="AE3" s="1257"/>
      <c r="AF3" s="1257"/>
      <c r="AG3" s="1257"/>
      <c r="AH3" s="1257"/>
      <c r="AI3" s="1257"/>
      <c r="AU3" s="1257"/>
      <c r="BG3" s="1257"/>
      <c r="BS3" s="1257"/>
      <c r="CE3" s="1257"/>
      <c r="CQ3" s="1257"/>
      <c r="DD3" s="1193"/>
      <c r="DE3" s="1193"/>
    </row>
    <row r="4" spans="1:109" s="257" customFormat="1" ht="13.5" x14ac:dyDescent="0.15">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c r="BX4" s="1257"/>
      <c r="BY4" s="1257"/>
      <c r="BZ4" s="1257"/>
      <c r="CA4" s="1257"/>
      <c r="CB4" s="1257"/>
      <c r="CC4" s="1257"/>
      <c r="CD4" s="1257"/>
      <c r="CE4" s="1257"/>
      <c r="CF4" s="1257"/>
      <c r="CG4" s="1257"/>
      <c r="CH4" s="1257"/>
      <c r="CI4" s="1257"/>
      <c r="CJ4" s="1257"/>
      <c r="CK4" s="1257"/>
      <c r="CL4" s="1257"/>
      <c r="CM4" s="1257"/>
      <c r="CN4" s="1257"/>
      <c r="CO4" s="1257"/>
      <c r="CP4" s="1257"/>
      <c r="CQ4" s="1257"/>
      <c r="CR4" s="1257"/>
      <c r="CS4" s="1257"/>
      <c r="CT4" s="1257"/>
      <c r="CU4" s="1257"/>
      <c r="CV4" s="1257"/>
      <c r="CW4" s="1257"/>
      <c r="CX4" s="1257"/>
      <c r="CY4" s="1257"/>
      <c r="CZ4" s="1257"/>
      <c r="DA4" s="1257"/>
      <c r="DB4" s="1257"/>
      <c r="DC4" s="1257"/>
      <c r="DD4" s="1257"/>
      <c r="DE4" s="1257"/>
    </row>
    <row r="5" spans="1:109" s="257" customFormat="1" ht="13.5" x14ac:dyDescent="0.15">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row>
    <row r="6" spans="1:109" s="257" customFormat="1" ht="13.5" x14ac:dyDescent="0.15">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c r="BX6" s="1257"/>
      <c r="BY6" s="1257"/>
      <c r="BZ6" s="1257"/>
      <c r="CA6" s="1257"/>
      <c r="CB6" s="1257"/>
      <c r="CC6" s="1257"/>
      <c r="CD6" s="1257"/>
      <c r="CE6" s="1257"/>
      <c r="CF6" s="1257"/>
      <c r="CG6" s="1257"/>
      <c r="CH6" s="1257"/>
      <c r="CI6" s="1257"/>
      <c r="CJ6" s="1257"/>
      <c r="CK6" s="1257"/>
      <c r="CL6" s="1257"/>
      <c r="CM6" s="1257"/>
      <c r="CN6" s="1257"/>
      <c r="CO6" s="1257"/>
      <c r="CP6" s="1257"/>
      <c r="CQ6" s="1257"/>
      <c r="CR6" s="1257"/>
      <c r="CS6" s="1257"/>
      <c r="CT6" s="1257"/>
      <c r="CU6" s="1257"/>
      <c r="CV6" s="1257"/>
      <c r="CW6" s="1257"/>
      <c r="CX6" s="1257"/>
      <c r="CY6" s="1257"/>
      <c r="CZ6" s="1257"/>
      <c r="DA6" s="1257"/>
      <c r="DB6" s="1257"/>
      <c r="DC6" s="1257"/>
      <c r="DD6" s="1257"/>
      <c r="DE6" s="1257"/>
    </row>
    <row r="7" spans="1:109" s="257" customFormat="1" ht="13.5" x14ac:dyDescent="0.15">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c r="BX7" s="1257"/>
      <c r="BY7" s="1257"/>
      <c r="BZ7" s="1257"/>
      <c r="CA7" s="1257"/>
      <c r="CB7" s="1257"/>
      <c r="CC7" s="1257"/>
      <c r="CD7" s="1257"/>
      <c r="CE7" s="1257"/>
      <c r="CF7" s="1257"/>
      <c r="CG7" s="1257"/>
      <c r="CH7" s="1257"/>
      <c r="CI7" s="1257"/>
      <c r="CJ7" s="1257"/>
      <c r="CK7" s="1257"/>
      <c r="CL7" s="1257"/>
      <c r="CM7" s="1257"/>
      <c r="CN7" s="1257"/>
      <c r="CO7" s="1257"/>
      <c r="CP7" s="1257"/>
      <c r="CQ7" s="1257"/>
      <c r="CR7" s="1257"/>
      <c r="CS7" s="1257"/>
      <c r="CT7" s="1257"/>
      <c r="CU7" s="1257"/>
      <c r="CV7" s="1257"/>
      <c r="CW7" s="1257"/>
      <c r="CX7" s="1257"/>
      <c r="CY7" s="1257"/>
      <c r="CZ7" s="1257"/>
      <c r="DA7" s="1257"/>
      <c r="DB7" s="1257"/>
      <c r="DC7" s="1257"/>
      <c r="DD7" s="1257"/>
      <c r="DE7" s="1257"/>
    </row>
    <row r="8" spans="1:109" s="257" customFormat="1" ht="13.5" x14ac:dyDescent="0.15">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c r="BX8" s="1257"/>
      <c r="BY8" s="1257"/>
      <c r="BZ8" s="1257"/>
      <c r="CA8" s="1257"/>
      <c r="CB8" s="1257"/>
      <c r="CC8" s="1257"/>
      <c r="CD8" s="1257"/>
      <c r="CE8" s="1257"/>
      <c r="CF8" s="1257"/>
      <c r="CG8" s="1257"/>
      <c r="CH8" s="1257"/>
      <c r="CI8" s="1257"/>
      <c r="CJ8" s="1257"/>
      <c r="CK8" s="1257"/>
      <c r="CL8" s="1257"/>
      <c r="CM8" s="1257"/>
      <c r="CN8" s="1257"/>
      <c r="CO8" s="1257"/>
      <c r="CP8" s="1257"/>
      <c r="CQ8" s="1257"/>
      <c r="CR8" s="1257"/>
      <c r="CS8" s="1257"/>
      <c r="CT8" s="1257"/>
      <c r="CU8" s="1257"/>
      <c r="CV8" s="1257"/>
      <c r="CW8" s="1257"/>
      <c r="CX8" s="1257"/>
      <c r="CY8" s="1257"/>
      <c r="CZ8" s="1257"/>
      <c r="DA8" s="1257"/>
      <c r="DB8" s="1257"/>
      <c r="DC8" s="1257"/>
      <c r="DD8" s="1257"/>
      <c r="DE8" s="1257"/>
    </row>
    <row r="9" spans="1:109" s="257" customFormat="1" ht="13.5" x14ac:dyDescent="0.15">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row>
    <row r="10" spans="1:109" s="257" customFormat="1" ht="13.5" x14ac:dyDescent="0.15">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7"/>
      <c r="DA10" s="1257"/>
      <c r="DB10" s="1257"/>
      <c r="DC10" s="1257"/>
      <c r="DD10" s="1257"/>
      <c r="DE10" s="1257"/>
    </row>
    <row r="11" spans="1:109" s="257" customFormat="1" ht="13.5" x14ac:dyDescent="0.15">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row>
    <row r="12" spans="1:109" s="257" customFormat="1" ht="13.5" x14ac:dyDescent="0.15">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c r="BX12" s="1257"/>
      <c r="BY12" s="1257"/>
      <c r="BZ12" s="1257"/>
      <c r="CA12" s="1257"/>
      <c r="CB12" s="1257"/>
      <c r="CC12" s="1257"/>
      <c r="CD12" s="1257"/>
      <c r="CE12" s="1257"/>
      <c r="CF12" s="1257"/>
      <c r="CG12" s="1257"/>
      <c r="CH12" s="1257"/>
      <c r="CI12" s="1257"/>
      <c r="CJ12" s="1257"/>
      <c r="CK12" s="1257"/>
      <c r="CL12" s="1257"/>
      <c r="CM12" s="1257"/>
      <c r="CN12" s="1257"/>
      <c r="CO12" s="1257"/>
      <c r="CP12" s="1257"/>
      <c r="CQ12" s="1257"/>
      <c r="CR12" s="1257"/>
      <c r="CS12" s="1257"/>
      <c r="CT12" s="1257"/>
      <c r="CU12" s="1257"/>
      <c r="CV12" s="1257"/>
      <c r="CW12" s="1257"/>
      <c r="CX12" s="1257"/>
      <c r="CY12" s="1257"/>
      <c r="CZ12" s="1257"/>
      <c r="DA12" s="1257"/>
      <c r="DB12" s="1257"/>
      <c r="DC12" s="1257"/>
      <c r="DD12" s="1257"/>
      <c r="DE12" s="1257"/>
    </row>
    <row r="13" spans="1:109" s="257" customFormat="1" ht="13.5" x14ac:dyDescent="0.15">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c r="BX13" s="1257"/>
      <c r="BY13" s="1257"/>
      <c r="BZ13" s="1257"/>
      <c r="CA13" s="1257"/>
      <c r="CB13" s="1257"/>
      <c r="CC13" s="1257"/>
      <c r="CD13" s="1257"/>
      <c r="CE13" s="1257"/>
      <c r="CF13" s="1257"/>
      <c r="CG13" s="1257"/>
      <c r="CH13" s="1257"/>
      <c r="CI13" s="1257"/>
      <c r="CJ13" s="1257"/>
      <c r="CK13" s="1257"/>
      <c r="CL13" s="1257"/>
      <c r="CM13" s="1257"/>
      <c r="CN13" s="1257"/>
      <c r="CO13" s="1257"/>
      <c r="CP13" s="1257"/>
      <c r="CQ13" s="1257"/>
      <c r="CR13" s="1257"/>
      <c r="CS13" s="1257"/>
      <c r="CT13" s="1257"/>
      <c r="CU13" s="1257"/>
      <c r="CV13" s="1257"/>
      <c r="CW13" s="1257"/>
      <c r="CX13" s="1257"/>
      <c r="CY13" s="1257"/>
      <c r="CZ13" s="1257"/>
      <c r="DA13" s="1257"/>
      <c r="DB13" s="1257"/>
      <c r="DC13" s="1257"/>
      <c r="DD13" s="1257"/>
      <c r="DE13" s="1257"/>
    </row>
    <row r="14" spans="1:109" s="257" customFormat="1" ht="13.5" x14ac:dyDescent="0.15">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c r="BX14" s="1257"/>
      <c r="BY14" s="1257"/>
      <c r="BZ14" s="1257"/>
      <c r="CA14" s="1257"/>
      <c r="CB14" s="1257"/>
      <c r="CC14" s="1257"/>
      <c r="CD14" s="1257"/>
      <c r="CE14" s="1257"/>
      <c r="CF14" s="1257"/>
      <c r="CG14" s="1257"/>
      <c r="CH14" s="1257"/>
      <c r="CI14" s="1257"/>
      <c r="CJ14" s="1257"/>
      <c r="CK14" s="1257"/>
      <c r="CL14" s="1257"/>
      <c r="CM14" s="1257"/>
      <c r="CN14" s="1257"/>
      <c r="CO14" s="1257"/>
      <c r="CP14" s="1257"/>
      <c r="CQ14" s="1257"/>
      <c r="CR14" s="1257"/>
      <c r="CS14" s="1257"/>
      <c r="CT14" s="1257"/>
      <c r="CU14" s="1257"/>
      <c r="CV14" s="1257"/>
      <c r="CW14" s="1257"/>
      <c r="CX14" s="1257"/>
      <c r="CY14" s="1257"/>
      <c r="CZ14" s="1257"/>
      <c r="DA14" s="1257"/>
      <c r="DB14" s="1257"/>
      <c r="DC14" s="1257"/>
      <c r="DD14" s="1257"/>
      <c r="DE14" s="1257"/>
    </row>
    <row r="15" spans="1:109" s="257" customFormat="1" ht="13.5" x14ac:dyDescent="0.15">
      <c r="A15" s="1193"/>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57"/>
      <c r="BF15" s="1257"/>
      <c r="BG15" s="1257"/>
      <c r="BH15" s="1257"/>
      <c r="BI15" s="1257"/>
      <c r="BJ15" s="1257"/>
      <c r="BK15" s="1257"/>
      <c r="BL15" s="1257"/>
      <c r="BM15" s="1257"/>
      <c r="BN15" s="1257"/>
      <c r="BO15" s="1257"/>
      <c r="BP15" s="1257"/>
      <c r="BQ15" s="1257"/>
      <c r="BR15" s="1257"/>
      <c r="BS15" s="1257"/>
      <c r="BT15" s="1257"/>
      <c r="BU15" s="1257"/>
      <c r="BV15" s="1257"/>
      <c r="BW15" s="1257"/>
      <c r="BX15" s="1257"/>
      <c r="BY15" s="1257"/>
      <c r="BZ15" s="1257"/>
      <c r="CA15" s="1257"/>
      <c r="CB15" s="1257"/>
      <c r="CC15" s="1257"/>
      <c r="CD15" s="1257"/>
      <c r="CE15" s="1257"/>
      <c r="CF15" s="1257"/>
      <c r="CG15" s="1257"/>
      <c r="CH15" s="1257"/>
      <c r="CI15" s="1257"/>
      <c r="CJ15" s="1257"/>
      <c r="CK15" s="1257"/>
      <c r="CL15" s="1257"/>
      <c r="CM15" s="1257"/>
      <c r="CN15" s="1257"/>
      <c r="CO15" s="1257"/>
      <c r="CP15" s="1257"/>
      <c r="CQ15" s="1257"/>
      <c r="CR15" s="1257"/>
      <c r="CS15" s="1257"/>
      <c r="CT15" s="1257"/>
      <c r="CU15" s="1257"/>
      <c r="CV15" s="1257"/>
      <c r="CW15" s="1257"/>
      <c r="CX15" s="1257"/>
      <c r="CY15" s="1257"/>
      <c r="CZ15" s="1257"/>
      <c r="DA15" s="1257"/>
      <c r="DB15" s="1257"/>
      <c r="DC15" s="1257"/>
      <c r="DD15" s="1257"/>
      <c r="DE15" s="1257"/>
    </row>
    <row r="16" spans="1:109" s="257" customFormat="1" ht="13.5" x14ac:dyDescent="0.15">
      <c r="A16" s="1193"/>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257"/>
      <c r="CH16" s="1257"/>
      <c r="CI16" s="1257"/>
      <c r="CJ16" s="1257"/>
      <c r="CK16" s="1257"/>
      <c r="CL16" s="1257"/>
      <c r="CM16" s="1257"/>
      <c r="CN16" s="1257"/>
      <c r="CO16" s="1257"/>
      <c r="CP16" s="1257"/>
      <c r="CQ16" s="1257"/>
      <c r="CR16" s="1257"/>
      <c r="CS16" s="1257"/>
      <c r="CT16" s="1257"/>
      <c r="CU16" s="1257"/>
      <c r="CV16" s="1257"/>
      <c r="CW16" s="1257"/>
      <c r="CX16" s="1257"/>
      <c r="CY16" s="1257"/>
      <c r="CZ16" s="1257"/>
      <c r="DA16" s="1257"/>
      <c r="DB16" s="1257"/>
      <c r="DC16" s="1257"/>
      <c r="DD16" s="1257"/>
      <c r="DE16" s="1257"/>
    </row>
    <row r="17" spans="1:109" s="257" customFormat="1" ht="13.5" x14ac:dyDescent="0.15">
      <c r="A17" s="1193"/>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c r="BV17" s="1257"/>
      <c r="BW17" s="1257"/>
      <c r="BX17" s="1257"/>
      <c r="BY17" s="1257"/>
      <c r="BZ17" s="1257"/>
      <c r="CA17" s="1257"/>
      <c r="CB17" s="1257"/>
      <c r="CC17" s="1257"/>
      <c r="CD17" s="1257"/>
      <c r="CE17" s="1257"/>
      <c r="CF17" s="1257"/>
      <c r="CG17" s="1257"/>
      <c r="CH17" s="1257"/>
      <c r="CI17" s="1257"/>
      <c r="CJ17" s="1257"/>
      <c r="CK17" s="1257"/>
      <c r="CL17" s="1257"/>
      <c r="CM17" s="1257"/>
      <c r="CN17" s="1257"/>
      <c r="CO17" s="1257"/>
      <c r="CP17" s="1257"/>
      <c r="CQ17" s="1257"/>
      <c r="CR17" s="1257"/>
      <c r="CS17" s="1257"/>
      <c r="CT17" s="1257"/>
      <c r="CU17" s="1257"/>
      <c r="CV17" s="1257"/>
      <c r="CW17" s="1257"/>
      <c r="CX17" s="1257"/>
      <c r="CY17" s="1257"/>
      <c r="CZ17" s="1257"/>
      <c r="DA17" s="1257"/>
      <c r="DB17" s="1257"/>
      <c r="DC17" s="1257"/>
      <c r="DD17" s="1257"/>
      <c r="DE17" s="1257"/>
    </row>
    <row r="18" spans="1:109" s="257" customFormat="1" ht="13.5" x14ac:dyDescent="0.15">
      <c r="A18" s="1193"/>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c r="BV18" s="1257"/>
      <c r="BW18" s="1257"/>
      <c r="BX18" s="1257"/>
      <c r="BY18" s="1257"/>
      <c r="BZ18" s="1257"/>
      <c r="CA18" s="1257"/>
      <c r="CB18" s="1257"/>
      <c r="CC18" s="1257"/>
      <c r="CD18" s="1257"/>
      <c r="CE18" s="1257"/>
      <c r="CF18" s="1257"/>
      <c r="CG18" s="1257"/>
      <c r="CH18" s="1257"/>
      <c r="CI18" s="1257"/>
      <c r="CJ18" s="1257"/>
      <c r="CK18" s="1257"/>
      <c r="CL18" s="1257"/>
      <c r="CM18" s="1257"/>
      <c r="CN18" s="1257"/>
      <c r="CO18" s="1257"/>
      <c r="CP18" s="1257"/>
      <c r="CQ18" s="1257"/>
      <c r="CR18" s="1257"/>
      <c r="CS18" s="1257"/>
      <c r="CT18" s="1257"/>
      <c r="CU18" s="1257"/>
      <c r="CV18" s="1257"/>
      <c r="CW18" s="1257"/>
      <c r="CX18" s="1257"/>
      <c r="CY18" s="1257"/>
      <c r="CZ18" s="1257"/>
      <c r="DA18" s="1257"/>
      <c r="DB18" s="1257"/>
      <c r="DC18" s="1257"/>
      <c r="DD18" s="1257"/>
      <c r="DE18" s="1257"/>
    </row>
    <row r="19" spans="1:109" ht="13.5" x14ac:dyDescent="0.15">
      <c r="DD19" s="1193"/>
      <c r="DE19" s="1193"/>
    </row>
    <row r="20" spans="1:109" ht="13.5" x14ac:dyDescent="0.15">
      <c r="DD20" s="1193"/>
      <c r="DE20" s="1193"/>
    </row>
    <row r="21" spans="1:109" ht="17.25" customHeight="1" x14ac:dyDescent="0.15">
      <c r="B21" s="1256"/>
      <c r="C21" s="1253"/>
      <c r="D21" s="1253"/>
      <c r="E21" s="1253"/>
      <c r="F21" s="1253"/>
      <c r="G21" s="1253"/>
      <c r="H21" s="1253"/>
      <c r="I21" s="1253"/>
      <c r="J21" s="1253"/>
      <c r="K21" s="1253"/>
      <c r="L21" s="1253"/>
      <c r="M21" s="1253"/>
      <c r="N21" s="1255"/>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5"/>
      <c r="AU21" s="1253"/>
      <c r="AV21" s="1253"/>
      <c r="AW21" s="1253"/>
      <c r="AX21" s="1253"/>
      <c r="AY21" s="1253"/>
      <c r="AZ21" s="1253"/>
      <c r="BA21" s="1253"/>
      <c r="BB21" s="1253"/>
      <c r="BC21" s="1253"/>
      <c r="BD21" s="1253"/>
      <c r="BE21" s="1253"/>
      <c r="BF21" s="1255"/>
      <c r="BG21" s="1253"/>
      <c r="BH21" s="1253"/>
      <c r="BI21" s="1253"/>
      <c r="BJ21" s="1253"/>
      <c r="BK21" s="1253"/>
      <c r="BL21" s="1253"/>
      <c r="BM21" s="1253"/>
      <c r="BN21" s="1253"/>
      <c r="BO21" s="1253"/>
      <c r="BP21" s="1253"/>
      <c r="BQ21" s="1253"/>
      <c r="BR21" s="1255"/>
      <c r="BS21" s="1253"/>
      <c r="BT21" s="1253"/>
      <c r="BU21" s="1253"/>
      <c r="BV21" s="1253"/>
      <c r="BW21" s="1253"/>
      <c r="BX21" s="1253"/>
      <c r="BY21" s="1253"/>
      <c r="BZ21" s="1253"/>
      <c r="CA21" s="1253"/>
      <c r="CB21" s="1253"/>
      <c r="CC21" s="1253"/>
      <c r="CD21" s="1255"/>
      <c r="CE21" s="1253"/>
      <c r="CF21" s="1253"/>
      <c r="CG21" s="1253"/>
      <c r="CH21" s="1253"/>
      <c r="CI21" s="1253"/>
      <c r="CJ21" s="1253"/>
      <c r="CK21" s="1253"/>
      <c r="CL21" s="1253"/>
      <c r="CM21" s="1253"/>
      <c r="CN21" s="1253"/>
      <c r="CO21" s="1253"/>
      <c r="CP21" s="1255"/>
      <c r="CQ21" s="1253"/>
      <c r="CR21" s="1253"/>
      <c r="CS21" s="1253"/>
      <c r="CT21" s="1253"/>
      <c r="CU21" s="1253"/>
      <c r="CV21" s="1253"/>
      <c r="CW21" s="1253"/>
      <c r="CX21" s="1253"/>
      <c r="CY21" s="1253"/>
      <c r="CZ21" s="1253"/>
      <c r="DA21" s="1253"/>
      <c r="DB21" s="1255"/>
      <c r="DC21" s="1253"/>
      <c r="DD21" s="1252"/>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54" t="s">
        <v>621</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5" x14ac:dyDescent="0.15">
      <c r="B42" s="1194"/>
      <c r="G42" s="1230"/>
      <c r="I42" s="1229"/>
      <c r="J42" s="1229"/>
      <c r="K42" s="1229"/>
      <c r="AM42" s="1230"/>
      <c r="AN42" s="1230" t="s">
        <v>617</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51" t="s">
        <v>620</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5" x14ac:dyDescent="0.15">
      <c r="B44" s="1194"/>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5" x14ac:dyDescent="0.15">
      <c r="B45" s="1194"/>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5" x14ac:dyDescent="0.15">
      <c r="B46" s="1194"/>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5" x14ac:dyDescent="0.15">
      <c r="B47" s="1194"/>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615</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546</v>
      </c>
      <c r="BQ50" s="1202"/>
      <c r="BR50" s="1202"/>
      <c r="BS50" s="1202"/>
      <c r="BT50" s="1202"/>
      <c r="BU50" s="1202"/>
      <c r="BV50" s="1202"/>
      <c r="BW50" s="1202"/>
      <c r="BX50" s="1202" t="s">
        <v>547</v>
      </c>
      <c r="BY50" s="1202"/>
      <c r="BZ50" s="1202"/>
      <c r="CA50" s="1202"/>
      <c r="CB50" s="1202"/>
      <c r="CC50" s="1202"/>
      <c r="CD50" s="1202"/>
      <c r="CE50" s="1202"/>
      <c r="CF50" s="1202" t="s">
        <v>548</v>
      </c>
      <c r="CG50" s="1202"/>
      <c r="CH50" s="1202"/>
      <c r="CI50" s="1202"/>
      <c r="CJ50" s="1202"/>
      <c r="CK50" s="1202"/>
      <c r="CL50" s="1202"/>
      <c r="CM50" s="1202"/>
      <c r="CN50" s="1202" t="s">
        <v>549</v>
      </c>
      <c r="CO50" s="1202"/>
      <c r="CP50" s="1202"/>
      <c r="CQ50" s="1202"/>
      <c r="CR50" s="1202"/>
      <c r="CS50" s="1202"/>
      <c r="CT50" s="1202"/>
      <c r="CU50" s="1202"/>
      <c r="CV50" s="1202" t="s">
        <v>550</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614</v>
      </c>
      <c r="AO51" s="1201"/>
      <c r="AP51" s="1201"/>
      <c r="AQ51" s="1201"/>
      <c r="AR51" s="1201"/>
      <c r="AS51" s="1201"/>
      <c r="AT51" s="1201"/>
      <c r="AU51" s="1201"/>
      <c r="AV51" s="1201"/>
      <c r="AW51" s="1201"/>
      <c r="AX51" s="1201"/>
      <c r="AY51" s="1201"/>
      <c r="AZ51" s="1201"/>
      <c r="BA51" s="1201"/>
      <c r="BB51" s="1201" t="s">
        <v>612</v>
      </c>
      <c r="BC51" s="1201"/>
      <c r="BD51" s="1201"/>
      <c r="BE51" s="1201"/>
      <c r="BF51" s="1201"/>
      <c r="BG51" s="1201"/>
      <c r="BH51" s="1201"/>
      <c r="BI51" s="1201"/>
      <c r="BJ51" s="1201"/>
      <c r="BK51" s="1201"/>
      <c r="BL51" s="1201"/>
      <c r="BM51" s="1201"/>
      <c r="BN51" s="1201"/>
      <c r="BO51" s="1201"/>
      <c r="BP51" s="1200">
        <v>169.7</v>
      </c>
      <c r="BQ51" s="1200"/>
      <c r="BR51" s="1200"/>
      <c r="BS51" s="1200"/>
      <c r="BT51" s="1200"/>
      <c r="BU51" s="1200"/>
      <c r="BV51" s="1200"/>
      <c r="BW51" s="1200"/>
      <c r="BX51" s="1200">
        <v>172.4</v>
      </c>
      <c r="BY51" s="1200"/>
      <c r="BZ51" s="1200"/>
      <c r="CA51" s="1200"/>
      <c r="CB51" s="1200"/>
      <c r="CC51" s="1200"/>
      <c r="CD51" s="1200"/>
      <c r="CE51" s="1200"/>
      <c r="CF51" s="1200">
        <v>166.3</v>
      </c>
      <c r="CG51" s="1200"/>
      <c r="CH51" s="1200"/>
      <c r="CI51" s="1200"/>
      <c r="CJ51" s="1200"/>
      <c r="CK51" s="1200"/>
      <c r="CL51" s="1200"/>
      <c r="CM51" s="1200"/>
      <c r="CN51" s="1200">
        <v>147.30000000000001</v>
      </c>
      <c r="CO51" s="1200"/>
      <c r="CP51" s="1200"/>
      <c r="CQ51" s="1200"/>
      <c r="CR51" s="1200"/>
      <c r="CS51" s="1200"/>
      <c r="CT51" s="1200"/>
      <c r="CU51" s="1200"/>
      <c r="CV51" s="1200">
        <v>149.1</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619</v>
      </c>
      <c r="BC53" s="1201"/>
      <c r="BD53" s="1201"/>
      <c r="BE53" s="1201"/>
      <c r="BF53" s="1201"/>
      <c r="BG53" s="1201"/>
      <c r="BH53" s="1201"/>
      <c r="BI53" s="1201"/>
      <c r="BJ53" s="1201"/>
      <c r="BK53" s="1201"/>
      <c r="BL53" s="1201"/>
      <c r="BM53" s="1201"/>
      <c r="BN53" s="1201"/>
      <c r="BO53" s="1201"/>
      <c r="BP53" s="1200">
        <v>60.5</v>
      </c>
      <c r="BQ53" s="1200"/>
      <c r="BR53" s="1200"/>
      <c r="BS53" s="1200"/>
      <c r="BT53" s="1200"/>
      <c r="BU53" s="1200"/>
      <c r="BV53" s="1200"/>
      <c r="BW53" s="1200"/>
      <c r="BX53" s="1200">
        <v>61.2</v>
      </c>
      <c r="BY53" s="1200"/>
      <c r="BZ53" s="1200"/>
      <c r="CA53" s="1200"/>
      <c r="CB53" s="1200"/>
      <c r="CC53" s="1200"/>
      <c r="CD53" s="1200"/>
      <c r="CE53" s="1200"/>
      <c r="CF53" s="1200">
        <v>62.6</v>
      </c>
      <c r="CG53" s="1200"/>
      <c r="CH53" s="1200"/>
      <c r="CI53" s="1200"/>
      <c r="CJ53" s="1200"/>
      <c r="CK53" s="1200"/>
      <c r="CL53" s="1200"/>
      <c r="CM53" s="1200"/>
      <c r="CN53" s="1200">
        <v>64.2</v>
      </c>
      <c r="CO53" s="1200"/>
      <c r="CP53" s="1200"/>
      <c r="CQ53" s="1200"/>
      <c r="CR53" s="1200"/>
      <c r="CS53" s="1200"/>
      <c r="CT53" s="1200"/>
      <c r="CU53" s="1200"/>
      <c r="CV53" s="1200">
        <v>65.400000000000006</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613</v>
      </c>
      <c r="AO55" s="1202"/>
      <c r="AP55" s="1202"/>
      <c r="AQ55" s="1202"/>
      <c r="AR55" s="1202"/>
      <c r="AS55" s="1202"/>
      <c r="AT55" s="1202"/>
      <c r="AU55" s="1202"/>
      <c r="AV55" s="1202"/>
      <c r="AW55" s="1202"/>
      <c r="AX55" s="1202"/>
      <c r="AY55" s="1202"/>
      <c r="AZ55" s="1202"/>
      <c r="BA55" s="1202"/>
      <c r="BB55" s="1201" t="s">
        <v>612</v>
      </c>
      <c r="BC55" s="1201"/>
      <c r="BD55" s="1201"/>
      <c r="BE55" s="1201"/>
      <c r="BF55" s="1201"/>
      <c r="BG55" s="1201"/>
      <c r="BH55" s="1201"/>
      <c r="BI55" s="1201"/>
      <c r="BJ55" s="1201"/>
      <c r="BK55" s="1201"/>
      <c r="BL55" s="1201"/>
      <c r="BM55" s="1201"/>
      <c r="BN55" s="1201"/>
      <c r="BO55" s="1201"/>
      <c r="BP55" s="1200">
        <v>246.9</v>
      </c>
      <c r="BQ55" s="1200"/>
      <c r="BR55" s="1200"/>
      <c r="BS55" s="1200"/>
      <c r="BT55" s="1200"/>
      <c r="BU55" s="1200"/>
      <c r="BV55" s="1200"/>
      <c r="BW55" s="1200"/>
      <c r="BX55" s="1200">
        <v>250.4</v>
      </c>
      <c r="BY55" s="1200"/>
      <c r="BZ55" s="1200"/>
      <c r="CA55" s="1200"/>
      <c r="CB55" s="1200"/>
      <c r="CC55" s="1200"/>
      <c r="CD55" s="1200"/>
      <c r="CE55" s="1200"/>
      <c r="CF55" s="1200">
        <v>246.3</v>
      </c>
      <c r="CG55" s="1200"/>
      <c r="CH55" s="1200"/>
      <c r="CI55" s="1200"/>
      <c r="CJ55" s="1200"/>
      <c r="CK55" s="1200"/>
      <c r="CL55" s="1200"/>
      <c r="CM55" s="1200"/>
      <c r="CN55" s="1200">
        <v>225.3</v>
      </c>
      <c r="CO55" s="1200"/>
      <c r="CP55" s="1200"/>
      <c r="CQ55" s="1200"/>
      <c r="CR55" s="1200"/>
      <c r="CS55" s="1200"/>
      <c r="CT55" s="1200"/>
      <c r="CU55" s="1200"/>
      <c r="CV55" s="1200">
        <v>230.4</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619</v>
      </c>
      <c r="BC57" s="1201"/>
      <c r="BD57" s="1201"/>
      <c r="BE57" s="1201"/>
      <c r="BF57" s="1201"/>
      <c r="BG57" s="1201"/>
      <c r="BH57" s="1201"/>
      <c r="BI57" s="1201"/>
      <c r="BJ57" s="1201"/>
      <c r="BK57" s="1201"/>
      <c r="BL57" s="1201"/>
      <c r="BM57" s="1201"/>
      <c r="BN57" s="1201"/>
      <c r="BO57" s="1201"/>
      <c r="BP57" s="1200">
        <v>54.8</v>
      </c>
      <c r="BQ57" s="1200"/>
      <c r="BR57" s="1200"/>
      <c r="BS57" s="1200"/>
      <c r="BT57" s="1200"/>
      <c r="BU57" s="1200"/>
      <c r="BV57" s="1200"/>
      <c r="BW57" s="1200"/>
      <c r="BX57" s="1200">
        <v>55.8</v>
      </c>
      <c r="BY57" s="1200"/>
      <c r="BZ57" s="1200"/>
      <c r="CA57" s="1200"/>
      <c r="CB57" s="1200"/>
      <c r="CC57" s="1200"/>
      <c r="CD57" s="1200"/>
      <c r="CE57" s="1200"/>
      <c r="CF57" s="1200">
        <v>57.1</v>
      </c>
      <c r="CG57" s="1200"/>
      <c r="CH57" s="1200"/>
      <c r="CI57" s="1200"/>
      <c r="CJ57" s="1200"/>
      <c r="CK57" s="1200"/>
      <c r="CL57" s="1200"/>
      <c r="CM57" s="1200"/>
      <c r="CN57" s="1200">
        <v>59.6</v>
      </c>
      <c r="CO57" s="1200"/>
      <c r="CP57" s="1200"/>
      <c r="CQ57" s="1200"/>
      <c r="CR57" s="1200"/>
      <c r="CS57" s="1200"/>
      <c r="CT57" s="1200"/>
      <c r="CU57" s="1200"/>
      <c r="CV57" s="1200">
        <v>61</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618</v>
      </c>
    </row>
    <row r="64" spans="1:109" ht="13.5" x14ac:dyDescent="0.15">
      <c r="B64" s="1194"/>
      <c r="G64" s="1230"/>
      <c r="I64" s="1232"/>
      <c r="J64" s="1232"/>
      <c r="K64" s="1232"/>
      <c r="L64" s="1232"/>
      <c r="M64" s="1232"/>
      <c r="N64" s="1231"/>
      <c r="AM64" s="1230"/>
      <c r="AN64" s="1230" t="s">
        <v>617</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616</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615</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546</v>
      </c>
      <c r="BQ72" s="1202"/>
      <c r="BR72" s="1202"/>
      <c r="BS72" s="1202"/>
      <c r="BT72" s="1202"/>
      <c r="BU72" s="1202"/>
      <c r="BV72" s="1202"/>
      <c r="BW72" s="1202"/>
      <c r="BX72" s="1202" t="s">
        <v>547</v>
      </c>
      <c r="BY72" s="1202"/>
      <c r="BZ72" s="1202"/>
      <c r="CA72" s="1202"/>
      <c r="CB72" s="1202"/>
      <c r="CC72" s="1202"/>
      <c r="CD72" s="1202"/>
      <c r="CE72" s="1202"/>
      <c r="CF72" s="1202" t="s">
        <v>548</v>
      </c>
      <c r="CG72" s="1202"/>
      <c r="CH72" s="1202"/>
      <c r="CI72" s="1202"/>
      <c r="CJ72" s="1202"/>
      <c r="CK72" s="1202"/>
      <c r="CL72" s="1202"/>
      <c r="CM72" s="1202"/>
      <c r="CN72" s="1202" t="s">
        <v>549</v>
      </c>
      <c r="CO72" s="1202"/>
      <c r="CP72" s="1202"/>
      <c r="CQ72" s="1202"/>
      <c r="CR72" s="1202"/>
      <c r="CS72" s="1202"/>
      <c r="CT72" s="1202"/>
      <c r="CU72" s="1202"/>
      <c r="CV72" s="1202" t="s">
        <v>550</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614</v>
      </c>
      <c r="AO73" s="1201"/>
      <c r="AP73" s="1201"/>
      <c r="AQ73" s="1201"/>
      <c r="AR73" s="1201"/>
      <c r="AS73" s="1201"/>
      <c r="AT73" s="1201"/>
      <c r="AU73" s="1201"/>
      <c r="AV73" s="1201"/>
      <c r="AW73" s="1201"/>
      <c r="AX73" s="1201"/>
      <c r="AY73" s="1201"/>
      <c r="AZ73" s="1201"/>
      <c r="BA73" s="1201"/>
      <c r="BB73" s="1201" t="s">
        <v>612</v>
      </c>
      <c r="BC73" s="1201"/>
      <c r="BD73" s="1201"/>
      <c r="BE73" s="1201"/>
      <c r="BF73" s="1201"/>
      <c r="BG73" s="1201"/>
      <c r="BH73" s="1201"/>
      <c r="BI73" s="1201"/>
      <c r="BJ73" s="1201"/>
      <c r="BK73" s="1201"/>
      <c r="BL73" s="1201"/>
      <c r="BM73" s="1201"/>
      <c r="BN73" s="1201"/>
      <c r="BO73" s="1201"/>
      <c r="BP73" s="1200">
        <v>169.7</v>
      </c>
      <c r="BQ73" s="1200"/>
      <c r="BR73" s="1200"/>
      <c r="BS73" s="1200"/>
      <c r="BT73" s="1200"/>
      <c r="BU73" s="1200"/>
      <c r="BV73" s="1200"/>
      <c r="BW73" s="1200"/>
      <c r="BX73" s="1200">
        <v>172.4</v>
      </c>
      <c r="BY73" s="1200"/>
      <c r="BZ73" s="1200"/>
      <c r="CA73" s="1200"/>
      <c r="CB73" s="1200"/>
      <c r="CC73" s="1200"/>
      <c r="CD73" s="1200"/>
      <c r="CE73" s="1200"/>
      <c r="CF73" s="1200">
        <v>166.3</v>
      </c>
      <c r="CG73" s="1200"/>
      <c r="CH73" s="1200"/>
      <c r="CI73" s="1200"/>
      <c r="CJ73" s="1200"/>
      <c r="CK73" s="1200"/>
      <c r="CL73" s="1200"/>
      <c r="CM73" s="1200"/>
      <c r="CN73" s="1200">
        <v>147.30000000000001</v>
      </c>
      <c r="CO73" s="1200"/>
      <c r="CP73" s="1200"/>
      <c r="CQ73" s="1200"/>
      <c r="CR73" s="1200"/>
      <c r="CS73" s="1200"/>
      <c r="CT73" s="1200"/>
      <c r="CU73" s="1200"/>
      <c r="CV73" s="1200">
        <v>149.1</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611</v>
      </c>
      <c r="BC75" s="1201"/>
      <c r="BD75" s="1201"/>
      <c r="BE75" s="1201"/>
      <c r="BF75" s="1201"/>
      <c r="BG75" s="1201"/>
      <c r="BH75" s="1201"/>
      <c r="BI75" s="1201"/>
      <c r="BJ75" s="1201"/>
      <c r="BK75" s="1201"/>
      <c r="BL75" s="1201"/>
      <c r="BM75" s="1201"/>
      <c r="BN75" s="1201"/>
      <c r="BO75" s="1201"/>
      <c r="BP75" s="1200">
        <v>13.3</v>
      </c>
      <c r="BQ75" s="1200"/>
      <c r="BR75" s="1200"/>
      <c r="BS75" s="1200"/>
      <c r="BT75" s="1200"/>
      <c r="BU75" s="1200"/>
      <c r="BV75" s="1200"/>
      <c r="BW75" s="1200"/>
      <c r="BX75" s="1200">
        <v>13</v>
      </c>
      <c r="BY75" s="1200"/>
      <c r="BZ75" s="1200"/>
      <c r="CA75" s="1200"/>
      <c r="CB75" s="1200"/>
      <c r="CC75" s="1200"/>
      <c r="CD75" s="1200"/>
      <c r="CE75" s="1200"/>
      <c r="CF75" s="1200">
        <v>12.5</v>
      </c>
      <c r="CG75" s="1200"/>
      <c r="CH75" s="1200"/>
      <c r="CI75" s="1200"/>
      <c r="CJ75" s="1200"/>
      <c r="CK75" s="1200"/>
      <c r="CL75" s="1200"/>
      <c r="CM75" s="1200"/>
      <c r="CN75" s="1200">
        <v>12.1</v>
      </c>
      <c r="CO75" s="1200"/>
      <c r="CP75" s="1200"/>
      <c r="CQ75" s="1200"/>
      <c r="CR75" s="1200"/>
      <c r="CS75" s="1200"/>
      <c r="CT75" s="1200"/>
      <c r="CU75" s="1200"/>
      <c r="CV75" s="1200">
        <v>11.8</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613</v>
      </c>
      <c r="AO77" s="1202"/>
      <c r="AP77" s="1202"/>
      <c r="AQ77" s="1202"/>
      <c r="AR77" s="1202"/>
      <c r="AS77" s="1202"/>
      <c r="AT77" s="1202"/>
      <c r="AU77" s="1202"/>
      <c r="AV77" s="1202"/>
      <c r="AW77" s="1202"/>
      <c r="AX77" s="1202"/>
      <c r="AY77" s="1202"/>
      <c r="AZ77" s="1202"/>
      <c r="BA77" s="1202"/>
      <c r="BB77" s="1201" t="s">
        <v>612</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225.3</v>
      </c>
      <c r="CO77" s="1200"/>
      <c r="CP77" s="1200"/>
      <c r="CQ77" s="1200"/>
      <c r="CR77" s="1200"/>
      <c r="CS77" s="1200"/>
      <c r="CT77" s="1200"/>
      <c r="CU77" s="1200"/>
      <c r="CV77" s="1200">
        <v>230.4</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611</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13.7</v>
      </c>
      <c r="CO79" s="1200"/>
      <c r="CP79" s="1200"/>
      <c r="CQ79" s="1200"/>
      <c r="CR79" s="1200"/>
      <c r="CS79" s="1200"/>
      <c r="CT79" s="1200"/>
      <c r="CU79" s="1200"/>
      <c r="CV79" s="1200">
        <v>14.5</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IP/PsT2PtN/nyc7PGbv1Z3P4qrV0n1VciY//fi5YU7QT7IcuIIARX4xWuRVKfc67hmrEmzrTfyKUOIIOwaVP3w==" saltValue="pbkzHLcCFvEtU3XQRJTBq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8675-22D5-45E2-A91A-B3F46AFBB7EA}">
  <sheetPr>
    <pageSetUpPr fitToPage="1"/>
  </sheetPr>
  <dimension ref="A1:DR125"/>
  <sheetViews>
    <sheetView showGridLines="0" topLeftCell="A89"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cIE/i2A5PapNRFcaA8T0n4FIMTk04XQ0dij93ufgX07OR3RM3v+KasS1zvZLvaUJrqFLT3ur/tgvJEyp2iC8wQ==" saltValue="8yBeGudDZ8caQrv8k9OX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E242-1605-49CE-93A4-167911D0734D}">
  <sheetPr>
    <pageSetUpPr fitToPage="1"/>
  </sheetPr>
  <dimension ref="A1:DR125"/>
  <sheetViews>
    <sheetView showGridLines="0" topLeftCell="A89"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E53ZhJjQ2QEwBGqLEs5+i3VVWEEtKNWe2/HPVTq6Ed4f9Uma0z3RZaJ8ghaMgRYJx0lsQ5uw5eW0ra/Ywdllug==" saltValue="e8jeEfiXNmeQvr1rclNC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537</v>
      </c>
      <c r="B3" s="135"/>
      <c r="C3" s="136"/>
      <c r="D3" s="137">
        <v>136132</v>
      </c>
      <c r="E3" s="138"/>
      <c r="F3" s="139">
        <v>82531</v>
      </c>
      <c r="G3" s="140"/>
      <c r="H3" s="141"/>
    </row>
    <row r="4" spans="1:8" x14ac:dyDescent="0.15">
      <c r="A4" s="142"/>
      <c r="B4" s="143"/>
      <c r="C4" s="144"/>
      <c r="D4" s="145">
        <v>58055</v>
      </c>
      <c r="E4" s="146"/>
      <c r="F4" s="147">
        <v>19102</v>
      </c>
      <c r="G4" s="148"/>
      <c r="H4" s="149"/>
    </row>
    <row r="5" spans="1:8" x14ac:dyDescent="0.15">
      <c r="A5" s="130" t="s">
        <v>539</v>
      </c>
      <c r="B5" s="135"/>
      <c r="C5" s="136"/>
      <c r="D5" s="137">
        <v>141298</v>
      </c>
      <c r="E5" s="138"/>
      <c r="F5" s="139">
        <v>91743</v>
      </c>
      <c r="G5" s="140"/>
      <c r="H5" s="141"/>
    </row>
    <row r="6" spans="1:8" x14ac:dyDescent="0.15">
      <c r="A6" s="142"/>
      <c r="B6" s="143"/>
      <c r="C6" s="144"/>
      <c r="D6" s="145">
        <v>47491</v>
      </c>
      <c r="E6" s="146"/>
      <c r="F6" s="147">
        <v>21872</v>
      </c>
      <c r="G6" s="148"/>
      <c r="H6" s="149"/>
    </row>
    <row r="7" spans="1:8" x14ac:dyDescent="0.15">
      <c r="A7" s="130" t="s">
        <v>540</v>
      </c>
      <c r="B7" s="135"/>
      <c r="C7" s="136"/>
      <c r="D7" s="137">
        <v>149592</v>
      </c>
      <c r="E7" s="138"/>
      <c r="F7" s="139">
        <v>95429</v>
      </c>
      <c r="G7" s="140"/>
      <c r="H7" s="141"/>
    </row>
    <row r="8" spans="1:8" x14ac:dyDescent="0.15">
      <c r="A8" s="142"/>
      <c r="B8" s="143"/>
      <c r="C8" s="144"/>
      <c r="D8" s="145">
        <v>47893</v>
      </c>
      <c r="E8" s="146"/>
      <c r="F8" s="147">
        <v>19371</v>
      </c>
      <c r="G8" s="148"/>
      <c r="H8" s="149"/>
    </row>
    <row r="9" spans="1:8" x14ac:dyDescent="0.15">
      <c r="A9" s="130" t="s">
        <v>541</v>
      </c>
      <c r="B9" s="135"/>
      <c r="C9" s="136"/>
      <c r="D9" s="137">
        <v>156073</v>
      </c>
      <c r="E9" s="138"/>
      <c r="F9" s="139">
        <v>93540</v>
      </c>
      <c r="G9" s="140"/>
      <c r="H9" s="141"/>
    </row>
    <row r="10" spans="1:8" x14ac:dyDescent="0.15">
      <c r="A10" s="142"/>
      <c r="B10" s="143"/>
      <c r="C10" s="144"/>
      <c r="D10" s="145">
        <v>52027</v>
      </c>
      <c r="E10" s="146"/>
      <c r="F10" s="147">
        <v>20617</v>
      </c>
      <c r="G10" s="148"/>
      <c r="H10" s="149"/>
    </row>
    <row r="11" spans="1:8" x14ac:dyDescent="0.15">
      <c r="A11" s="130" t="s">
        <v>542</v>
      </c>
      <c r="B11" s="135"/>
      <c r="C11" s="136"/>
      <c r="D11" s="137">
        <v>159047</v>
      </c>
      <c r="E11" s="138"/>
      <c r="F11" s="139">
        <v>88232</v>
      </c>
      <c r="G11" s="140"/>
      <c r="H11" s="141"/>
    </row>
    <row r="12" spans="1:8" x14ac:dyDescent="0.15">
      <c r="A12" s="142"/>
      <c r="B12" s="143"/>
      <c r="C12" s="150"/>
      <c r="D12" s="145">
        <v>52602</v>
      </c>
      <c r="E12" s="146"/>
      <c r="F12" s="147">
        <v>18955</v>
      </c>
      <c r="G12" s="148"/>
      <c r="H12" s="149"/>
    </row>
    <row r="13" spans="1:8" x14ac:dyDescent="0.15">
      <c r="A13" s="130"/>
      <c r="B13" s="135"/>
      <c r="C13" s="151"/>
      <c r="D13" s="152">
        <v>148428</v>
      </c>
      <c r="E13" s="153"/>
      <c r="F13" s="154">
        <v>90295</v>
      </c>
      <c r="G13" s="155"/>
      <c r="H13" s="141"/>
    </row>
    <row r="14" spans="1:8" x14ac:dyDescent="0.15">
      <c r="A14" s="142"/>
      <c r="B14" s="143"/>
      <c r="C14" s="144"/>
      <c r="D14" s="145">
        <v>51614</v>
      </c>
      <c r="E14" s="146"/>
      <c r="F14" s="147">
        <v>19983</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1.53</v>
      </c>
      <c r="C19" s="156">
        <f>ROUND(VALUE(SUBSTITUTE(実質収支比率等に係る経年分析!G$48,"▲","-")),2)</f>
        <v>2.6</v>
      </c>
      <c r="D19" s="156">
        <f>ROUND(VALUE(SUBSTITUTE(実質収支比率等に係る経年分析!H$48,"▲","-")),2)</f>
        <v>3.15</v>
      </c>
      <c r="E19" s="156">
        <f>ROUND(VALUE(SUBSTITUTE(実質収支比率等に係る経年分析!I$48,"▲","-")),2)</f>
        <v>2.59</v>
      </c>
      <c r="F19" s="156">
        <f>ROUND(VALUE(SUBSTITUTE(実質収支比率等に係る経年分析!J$48,"▲","-")),2)</f>
        <v>3.49</v>
      </c>
    </row>
    <row r="20" spans="1:11" x14ac:dyDescent="0.15">
      <c r="A20" s="156" t="s">
        <v>55</v>
      </c>
      <c r="B20" s="156">
        <f>ROUND(VALUE(SUBSTITUTE(実質収支比率等に係る経年分析!F$47,"▲","-")),2)</f>
        <v>3.62</v>
      </c>
      <c r="C20" s="156">
        <f>ROUND(VALUE(SUBSTITUTE(実質収支比率等に係る経年分析!G$47,"▲","-")),2)</f>
        <v>4</v>
      </c>
      <c r="D20" s="156">
        <f>ROUND(VALUE(SUBSTITUTE(実質収支比率等に係る経年分析!H$47,"▲","-")),2)</f>
        <v>3.32</v>
      </c>
      <c r="E20" s="156">
        <f>ROUND(VALUE(SUBSTITUTE(実質収支比率等に係る経年分析!I$47,"▲","-")),2)</f>
        <v>3.16</v>
      </c>
      <c r="F20" s="156">
        <f>ROUND(VALUE(SUBSTITUTE(実質収支比率等に係る経年分析!J$47,"▲","-")),2)</f>
        <v>3.6</v>
      </c>
    </row>
    <row r="21" spans="1:11" x14ac:dyDescent="0.15">
      <c r="A21" s="156" t="s">
        <v>56</v>
      </c>
      <c r="B21" s="156">
        <f>IF(ISNUMBER(VALUE(SUBSTITUTE(実質収支比率等に係る経年分析!F$49,"▲","-"))),ROUND(VALUE(SUBSTITUTE(実質収支比率等に係る経年分析!F$49,"▲","-")),2),NA())</f>
        <v>0.36</v>
      </c>
      <c r="C21" s="156">
        <f>IF(ISNUMBER(VALUE(SUBSTITUTE(実質収支比率等に係る経年分析!G$49,"▲","-"))),ROUND(VALUE(SUBSTITUTE(実質収支比率等に係る経年分析!G$49,"▲","-")),2),NA())</f>
        <v>1.43</v>
      </c>
      <c r="D21" s="156">
        <f>IF(ISNUMBER(VALUE(SUBSTITUTE(実質収支比率等に係る経年分析!H$49,"▲","-"))),ROUND(VALUE(SUBSTITUTE(実質収支比率等に係る経年分析!H$49,"▲","-")),2),NA())</f>
        <v>-0.03</v>
      </c>
      <c r="E21" s="156">
        <f>IF(ISNUMBER(VALUE(SUBSTITUTE(実質収支比率等に係る経年分析!I$49,"▲","-"))),ROUND(VALUE(SUBSTITUTE(実質収支比率等に係る経年分析!I$49,"▲","-")),2),NA())</f>
        <v>-0.4</v>
      </c>
      <c r="F21" s="156">
        <f>IF(ISNUMBER(VALUE(SUBSTITUTE(実質収支比率等に係る経年分析!J$49,"▲","-"))),ROUND(VALUE(SUBSTITUTE(実質収支比率等に係る経年分析!J$49,"▲","-")),2),NA())</f>
        <v>1.17</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0.62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0.59</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0.21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0.19</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0.17</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0.38</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0.35</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0.34</v>
      </c>
    </row>
    <row r="30" spans="1:11" x14ac:dyDescent="0.15">
      <c r="A30" s="157" t="str">
        <f>IF(連結実質赤字比率に係る赤字・黒字の構成分析!C$40="",NA(),連結実質赤字比率に係る赤字・黒字の構成分析!C$40)</f>
        <v>国民健康保険特別会計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0.26</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0.56999999999999995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1.68</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1.47</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0.34</v>
      </c>
    </row>
    <row r="31" spans="1:11" x14ac:dyDescent="0.15">
      <c r="A31" s="157" t="str">
        <f>IF(連結実質赤字比率に係る赤字・黒字の構成分析!C$39="",NA(),連結実質赤字比率に係る赤字・黒字の構成分析!C$39)</f>
        <v>臨海下水道事業会計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0.9</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0.85</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0.74</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0.43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0.53</v>
      </c>
    </row>
    <row r="32" spans="1:11" x14ac:dyDescent="0.15">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0.74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0.73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0.82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1.06</v>
      </c>
    </row>
    <row r="33" spans="1:16" x14ac:dyDescent="0.15">
      <c r="A33" s="157" t="str">
        <f>IF(連結実質赤字比率に係る赤字・黒字の構成分析!C$37="",NA(),連結実質赤字比率に係る赤字・黒字の構成分析!C$37)</f>
        <v>臨海工業用地等造成事業会計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2.5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2.82</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2.87</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2.85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3.22</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1.32</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2.4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2.94</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2.41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3.31</v>
      </c>
    </row>
    <row r="35" spans="1:16" x14ac:dyDescent="0.15">
      <c r="A35" s="157" t="str">
        <f>IF(連結実質赤字比率に係る赤字・黒字の構成分析!C$35="",NA(),連結実質赤字比率に係る赤字・黒字の構成分析!C$35)</f>
        <v>水道用水供給事業会計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4.58</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4.7300000000000004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4.28</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4.2300000000000004</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4.54</v>
      </c>
    </row>
    <row r="36" spans="1:16" x14ac:dyDescent="0.15">
      <c r="A36" s="157" t="str">
        <f>IF(連結実質赤字比率に係る赤字・黒字の構成分析!C$34="",NA(),連結実質赤字比率に係る赤字・黒字の構成分析!C$34)</f>
        <v>病院事業会計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3.94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4.1100000000000003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4.46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4.63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4.93</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51435</v>
      </c>
      <c r="E42" s="158"/>
      <c r="F42" s="158"/>
      <c r="G42" s="158">
        <f>'実質公債費比率（分子）の構造'!L$52</f>
        <v>51825</v>
      </c>
      <c r="H42" s="158"/>
      <c r="I42" s="158"/>
      <c r="J42" s="158">
        <f>'実質公債費比率（分子）の構造'!M$52</f>
        <v>49052</v>
      </c>
      <c r="K42" s="158"/>
      <c r="L42" s="158"/>
      <c r="M42" s="158">
        <f>'実質公債費比率（分子）の構造'!N$52</f>
        <v>57032</v>
      </c>
      <c r="N42" s="158"/>
      <c r="O42" s="158"/>
      <c r="P42" s="158">
        <f>'実質公債費比率（分子）の構造'!O$52</f>
        <v>45287</v>
      </c>
    </row>
    <row r="43" spans="1:16" x14ac:dyDescent="0.15">
      <c r="A43" s="158" t="s">
        <v>64</v>
      </c>
      <c r="B43" s="158">
        <f>'実質公債費比率（分子）の構造'!K$51</f>
        <v>0</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65</v>
      </c>
      <c r="B44" s="158">
        <f>'実質公債費比率（分子）の構造'!K$50</f>
        <v>844</v>
      </c>
      <c r="C44" s="158"/>
      <c r="D44" s="158"/>
      <c r="E44" s="158">
        <f>'実質公債費比率（分子）の構造'!L$50</f>
        <v>669</v>
      </c>
      <c r="F44" s="158"/>
      <c r="G44" s="158"/>
      <c r="H44" s="158">
        <f>'実質公債費比率（分子）の構造'!M$50</f>
        <v>705</v>
      </c>
      <c r="I44" s="158"/>
      <c r="J44" s="158"/>
      <c r="K44" s="158">
        <f>'実質公債費比率（分子）の構造'!N$50</f>
        <v>673</v>
      </c>
      <c r="L44" s="158"/>
      <c r="M44" s="158"/>
      <c r="N44" s="158">
        <f>'実質公債費比率（分子）の構造'!O$50</f>
        <v>662</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f>'実質公債費比率（分子）の構造'!K$48</f>
        <v>3508</v>
      </c>
      <c r="C46" s="158"/>
      <c r="D46" s="158"/>
      <c r="E46" s="158">
        <f>'実質公債費比率（分子）の構造'!L$48</f>
        <v>3281</v>
      </c>
      <c r="F46" s="158"/>
      <c r="G46" s="158"/>
      <c r="H46" s="158">
        <f>'実質公債費比率（分子）の構造'!M$48</f>
        <v>3233</v>
      </c>
      <c r="I46" s="158"/>
      <c r="J46" s="158"/>
      <c r="K46" s="158">
        <f>'実質公債費比率（分子）の構造'!N$48</f>
        <v>3192</v>
      </c>
      <c r="L46" s="158"/>
      <c r="M46" s="158"/>
      <c r="N46" s="158">
        <f>'実質公債費比率（分子）の構造'!O$48</f>
        <v>2827</v>
      </c>
      <c r="O46" s="158"/>
      <c r="P46" s="158"/>
    </row>
    <row r="47" spans="1:16" x14ac:dyDescent="0.15">
      <c r="A47" s="158" t="s">
        <v>68</v>
      </c>
      <c r="B47" s="158">
        <f>'実質公債費比率（分子）の構造'!K$47</f>
        <v>11267</v>
      </c>
      <c r="C47" s="158"/>
      <c r="D47" s="158"/>
      <c r="E47" s="158">
        <f>'実質公債費比率（分子）の構造'!L$47</f>
        <v>12333</v>
      </c>
      <c r="F47" s="158"/>
      <c r="G47" s="158"/>
      <c r="H47" s="158">
        <f>'実質公債費比率（分子）の構造'!M$47</f>
        <v>12689</v>
      </c>
      <c r="I47" s="158"/>
      <c r="J47" s="158"/>
      <c r="K47" s="158">
        <f>'実質公債費比率（分子）の構造'!N$47</f>
        <v>12751</v>
      </c>
      <c r="L47" s="158"/>
      <c r="M47" s="158"/>
      <c r="N47" s="158">
        <f>'実質公債費比率（分子）の構造'!O$47</f>
        <v>12824</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63907</v>
      </c>
      <c r="C49" s="158"/>
      <c r="D49" s="158"/>
      <c r="E49" s="158">
        <f>'実質公債費比率（分子）の構造'!L$45</f>
        <v>60663</v>
      </c>
      <c r="F49" s="158"/>
      <c r="G49" s="158"/>
      <c r="H49" s="158">
        <f>'実質公債費比率（分子）の構造'!M$45</f>
        <v>56144</v>
      </c>
      <c r="I49" s="158"/>
      <c r="J49" s="158"/>
      <c r="K49" s="158">
        <f>'実質公債費比率（分子）の構造'!N$45</f>
        <v>68563</v>
      </c>
      <c r="L49" s="158"/>
      <c r="M49" s="158"/>
      <c r="N49" s="158">
        <f>'実質公債費比率（分子）の構造'!O$45</f>
        <v>54645</v>
      </c>
      <c r="O49" s="158"/>
      <c r="P49" s="158"/>
    </row>
    <row r="50" spans="1:16" x14ac:dyDescent="0.15">
      <c r="A50" s="158" t="s">
        <v>71</v>
      </c>
      <c r="B50" s="158" t="e">
        <f>NA()</f>
        <v>#N/A</v>
      </c>
      <c r="C50" s="158">
        <f>IF(ISNUMBER('実質公債費比率（分子）の構造'!K$53),'実質公債費比率（分子）の構造'!K$53,NA())</f>
        <v>28091</v>
      </c>
      <c r="D50" s="158" t="e">
        <f>NA()</f>
        <v>#N/A</v>
      </c>
      <c r="E50" s="158" t="e">
        <f>NA()</f>
        <v>#N/A</v>
      </c>
      <c r="F50" s="158">
        <f>IF(ISNUMBER('実質公債費比率（分子）の構造'!L$53),'実質公債費比率（分子）の構造'!L$53,NA())</f>
        <v>25121</v>
      </c>
      <c r="G50" s="158" t="e">
        <f>NA()</f>
        <v>#N/A</v>
      </c>
      <c r="H50" s="158" t="e">
        <f>NA()</f>
        <v>#N/A</v>
      </c>
      <c r="I50" s="158">
        <f>IF(ISNUMBER('実質公債費比率（分子）の構造'!M$53),'実質公債費比率（分子）の構造'!M$53,NA())</f>
        <v>23719</v>
      </c>
      <c r="J50" s="158" t="e">
        <f>NA()</f>
        <v>#N/A</v>
      </c>
      <c r="K50" s="158" t="e">
        <f>NA()</f>
        <v>#N/A</v>
      </c>
      <c r="L50" s="158">
        <f>IF(ISNUMBER('実質公債費比率（分子）の構造'!N$53),'実質公債費比率（分子）の構造'!N$53,NA())</f>
        <v>28147</v>
      </c>
      <c r="M50" s="158" t="e">
        <f>NA()</f>
        <v>#N/A</v>
      </c>
      <c r="N50" s="158" t="e">
        <f>NA()</f>
        <v>#N/A</v>
      </c>
      <c r="O50" s="158">
        <f>IF(ISNUMBER('実質公債費比率（分子）の構造'!O$53),'実質公債費比率（分子）の構造'!O$53,NA())</f>
        <v>25671</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568320</v>
      </c>
      <c r="E56" s="157"/>
      <c r="F56" s="157"/>
      <c r="G56" s="157">
        <f>'将来負担比率（分子）の構造'!J$52</f>
        <v>557401</v>
      </c>
      <c r="H56" s="157"/>
      <c r="I56" s="157"/>
      <c r="J56" s="157">
        <f>'将来負担比率（分子）の構造'!K$52</f>
        <v>558313</v>
      </c>
      <c r="K56" s="157"/>
      <c r="L56" s="157"/>
      <c r="M56" s="157">
        <f>'将来負担比率（分子）の構造'!L$52</f>
        <v>562177</v>
      </c>
      <c r="N56" s="157"/>
      <c r="O56" s="157"/>
      <c r="P56" s="157">
        <f>'将来負担比率（分子）の構造'!M$52</f>
        <v>557389</v>
      </c>
    </row>
    <row r="57" spans="1:16" x14ac:dyDescent="0.15">
      <c r="A57" s="157" t="s">
        <v>42</v>
      </c>
      <c r="B57" s="157"/>
      <c r="C57" s="157"/>
      <c r="D57" s="157">
        <f>'将来負担比率（分子）の構造'!I$51</f>
        <v>21016</v>
      </c>
      <c r="E57" s="157"/>
      <c r="F57" s="157"/>
      <c r="G57" s="157">
        <f>'将来負担比率（分子）の構造'!J$51</f>
        <v>20327</v>
      </c>
      <c r="H57" s="157"/>
      <c r="I57" s="157"/>
      <c r="J57" s="157">
        <f>'将来負担比率（分子）の構造'!K$51</f>
        <v>19170</v>
      </c>
      <c r="K57" s="157"/>
      <c r="L57" s="157"/>
      <c r="M57" s="157">
        <f>'将来負担比率（分子）の構造'!L$51</f>
        <v>16816</v>
      </c>
      <c r="N57" s="157"/>
      <c r="O57" s="157"/>
      <c r="P57" s="157">
        <f>'将来負担比率（分子）の構造'!M$51</f>
        <v>16422</v>
      </c>
    </row>
    <row r="58" spans="1:16" x14ac:dyDescent="0.15">
      <c r="A58" s="157" t="s">
        <v>41</v>
      </c>
      <c r="B58" s="157"/>
      <c r="C58" s="157"/>
      <c r="D58" s="157">
        <f>'将来負担比率（分子）の構造'!I$50</f>
        <v>82277</v>
      </c>
      <c r="E58" s="157"/>
      <c r="F58" s="157"/>
      <c r="G58" s="157">
        <f>'将来負担比率（分子）の構造'!J$50</f>
        <v>91875</v>
      </c>
      <c r="H58" s="157"/>
      <c r="I58" s="157"/>
      <c r="J58" s="157">
        <f>'将来負担比率（分子）の構造'!K$50</f>
        <v>107507</v>
      </c>
      <c r="K58" s="157"/>
      <c r="L58" s="157"/>
      <c r="M58" s="157">
        <f>'将来負担比率（分子）の構造'!L$50</f>
        <v>119048</v>
      </c>
      <c r="N58" s="157"/>
      <c r="O58" s="157"/>
      <c r="P58" s="157">
        <f>'将来負担比率（分子）の構造'!M$50</f>
        <v>127238</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2217</v>
      </c>
      <c r="C61" s="157"/>
      <c r="D61" s="157"/>
      <c r="E61" s="157">
        <f>'将来負担比率（分子）の構造'!J$46</f>
        <v>2258</v>
      </c>
      <c r="F61" s="157"/>
      <c r="G61" s="157"/>
      <c r="H61" s="157">
        <f>'将来負担比率（分子）の構造'!K$46</f>
        <v>2108</v>
      </c>
      <c r="I61" s="157"/>
      <c r="J61" s="157"/>
      <c r="K61" s="157">
        <f>'将来負担比率（分子）の構造'!L$46</f>
        <v>35</v>
      </c>
      <c r="L61" s="157"/>
      <c r="M61" s="157"/>
      <c r="N61" s="157">
        <f>'将来負担比率（分子）の構造'!M$46</f>
        <v>7</v>
      </c>
      <c r="O61" s="157"/>
      <c r="P61" s="157"/>
    </row>
    <row r="62" spans="1:16" x14ac:dyDescent="0.15">
      <c r="A62" s="157" t="s">
        <v>35</v>
      </c>
      <c r="B62" s="157">
        <f>'将来負担比率（分子）の構造'!I$45</f>
        <v>105349</v>
      </c>
      <c r="C62" s="157"/>
      <c r="D62" s="157"/>
      <c r="E62" s="157">
        <f>'将来負担比率（分子）の構造'!J$45</f>
        <v>104069</v>
      </c>
      <c r="F62" s="157"/>
      <c r="G62" s="157"/>
      <c r="H62" s="157">
        <f>'将来負担比率（分子）の構造'!K$45</f>
        <v>101116</v>
      </c>
      <c r="I62" s="157"/>
      <c r="J62" s="157"/>
      <c r="K62" s="157">
        <f>'将来負担比率（分子）の構造'!L$45</f>
        <v>95529</v>
      </c>
      <c r="L62" s="157"/>
      <c r="M62" s="157"/>
      <c r="N62" s="157">
        <f>'将来負担比率（分子）の構造'!M$45</f>
        <v>94581</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34426</v>
      </c>
      <c r="C64" s="157"/>
      <c r="D64" s="157"/>
      <c r="E64" s="157">
        <f>'将来負担比率（分子）の構造'!J$43</f>
        <v>32399</v>
      </c>
      <c r="F64" s="157"/>
      <c r="G64" s="157"/>
      <c r="H64" s="157">
        <f>'将来負担比率（分子）の構造'!K$43</f>
        <v>29089</v>
      </c>
      <c r="I64" s="157"/>
      <c r="J64" s="157"/>
      <c r="K64" s="157">
        <f>'将来負担比率（分子）の構造'!L$43</f>
        <v>26054</v>
      </c>
      <c r="L64" s="157"/>
      <c r="M64" s="157"/>
      <c r="N64" s="157">
        <f>'将来負担比率（分子）の構造'!M$43</f>
        <v>25986</v>
      </c>
      <c r="O64" s="157"/>
      <c r="P64" s="157"/>
    </row>
    <row r="65" spans="1:16" x14ac:dyDescent="0.15">
      <c r="A65" s="157" t="s">
        <v>32</v>
      </c>
      <c r="B65" s="157">
        <f>'将来負担比率（分子）の構造'!I$42</f>
        <v>8755</v>
      </c>
      <c r="C65" s="157"/>
      <c r="D65" s="157"/>
      <c r="E65" s="157">
        <f>'将来負担比率（分子）の構造'!J$42</f>
        <v>8250</v>
      </c>
      <c r="F65" s="157"/>
      <c r="G65" s="157"/>
      <c r="H65" s="157">
        <f>'将来負担比率（分子）の構造'!K$42</f>
        <v>7720</v>
      </c>
      <c r="I65" s="157"/>
      <c r="J65" s="157"/>
      <c r="K65" s="157">
        <f>'将来負担比率（分子）の構造'!L$42</f>
        <v>7188</v>
      </c>
      <c r="L65" s="157"/>
      <c r="M65" s="157"/>
      <c r="N65" s="157">
        <f>'将来負担比率（分子）の構造'!M$42</f>
        <v>6630</v>
      </c>
      <c r="O65" s="157"/>
      <c r="P65" s="157"/>
    </row>
    <row r="66" spans="1:16" x14ac:dyDescent="0.15">
      <c r="A66" s="157" t="s">
        <v>31</v>
      </c>
      <c r="B66" s="157">
        <f>'将来負担比率（分子）の構造'!I$41</f>
        <v>866136</v>
      </c>
      <c r="C66" s="157"/>
      <c r="D66" s="157"/>
      <c r="E66" s="157">
        <f>'将来負担比率（分子）の構造'!J$41</f>
        <v>871695</v>
      </c>
      <c r="F66" s="157"/>
      <c r="G66" s="157"/>
      <c r="H66" s="157">
        <f>'将来負担比率（分子）の構造'!K$41</f>
        <v>892605</v>
      </c>
      <c r="I66" s="157"/>
      <c r="J66" s="157"/>
      <c r="K66" s="157">
        <f>'将来負担比率（分子）の構造'!L$41</f>
        <v>899261</v>
      </c>
      <c r="L66" s="157"/>
      <c r="M66" s="157"/>
      <c r="N66" s="157">
        <f>'将来負担比率（分子）の構造'!M$41</f>
        <v>899415</v>
      </c>
      <c r="O66" s="157"/>
      <c r="P66" s="157"/>
    </row>
    <row r="67" spans="1:16" x14ac:dyDescent="0.15">
      <c r="A67" s="157" t="s">
        <v>75</v>
      </c>
      <c r="B67" s="157" t="e">
        <f>NA()</f>
        <v>#N/A</v>
      </c>
      <c r="C67" s="157">
        <f>IF(ISNUMBER('将来負担比率（分子）の構造'!I$53), IF('将来負担比率（分子）の構造'!I$53 &lt; 0, 0, '将来負担比率（分子）の構造'!I$53), NA())</f>
        <v>345269</v>
      </c>
      <c r="D67" s="157" t="e">
        <f>NA()</f>
        <v>#N/A</v>
      </c>
      <c r="E67" s="157" t="e">
        <f>NA()</f>
        <v>#N/A</v>
      </c>
      <c r="F67" s="157">
        <f>IF(ISNUMBER('将来負担比率（分子）の構造'!J$53), IF('将来負担比率（分子）の構造'!J$53 &lt; 0, 0, '将来負担比率（分子）の構造'!J$53), NA())</f>
        <v>349067</v>
      </c>
      <c r="G67" s="157" t="e">
        <f>NA()</f>
        <v>#N/A</v>
      </c>
      <c r="H67" s="157" t="e">
        <f>NA()</f>
        <v>#N/A</v>
      </c>
      <c r="I67" s="157">
        <f>IF(ISNUMBER('将来負担比率（分子）の構造'!K$53), IF('将来負担比率（分子）の構造'!K$53 &lt; 0, 0, '将来負担比率（分子）の構造'!K$53), NA())</f>
        <v>347646</v>
      </c>
      <c r="J67" s="157" t="e">
        <f>NA()</f>
        <v>#N/A</v>
      </c>
      <c r="K67" s="157" t="e">
        <f>NA()</f>
        <v>#N/A</v>
      </c>
      <c r="L67" s="157">
        <f>IF(ISNUMBER('将来負担比率（分子）の構造'!L$53), IF('将来負担比率（分子）の構造'!L$53 &lt; 0, 0, '将来負担比率（分子）の構造'!L$53), NA())</f>
        <v>330025</v>
      </c>
      <c r="M67" s="157" t="e">
        <f>NA()</f>
        <v>#N/A</v>
      </c>
      <c r="N67" s="157" t="e">
        <f>NA()</f>
        <v>#N/A</v>
      </c>
      <c r="O67" s="157">
        <f>IF(ISNUMBER('将来負担比率（分子）の構造'!M$53), IF('将来負担比率（分子）の構造'!M$53 &lt; 0, 0, '将来負担比率（分子）の構造'!M$53), NA())</f>
        <v>325571</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8526</v>
      </c>
      <c r="C72" s="161">
        <f>基金残高に係る経年分析!G55</f>
        <v>8527</v>
      </c>
      <c r="D72" s="161">
        <f>基金残高に係る経年分析!H55</f>
        <v>9427</v>
      </c>
    </row>
    <row r="73" spans="1:16" x14ac:dyDescent="0.15">
      <c r="A73" s="160" t="s">
        <v>78</v>
      </c>
      <c r="B73" s="161">
        <f>基金残高に係る経年分析!F56</f>
        <v>3128</v>
      </c>
      <c r="C73" s="161">
        <f>基金残高に係る経年分析!G56</f>
        <v>3212</v>
      </c>
      <c r="D73" s="161">
        <f>基金残高に係る経年分析!H56</f>
        <v>3316</v>
      </c>
    </row>
    <row r="74" spans="1:16" x14ac:dyDescent="0.15">
      <c r="A74" s="160" t="s">
        <v>79</v>
      </c>
      <c r="B74" s="161">
        <f>基金残高に係る経年分析!F57</f>
        <v>20996</v>
      </c>
      <c r="C74" s="161">
        <f>基金残高に係る経年分析!G57</f>
        <v>21940</v>
      </c>
      <c r="D74" s="161">
        <f>基金残高に係る経年分析!H57</f>
        <v>23818</v>
      </c>
    </row>
  </sheetData>
  <sheetProtection algorithmName="SHA-512" hashValue="svUYyqfxcb1Tl/LPb/KU8kz1AAZ0QjfM8cuM9E49WsqVQAABoQe0F+Jw4NNjAc7G0wLgyC7IhUCIfCETzah5yQ==" saltValue="C7Xtf6zcPQ02TuexqmvV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