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b_統計分析G/71_統計年鑑/R1年版（第67回）統計年鑑/04HP掲載用/"/>
    </mc:Choice>
  </mc:AlternateContent>
  <xr:revisionPtr revIDLastSave="40" documentId="8_{69D2AA19-B4B3-46F2-A885-47DD76977884}" xr6:coauthVersionLast="36" xr6:coauthVersionMax="36" xr10:uidLastSave="{3CA11C34-80F0-4649-A984-3F8777A86319}"/>
  <bookViews>
    <workbookView xWindow="0" yWindow="0" windowWidth="20490" windowHeight="7455" tabRatio="848" firstSheet="14" activeTab="21" xr2:uid="{00000000-000D-0000-FFFF-FFFF00000000}"/>
  </bookViews>
  <sheets>
    <sheet name="20教育目次" sheetId="113" r:id="rId1"/>
    <sheet name="20-1" sheetId="109" r:id="rId2"/>
    <sheet name="20-2" sheetId="92" r:id="rId3"/>
    <sheet name="20-3" sheetId="93" r:id="rId4"/>
    <sheet name="20-4" sheetId="94" r:id="rId5"/>
    <sheet name="20-5" sheetId="95" r:id="rId6"/>
    <sheet name="20-6" sheetId="86" r:id="rId7"/>
    <sheet name="20-7" sheetId="87" r:id="rId8"/>
    <sheet name="20-8" sheetId="96" r:id="rId9"/>
    <sheet name="20-9" sheetId="97" r:id="rId10"/>
    <sheet name="20-10" sheetId="98" r:id="rId11"/>
    <sheet name="20-11" sheetId="99" r:id="rId12"/>
    <sheet name="20-12" sheetId="110" r:id="rId13"/>
    <sheet name="20-13(1)" sheetId="100" r:id="rId14"/>
    <sheet name="20-13(2)" sheetId="101" r:id="rId15"/>
    <sheet name="20-14" sheetId="102" r:id="rId16"/>
    <sheet name="20-15" sheetId="103" r:id="rId17"/>
    <sheet name="20-16" sheetId="104" r:id="rId18"/>
    <sheet name="20-17(1)" sheetId="105" r:id="rId19"/>
    <sheet name="20-17(2)(3)" sheetId="106" r:id="rId20"/>
    <sheet name="20-18(1)" sheetId="111" r:id="rId21"/>
    <sheet name="20-18(2)" sheetId="112" r:id="rId22"/>
    <sheet name="20-19(1)" sheetId="41" r:id="rId23"/>
    <sheet name="20-19(2)" sheetId="42" r:id="rId24"/>
  </sheets>
  <definedNames>
    <definedName name="_xlnm.Print_Area" localSheetId="1">'20-1'!$A$2:$P$59</definedName>
    <definedName name="_xlnm.Print_Area" localSheetId="10">'20-10'!$A$2:$J$20</definedName>
    <definedName name="_xlnm.Print_Area" localSheetId="11">'20-11'!$A$2:$G$11</definedName>
    <definedName name="_xlnm.Print_Area" localSheetId="12">'20-12'!$A$2:$L$26</definedName>
    <definedName name="_xlnm.Print_Area" localSheetId="13">'20-13(1)'!$A$2:$L$16</definedName>
    <definedName name="_xlnm.Print_Area" localSheetId="14">'20-13(2)'!$A$2:$L$33</definedName>
    <definedName name="_xlnm.Print_Area" localSheetId="15">'20-14'!$A$2:$E$10</definedName>
    <definedName name="_xlnm.Print_Area" localSheetId="16">'20-15'!$A$2:$G$59</definedName>
    <definedName name="_xlnm.Print_Area" localSheetId="17">'20-16'!$A$2:$M$13</definedName>
    <definedName name="_xlnm.Print_Area" localSheetId="18">'20-17(1)'!$A$2:$I$24</definedName>
    <definedName name="_xlnm.Print_Area" localSheetId="19">'20-17(2)(3)'!$A$2:$F$55</definedName>
    <definedName name="_xlnm.Print_Area" localSheetId="20">'20-18(1)'!$A$2:$K$23</definedName>
    <definedName name="_xlnm.Print_Area" localSheetId="21">'20-18(2)'!$A$2:$L$23</definedName>
    <definedName name="_xlnm.Print_Area" localSheetId="22">'20-19(1)'!$A$2:$L$36</definedName>
    <definedName name="_xlnm.Print_Area" localSheetId="23">'20-19(2)'!$A$2:$I$32</definedName>
    <definedName name="_xlnm.Print_Area" localSheetId="2">'20-2'!$A$2:$Y$31</definedName>
    <definedName name="_xlnm.Print_Area" localSheetId="3">'20-3'!$A$2:$Y$31</definedName>
    <definedName name="_xlnm.Print_Area" localSheetId="4">'20-4'!$A$2:$O$28</definedName>
    <definedName name="_xlnm.Print_Area" localSheetId="5">'20-5'!$A$2:$I$14</definedName>
    <definedName name="_xlnm.Print_Area" localSheetId="6">'20-6'!$A$2:$L$37</definedName>
    <definedName name="_xlnm.Print_Area" localSheetId="7">'20-7'!$A$2:$N$21</definedName>
    <definedName name="_xlnm.Print_Area" localSheetId="8">'20-8'!$A$2:$N$39</definedName>
    <definedName name="_xlnm.Print_Area" localSheetId="9">'20-9'!$A$2:$F$10</definedName>
    <definedName name="_xlnm.Print_Titles" localSheetId="1">'20-1'!$8:$9</definedName>
  </definedNames>
  <calcPr calcId="191029"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92" l="1"/>
  <c r="D18" i="92"/>
  <c r="M11" i="109" l="1"/>
  <c r="M12" i="109"/>
  <c r="M13" i="109"/>
  <c r="M14" i="109"/>
  <c r="M15" i="109"/>
  <c r="M16" i="109"/>
  <c r="M10" i="109"/>
  <c r="E52" i="109"/>
  <c r="E53" i="109"/>
  <c r="E54" i="109"/>
  <c r="E55" i="109"/>
  <c r="E56" i="109"/>
  <c r="E51" i="109"/>
  <c r="E50" i="109"/>
  <c r="L10" i="112" l="1"/>
  <c r="K10" i="112"/>
  <c r="J10" i="112"/>
  <c r="I10" i="112"/>
  <c r="H10" i="112"/>
  <c r="G10" i="112"/>
  <c r="F10" i="112"/>
  <c r="E10" i="112"/>
  <c r="D10" i="112"/>
  <c r="C10" i="112"/>
  <c r="K10" i="111"/>
  <c r="J10" i="111"/>
  <c r="I10" i="111"/>
  <c r="H10" i="111"/>
  <c r="G10" i="111"/>
  <c r="F10" i="111"/>
  <c r="E10" i="111"/>
  <c r="D10" i="111"/>
  <c r="C10" i="111"/>
  <c r="B10" i="111"/>
  <c r="M51" i="109" l="1"/>
  <c r="M50" i="109"/>
  <c r="P49" i="109"/>
  <c r="O49" i="109"/>
  <c r="M48" i="109"/>
  <c r="E48" i="109"/>
  <c r="M47" i="109"/>
  <c r="E47" i="109"/>
  <c r="H46" i="109"/>
  <c r="E46" i="109" s="1"/>
  <c r="M45" i="109"/>
  <c r="E45" i="109"/>
  <c r="M44" i="109"/>
  <c r="E44" i="109"/>
  <c r="O43" i="109"/>
  <c r="N43" i="109"/>
  <c r="E43" i="109"/>
  <c r="M42" i="109"/>
  <c r="M41" i="109"/>
  <c r="E41" i="109"/>
  <c r="E40" i="109"/>
  <c r="M39" i="109"/>
  <c r="E39" i="109"/>
  <c r="M38" i="109"/>
  <c r="E38" i="109"/>
  <c r="M37" i="109"/>
  <c r="F37" i="109"/>
  <c r="E37" i="109" s="1"/>
  <c r="M36" i="109"/>
  <c r="E36" i="109"/>
  <c r="M35" i="109"/>
  <c r="E35" i="109"/>
  <c r="E34" i="109"/>
  <c r="M33" i="109"/>
  <c r="E33" i="109"/>
  <c r="M32" i="109"/>
  <c r="O31" i="109"/>
  <c r="N31" i="109"/>
  <c r="E31" i="109"/>
  <c r="M30" i="109"/>
  <c r="E30" i="109"/>
  <c r="M29" i="109"/>
  <c r="H29" i="109"/>
  <c r="G29" i="109"/>
  <c r="M28" i="109"/>
  <c r="E28" i="109"/>
  <c r="E27" i="109"/>
  <c r="M26" i="109"/>
  <c r="E26" i="109"/>
  <c r="M25" i="109"/>
  <c r="N24" i="109"/>
  <c r="M24" i="109"/>
  <c r="E24" i="109"/>
  <c r="M23" i="109"/>
  <c r="E23" i="109"/>
  <c r="M22" i="109"/>
  <c r="F22" i="109"/>
  <c r="E22" i="109"/>
  <c r="M21" i="109"/>
  <c r="E21" i="109"/>
  <c r="E20" i="109"/>
  <c r="E19" i="109"/>
  <c r="E18" i="109"/>
  <c r="E16" i="109"/>
  <c r="E15" i="109"/>
  <c r="F14" i="109"/>
  <c r="E14" i="109" s="1"/>
  <c r="E13" i="109"/>
  <c r="E12" i="109"/>
  <c r="M49" i="109" l="1"/>
  <c r="E29" i="109"/>
  <c r="M43" i="109"/>
  <c r="M31" i="109"/>
  <c r="C54" i="106"/>
  <c r="C53" i="106"/>
  <c r="C52" i="106"/>
  <c r="C51" i="106"/>
  <c r="C50" i="106"/>
  <c r="C49" i="106"/>
  <c r="C48" i="106"/>
  <c r="C47" i="106"/>
  <c r="C46" i="106"/>
  <c r="C45" i="106"/>
  <c r="C44" i="106"/>
  <c r="C43" i="106"/>
  <c r="E41" i="106"/>
  <c r="D41" i="106"/>
  <c r="C31" i="106"/>
  <c r="C30" i="106"/>
  <c r="C29" i="106"/>
  <c r="C28" i="106"/>
  <c r="C27" i="106"/>
  <c r="C26" i="106"/>
  <c r="C25" i="106"/>
  <c r="C24" i="106"/>
  <c r="C23" i="106"/>
  <c r="C22" i="106"/>
  <c r="C21" i="106"/>
  <c r="C20" i="106"/>
  <c r="C19" i="106"/>
  <c r="C18" i="106"/>
  <c r="C17" i="106"/>
  <c r="C16" i="106"/>
  <c r="C15" i="106"/>
  <c r="C14" i="106"/>
  <c r="C13" i="106"/>
  <c r="C12" i="106"/>
  <c r="E10" i="106"/>
  <c r="D10" i="106"/>
  <c r="B10" i="106"/>
  <c r="C22" i="105"/>
  <c r="G21" i="105"/>
  <c r="C21" i="105"/>
  <c r="C20" i="105"/>
  <c r="G19" i="105"/>
  <c r="C19" i="105"/>
  <c r="G18" i="105"/>
  <c r="C18" i="105"/>
  <c r="G17" i="105"/>
  <c r="C17" i="105"/>
  <c r="G16" i="105"/>
  <c r="C16" i="105"/>
  <c r="G15" i="105"/>
  <c r="C15" i="105"/>
  <c r="G14" i="105"/>
  <c r="C14" i="105"/>
  <c r="G13" i="105"/>
  <c r="C13" i="105"/>
  <c r="G12" i="105"/>
  <c r="C12" i="105"/>
  <c r="I10" i="105"/>
  <c r="H10" i="105"/>
  <c r="E10" i="105"/>
  <c r="D10" i="105"/>
  <c r="J32" i="101"/>
  <c r="J31" i="101"/>
  <c r="J30" i="101"/>
  <c r="J29" i="101"/>
  <c r="J28" i="101"/>
  <c r="J27" i="101"/>
  <c r="D27" i="101"/>
  <c r="J26" i="101"/>
  <c r="F26" i="101"/>
  <c r="E26" i="101"/>
  <c r="D26" i="101"/>
  <c r="C26" i="101"/>
  <c r="J25" i="101"/>
  <c r="J24" i="101"/>
  <c r="J23" i="101"/>
  <c r="J22" i="101"/>
  <c r="J21" i="101"/>
  <c r="D21" i="101"/>
  <c r="J20" i="101"/>
  <c r="D20" i="101"/>
  <c r="J19" i="101"/>
  <c r="D19" i="101"/>
  <c r="J18" i="101"/>
  <c r="J17" i="101"/>
  <c r="D17" i="101"/>
  <c r="J16" i="101"/>
  <c r="D16" i="101"/>
  <c r="J15" i="101"/>
  <c r="D15" i="101"/>
  <c r="J14" i="101"/>
  <c r="F14" i="101"/>
  <c r="F12" i="101" s="1"/>
  <c r="E14" i="101"/>
  <c r="E12" i="101" s="1"/>
  <c r="C14" i="101"/>
  <c r="C12" i="101" s="1"/>
  <c r="J13" i="101"/>
  <c r="J12" i="101"/>
  <c r="J11" i="101"/>
  <c r="J10" i="101"/>
  <c r="J9" i="101"/>
  <c r="L8" i="101"/>
  <c r="K8" i="101"/>
  <c r="I8" i="101"/>
  <c r="E15" i="100"/>
  <c r="B15" i="100" s="1"/>
  <c r="B12" i="100" s="1"/>
  <c r="B14" i="100"/>
  <c r="L12" i="100"/>
  <c r="K12" i="100"/>
  <c r="J12" i="100"/>
  <c r="I12" i="100"/>
  <c r="H12" i="100"/>
  <c r="G12" i="100"/>
  <c r="F12" i="100"/>
  <c r="D12" i="100"/>
  <c r="C12" i="100"/>
  <c r="E19" i="98"/>
  <c r="B19" i="98"/>
  <c r="H11" i="98"/>
  <c r="E11" i="98"/>
  <c r="B11" i="98"/>
  <c r="B9" i="97"/>
  <c r="F37" i="96"/>
  <c r="E37" i="96"/>
  <c r="N36" i="96"/>
  <c r="M36" i="96"/>
  <c r="L36" i="96"/>
  <c r="K36" i="96"/>
  <c r="J36" i="96"/>
  <c r="I36" i="96"/>
  <c r="H36" i="96"/>
  <c r="G36" i="96"/>
  <c r="C36" i="96"/>
  <c r="F34" i="96"/>
  <c r="E34" i="96"/>
  <c r="F33" i="96"/>
  <c r="E33" i="96"/>
  <c r="D33" i="96" s="1"/>
  <c r="F32" i="96"/>
  <c r="E32" i="96"/>
  <c r="F31" i="96"/>
  <c r="E31" i="96"/>
  <c r="F30" i="96"/>
  <c r="E30" i="96"/>
  <c r="F29" i="96"/>
  <c r="E29" i="96"/>
  <c r="F28" i="96"/>
  <c r="D28" i="96" s="1"/>
  <c r="E28" i="96"/>
  <c r="N27" i="96"/>
  <c r="M27" i="96"/>
  <c r="L27" i="96"/>
  <c r="K27" i="96"/>
  <c r="J27" i="96"/>
  <c r="I27" i="96"/>
  <c r="H27" i="96"/>
  <c r="G27" i="96"/>
  <c r="C27" i="96"/>
  <c r="F25" i="96"/>
  <c r="E25" i="96"/>
  <c r="N24" i="96"/>
  <c r="M24" i="96"/>
  <c r="L24" i="96"/>
  <c r="K24" i="96"/>
  <c r="J24" i="96"/>
  <c r="I24" i="96"/>
  <c r="H24" i="96"/>
  <c r="G24" i="96"/>
  <c r="E24" i="96" s="1"/>
  <c r="C24" i="96"/>
  <c r="F22" i="96"/>
  <c r="E22" i="96"/>
  <c r="F21" i="96"/>
  <c r="E21" i="96"/>
  <c r="F20" i="96"/>
  <c r="E20" i="96"/>
  <c r="F19" i="96"/>
  <c r="D19" i="96" s="1"/>
  <c r="E19" i="96"/>
  <c r="F18" i="96"/>
  <c r="E18" i="96"/>
  <c r="F17" i="96"/>
  <c r="D17" i="96" s="1"/>
  <c r="E17" i="96"/>
  <c r="F16" i="96"/>
  <c r="E16" i="96"/>
  <c r="F15" i="96"/>
  <c r="E15" i="96"/>
  <c r="F14" i="96"/>
  <c r="E14" i="96"/>
  <c r="N13" i="96"/>
  <c r="M13" i="96"/>
  <c r="L13" i="96"/>
  <c r="K13" i="96"/>
  <c r="J13" i="96"/>
  <c r="I13" i="96"/>
  <c r="H13" i="96"/>
  <c r="G13" i="96"/>
  <c r="C13" i="96"/>
  <c r="F13" i="95"/>
  <c r="B13" i="95"/>
  <c r="F12" i="95"/>
  <c r="B12" i="95"/>
  <c r="I10" i="95"/>
  <c r="H10" i="95"/>
  <c r="G10" i="95"/>
  <c r="E10" i="95"/>
  <c r="D10" i="95"/>
  <c r="C10" i="95"/>
  <c r="C27" i="94"/>
  <c r="C26" i="94"/>
  <c r="C25" i="94"/>
  <c r="C24" i="94"/>
  <c r="C23" i="94"/>
  <c r="C22" i="94"/>
  <c r="C21" i="94"/>
  <c r="C20" i="94"/>
  <c r="C19" i="94"/>
  <c r="C18" i="94"/>
  <c r="C17" i="94"/>
  <c r="C16" i="94"/>
  <c r="C15" i="94"/>
  <c r="C14" i="94"/>
  <c r="C13" i="94"/>
  <c r="C12" i="94"/>
  <c r="O10" i="94"/>
  <c r="N10" i="94"/>
  <c r="M10" i="94"/>
  <c r="L10" i="94"/>
  <c r="K10" i="94"/>
  <c r="J10" i="94"/>
  <c r="I10" i="94"/>
  <c r="H10" i="94"/>
  <c r="G10" i="94"/>
  <c r="F10" i="94"/>
  <c r="E10" i="94"/>
  <c r="D10" i="94"/>
  <c r="E12" i="100"/>
  <c r="D14" i="96" l="1"/>
  <c r="D16" i="96"/>
  <c r="D34" i="96"/>
  <c r="C41" i="106"/>
  <c r="F54" i="106" s="1"/>
  <c r="D22" i="96"/>
  <c r="M11" i="96"/>
  <c r="N11" i="96"/>
  <c r="C10" i="106"/>
  <c r="F31" i="106" s="1"/>
  <c r="G10" i="105"/>
  <c r="C10" i="105"/>
  <c r="J8" i="101"/>
  <c r="D24" i="101" s="1"/>
  <c r="D10" i="101" s="1"/>
  <c r="E24" i="101"/>
  <c r="E10" i="101" s="1"/>
  <c r="F24" i="101"/>
  <c r="F10" i="101" s="1"/>
  <c r="D14" i="101"/>
  <c r="D12" i="101" s="1"/>
  <c r="F36" i="96"/>
  <c r="D37" i="96"/>
  <c r="D31" i="96"/>
  <c r="E27" i="96"/>
  <c r="D30" i="96"/>
  <c r="D25" i="96"/>
  <c r="D21" i="96"/>
  <c r="F13" i="96"/>
  <c r="E13" i="96"/>
  <c r="J11" i="96"/>
  <c r="F10" i="95"/>
  <c r="C10" i="94"/>
  <c r="B10" i="95"/>
  <c r="H11" i="96"/>
  <c r="L11" i="96"/>
  <c r="D15" i="96"/>
  <c r="D18" i="96"/>
  <c r="D20" i="96"/>
  <c r="F24" i="96"/>
  <c r="D24" i="96" s="1"/>
  <c r="D29" i="96"/>
  <c r="D32" i="96"/>
  <c r="F13" i="106"/>
  <c r="F18" i="106"/>
  <c r="F19" i="106"/>
  <c r="F23" i="106"/>
  <c r="F25" i="106"/>
  <c r="F26" i="106"/>
  <c r="F27" i="106"/>
  <c r="F29" i="106"/>
  <c r="F30" i="106"/>
  <c r="I11" i="96"/>
  <c r="K11" i="96"/>
  <c r="F27" i="96"/>
  <c r="G11" i="96"/>
  <c r="C24" i="101"/>
  <c r="C10" i="101" s="1"/>
  <c r="F45" i="106"/>
  <c r="F49" i="106"/>
  <c r="F53" i="106"/>
  <c r="E36" i="96"/>
  <c r="D36" i="96" s="1"/>
  <c r="F43" i="106"/>
  <c r="F47" i="106"/>
  <c r="F51" i="106"/>
  <c r="F44" i="106"/>
  <c r="F46" i="106"/>
  <c r="F48" i="106"/>
  <c r="F50" i="106"/>
  <c r="F52" i="106"/>
  <c r="F22" i="106" l="1"/>
  <c r="F21" i="106"/>
  <c r="F14" i="106"/>
  <c r="F17" i="106"/>
  <c r="F12" i="106"/>
  <c r="F28" i="106"/>
  <c r="F24" i="106"/>
  <c r="F20" i="106"/>
  <c r="F16" i="106"/>
  <c r="F15" i="106"/>
  <c r="D27" i="96"/>
  <c r="D13" i="96"/>
  <c r="E11" i="96"/>
  <c r="F11" i="96"/>
  <c r="F41" i="106"/>
  <c r="F10" i="106" l="1"/>
  <c r="D11" i="9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福井県</author>
  </authors>
  <commentList>
    <comment ref="C11" authorId="0" shapeId="0" xr:uid="{00000000-0006-0000-0700-000001000000}">
      <text>
        <r>
          <rPr>
            <sz val="9"/>
            <color indexed="81"/>
            <rFont val="ＭＳ Ｐゴシック"/>
            <family val="3"/>
            <charset val="128"/>
          </rPr>
          <t>sumしない！
（重複計上してしまう）</t>
        </r>
      </text>
    </comment>
    <comment ref="C14" authorId="0" shapeId="0" xr:uid="{00000000-0006-0000-0700-000002000000}">
      <text>
        <r>
          <rPr>
            <sz val="9"/>
            <color indexed="81"/>
            <rFont val="ＭＳ Ｐゴシック"/>
            <family val="3"/>
            <charset val="128"/>
          </rPr>
          <t>併置の普通(6)追加
分校も含む</t>
        </r>
      </text>
    </comment>
    <comment ref="C25" authorId="0" shapeId="0" xr:uid="{00000000-0006-0000-0700-000003000000}">
      <text>
        <r>
          <rPr>
            <sz val="9"/>
            <color indexed="81"/>
            <rFont val="ＭＳ Ｐゴシック"/>
            <family val="3"/>
            <charset val="128"/>
          </rPr>
          <t>併置の普通(6)追加
分校も含む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福井県</author>
  </authors>
  <commentList>
    <comment ref="G17" authorId="0" shapeId="0" xr:uid="{00000000-0006-0000-1100-000001000000}">
      <text>
        <r>
          <rPr>
            <sz val="9"/>
            <color indexed="81"/>
            <rFont val="ＭＳ Ｐゴシック"/>
            <family val="3"/>
            <charset val="128"/>
          </rPr>
          <t>「一時的な仕事に就いた者」を含む</t>
        </r>
      </text>
    </comment>
  </commentList>
</comments>
</file>

<file path=xl/sharedStrings.xml><?xml version="1.0" encoding="utf-8"?>
<sst xmlns="http://schemas.openxmlformats.org/spreadsheetml/2006/main" count="1033" uniqueCount="544">
  <si>
    <t>区分</t>
    <rPh sb="0" eb="2">
      <t>クブン</t>
    </rPh>
    <phoneticPr fontId="2"/>
  </si>
  <si>
    <t>20　教　育</t>
    <rPh sb="3" eb="4">
      <t>キョウ</t>
    </rPh>
    <rPh sb="5" eb="6">
      <t>イク</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</si>
  <si>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</si>
  <si>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</si>
  <si>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</si>
  <si>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福井市</t>
    <rPh sb="0" eb="3">
      <t>フクイシ</t>
    </rPh>
    <phoneticPr fontId="2"/>
  </si>
  <si>
    <t>敦賀市</t>
    <rPh sb="0" eb="3">
      <t>ツルガシ</t>
    </rPh>
    <phoneticPr fontId="2"/>
  </si>
  <si>
    <t>小浜市</t>
    <rPh sb="0" eb="3">
      <t>オバマシ</t>
    </rPh>
    <phoneticPr fontId="2"/>
  </si>
  <si>
    <t>大野市</t>
    <rPh sb="0" eb="3">
      <t>オオノシ</t>
    </rPh>
    <phoneticPr fontId="2"/>
  </si>
  <si>
    <t>勝山市</t>
    <rPh sb="0" eb="3">
      <t>カツヤマシ</t>
    </rPh>
    <phoneticPr fontId="2"/>
  </si>
  <si>
    <t>あわら市</t>
    <rPh sb="3" eb="4">
      <t>シ</t>
    </rPh>
    <phoneticPr fontId="2"/>
  </si>
  <si>
    <t>越前市</t>
    <rPh sb="0" eb="2">
      <t>エチゼン</t>
    </rPh>
    <rPh sb="2" eb="3">
      <t>シ</t>
    </rPh>
    <phoneticPr fontId="2"/>
  </si>
  <si>
    <t>坂井市</t>
    <rPh sb="0" eb="2">
      <t>サカイ</t>
    </rPh>
    <rPh sb="2" eb="3">
      <t>シ</t>
    </rPh>
    <phoneticPr fontId="2"/>
  </si>
  <si>
    <t>永平寺町</t>
    <rPh sb="0" eb="3">
      <t>エイヘイジ</t>
    </rPh>
    <rPh sb="3" eb="4">
      <t>チョウ</t>
    </rPh>
    <phoneticPr fontId="2"/>
  </si>
  <si>
    <t>池田町</t>
    <rPh sb="0" eb="3">
      <t>イケダチョウ</t>
    </rPh>
    <phoneticPr fontId="2"/>
  </si>
  <si>
    <t>越前町</t>
    <rPh sb="0" eb="3">
      <t>エチゼンチョウ</t>
    </rPh>
    <phoneticPr fontId="2"/>
  </si>
  <si>
    <t>美浜町</t>
    <rPh sb="0" eb="3">
      <t>ミハマチョウ</t>
    </rPh>
    <phoneticPr fontId="2"/>
  </si>
  <si>
    <t>高浜町</t>
    <rPh sb="0" eb="3">
      <t>タカハマチョウ</t>
    </rPh>
    <phoneticPr fontId="2"/>
  </si>
  <si>
    <t>おおい町</t>
    <rPh sb="3" eb="4">
      <t>マチ</t>
    </rPh>
    <phoneticPr fontId="2"/>
  </si>
  <si>
    <t>若狭町</t>
    <rPh sb="0" eb="2">
      <t>ワカサ</t>
    </rPh>
    <rPh sb="2" eb="3">
      <t>チョウ</t>
    </rPh>
    <phoneticPr fontId="2"/>
  </si>
  <si>
    <t>南越前町</t>
    <rPh sb="0" eb="1">
      <t>ミナミ</t>
    </rPh>
    <rPh sb="1" eb="3">
      <t>エチゼン</t>
    </rPh>
    <rPh sb="3" eb="4">
      <t>チョウ</t>
    </rPh>
    <phoneticPr fontId="2"/>
  </si>
  <si>
    <t>特別支援学校</t>
    <rPh sb="0" eb="2">
      <t>トクベツ</t>
    </rPh>
    <rPh sb="2" eb="4">
      <t>シエン</t>
    </rPh>
    <rPh sb="4" eb="6">
      <t>ガッコウ</t>
    </rPh>
    <phoneticPr fontId="2"/>
  </si>
  <si>
    <t>幼稚園</t>
    <rPh sb="0" eb="3">
      <t>ヨウチエン</t>
    </rPh>
    <phoneticPr fontId="2"/>
  </si>
  <si>
    <t>教育行政費</t>
    <rPh sb="0" eb="2">
      <t>キョウイク</t>
    </rPh>
    <rPh sb="2" eb="4">
      <t>ギョウセイ</t>
    </rPh>
    <rPh sb="4" eb="5">
      <t>ヒ</t>
    </rPh>
    <phoneticPr fontId="2"/>
  </si>
  <si>
    <t>文化財保護費</t>
    <rPh sb="0" eb="3">
      <t>ブンカザイ</t>
    </rPh>
    <rPh sb="3" eb="6">
      <t>ホゴヒ</t>
    </rPh>
    <phoneticPr fontId="2"/>
  </si>
  <si>
    <t>社会教育活動費</t>
    <rPh sb="0" eb="2">
      <t>シャカイ</t>
    </rPh>
    <rPh sb="2" eb="4">
      <t>キョウイク</t>
    </rPh>
    <rPh sb="4" eb="6">
      <t>カツドウ</t>
    </rPh>
    <rPh sb="6" eb="7">
      <t>ヒ</t>
    </rPh>
    <phoneticPr fontId="2"/>
  </si>
  <si>
    <t>その他の社会
教育施設費</t>
    <rPh sb="2" eb="3">
      <t>タ</t>
    </rPh>
    <rPh sb="4" eb="6">
      <t>シャカイ</t>
    </rPh>
    <rPh sb="7" eb="9">
      <t>キョウイク</t>
    </rPh>
    <rPh sb="9" eb="11">
      <t>シセツ</t>
    </rPh>
    <rPh sb="11" eb="12">
      <t>ヒ</t>
    </rPh>
    <phoneticPr fontId="2"/>
  </si>
  <si>
    <t>文化会館費</t>
    <rPh sb="0" eb="2">
      <t>ブンカ</t>
    </rPh>
    <rPh sb="2" eb="4">
      <t>カイカン</t>
    </rPh>
    <rPh sb="4" eb="5">
      <t>ヒ</t>
    </rPh>
    <phoneticPr fontId="2"/>
  </si>
  <si>
    <t>女性教育施設費</t>
    <rPh sb="0" eb="2">
      <t>ジョセイ</t>
    </rPh>
    <rPh sb="2" eb="4">
      <t>キョウイク</t>
    </rPh>
    <rPh sb="4" eb="6">
      <t>シセツ</t>
    </rPh>
    <rPh sb="6" eb="7">
      <t>ヒ</t>
    </rPh>
    <phoneticPr fontId="2"/>
  </si>
  <si>
    <t>青少年教育施設費</t>
    <rPh sb="0" eb="3">
      <t>セイショウネン</t>
    </rPh>
    <rPh sb="3" eb="5">
      <t>キョウイク</t>
    </rPh>
    <rPh sb="5" eb="7">
      <t>シセツ</t>
    </rPh>
    <rPh sb="7" eb="8">
      <t>ヒ</t>
    </rPh>
    <phoneticPr fontId="2"/>
  </si>
  <si>
    <t>体育施設費</t>
    <rPh sb="0" eb="2">
      <t>タイイク</t>
    </rPh>
    <rPh sb="2" eb="5">
      <t>シセツヒ</t>
    </rPh>
    <phoneticPr fontId="2"/>
  </si>
  <si>
    <t>博物館費</t>
    <rPh sb="0" eb="3">
      <t>ハクブツカン</t>
    </rPh>
    <rPh sb="3" eb="4">
      <t>ヒ</t>
    </rPh>
    <phoneticPr fontId="2"/>
  </si>
  <si>
    <t>図書館費</t>
    <rPh sb="0" eb="3">
      <t>トショカン</t>
    </rPh>
    <rPh sb="3" eb="4">
      <t>ヒ</t>
    </rPh>
    <phoneticPr fontId="2"/>
  </si>
  <si>
    <t>公民館費</t>
    <rPh sb="0" eb="3">
      <t>コウミンカン</t>
    </rPh>
    <rPh sb="3" eb="4">
      <t>ヒ</t>
    </rPh>
    <phoneticPr fontId="2"/>
  </si>
  <si>
    <t>社会教育費</t>
    <rPh sb="0" eb="2">
      <t>シャカイ</t>
    </rPh>
    <rPh sb="2" eb="5">
      <t>キョウイクヒ</t>
    </rPh>
    <phoneticPr fontId="2"/>
  </si>
  <si>
    <t xml:space="preserve"> 通信制</t>
    <rPh sb="1" eb="4">
      <t>ツウシンセイ</t>
    </rPh>
    <phoneticPr fontId="2"/>
  </si>
  <si>
    <t xml:space="preserve"> 定時制</t>
    <rPh sb="1" eb="4">
      <t>テイジセイ</t>
    </rPh>
    <phoneticPr fontId="2"/>
  </si>
  <si>
    <t xml:space="preserve"> 全日制</t>
    <rPh sb="1" eb="2">
      <t>ゼン</t>
    </rPh>
    <rPh sb="2" eb="3">
      <t>ニチ</t>
    </rPh>
    <rPh sb="3" eb="4">
      <t>セイ</t>
    </rPh>
    <phoneticPr fontId="2"/>
  </si>
  <si>
    <t>学校教育費</t>
    <rPh sb="0" eb="2">
      <t>ガッコウ</t>
    </rPh>
    <rPh sb="2" eb="4">
      <t>キョウイク</t>
    </rPh>
    <rPh sb="4" eb="5">
      <t>ヒ</t>
    </rPh>
    <phoneticPr fontId="2"/>
  </si>
  <si>
    <t>市町村
支出金</t>
    <rPh sb="0" eb="3">
      <t>シチョウソン</t>
    </rPh>
    <rPh sb="4" eb="7">
      <t>シシュツキン</t>
    </rPh>
    <phoneticPr fontId="2"/>
  </si>
  <si>
    <t>県支
出金</t>
    <rPh sb="0" eb="1">
      <t>ケン</t>
    </rPh>
    <rPh sb="1" eb="2">
      <t>ササ</t>
    </rPh>
    <rPh sb="3" eb="5">
      <t>シュッキン</t>
    </rPh>
    <phoneticPr fontId="2"/>
  </si>
  <si>
    <t>国　庫
補助金</t>
    <rPh sb="0" eb="1">
      <t>クニ</t>
    </rPh>
    <rPh sb="2" eb="3">
      <t>コ</t>
    </rPh>
    <rPh sb="4" eb="7">
      <t>ホジョキン</t>
    </rPh>
    <phoneticPr fontId="2"/>
  </si>
  <si>
    <t>合計</t>
    <rPh sb="0" eb="2">
      <t>ゴウケイ</t>
    </rPh>
    <phoneticPr fontId="2"/>
  </si>
  <si>
    <t>債   務
償還費</t>
    <rPh sb="0" eb="1">
      <t>サイ</t>
    </rPh>
    <rPh sb="4" eb="5">
      <t>ツトム</t>
    </rPh>
    <rPh sb="6" eb="9">
      <t>ショウカンヒ</t>
    </rPh>
    <phoneticPr fontId="2"/>
  </si>
  <si>
    <t>資本的
支   出</t>
    <rPh sb="0" eb="2">
      <t>シホン</t>
    </rPh>
    <rPh sb="2" eb="3">
      <t>テキ</t>
    </rPh>
    <rPh sb="4" eb="5">
      <t>ササ</t>
    </rPh>
    <rPh sb="8" eb="9">
      <t>デ</t>
    </rPh>
    <phoneticPr fontId="2"/>
  </si>
  <si>
    <t>消費的
支   出</t>
    <rPh sb="0" eb="3">
      <t>ショウヒテキ</t>
    </rPh>
    <rPh sb="4" eb="5">
      <t>ササ</t>
    </rPh>
    <rPh sb="8" eb="9">
      <t>デ</t>
    </rPh>
    <phoneticPr fontId="2"/>
  </si>
  <si>
    <t>寄付金</t>
    <rPh sb="0" eb="3">
      <t>キフキン</t>
    </rPh>
    <phoneticPr fontId="2"/>
  </si>
  <si>
    <t>地方債</t>
    <rPh sb="0" eb="3">
      <t>チホウサイ</t>
    </rPh>
    <phoneticPr fontId="2"/>
  </si>
  <si>
    <t>地方債・寄付金以外の公費</t>
    <rPh sb="0" eb="3">
      <t>チホウサイ</t>
    </rPh>
    <rPh sb="4" eb="7">
      <t>キフキン</t>
    </rPh>
    <rPh sb="7" eb="9">
      <t>イガイ</t>
    </rPh>
    <rPh sb="10" eb="11">
      <t>コウ</t>
    </rPh>
    <rPh sb="11" eb="12">
      <t>ヒ</t>
    </rPh>
    <phoneticPr fontId="2"/>
  </si>
  <si>
    <t>支出項目別</t>
    <rPh sb="0" eb="2">
      <t>シシュツ</t>
    </rPh>
    <rPh sb="2" eb="4">
      <t>コウモク</t>
    </rPh>
    <rPh sb="4" eb="5">
      <t>ベツ</t>
    </rPh>
    <phoneticPr fontId="2"/>
  </si>
  <si>
    <t>財源別</t>
    <rPh sb="0" eb="2">
      <t>ザイゲン</t>
    </rPh>
    <rPh sb="2" eb="3">
      <t>ベツ</t>
    </rPh>
    <phoneticPr fontId="2"/>
  </si>
  <si>
    <t>公費
総額</t>
    <rPh sb="0" eb="1">
      <t>コウ</t>
    </rPh>
    <rPh sb="1" eb="2">
      <t>ヒ</t>
    </rPh>
    <rPh sb="3" eb="5">
      <t>ソウガク</t>
    </rPh>
    <phoneticPr fontId="2"/>
  </si>
  <si>
    <t>（単位：千円）</t>
    <rPh sb="1" eb="3">
      <t>タンイ</t>
    </rPh>
    <rPh sb="4" eb="6">
      <t>センエン</t>
    </rPh>
    <phoneticPr fontId="2"/>
  </si>
  <si>
    <t>(1)　総括</t>
    <rPh sb="4" eb="6">
      <t>ソウカツ</t>
    </rPh>
    <phoneticPr fontId="2"/>
  </si>
  <si>
    <t>20　教育</t>
    <rPh sb="3" eb="5">
      <t>キョウイク</t>
    </rPh>
    <phoneticPr fontId="2"/>
  </si>
  <si>
    <t>県支出分</t>
    <rPh sb="0" eb="1">
      <t>ケン</t>
    </rPh>
    <rPh sb="1" eb="3">
      <t>シシュツ</t>
    </rPh>
    <rPh sb="3" eb="4">
      <t>ブン</t>
    </rPh>
    <phoneticPr fontId="2"/>
  </si>
  <si>
    <t>市町計</t>
    <rPh sb="0" eb="2">
      <t>シチョウ</t>
    </rPh>
    <rPh sb="2" eb="3">
      <t>ケイ</t>
    </rPh>
    <phoneticPr fontId="2"/>
  </si>
  <si>
    <t>公費総額</t>
    <rPh sb="0" eb="1">
      <t>コウ</t>
    </rPh>
    <rPh sb="1" eb="2">
      <t>ヒ</t>
    </rPh>
    <rPh sb="2" eb="4">
      <t>ソウガク</t>
    </rPh>
    <phoneticPr fontId="2"/>
  </si>
  <si>
    <t>(2)　市町別の地方教育費</t>
    <rPh sb="4" eb="6">
      <t>シチョウ</t>
    </rPh>
    <rPh sb="6" eb="7">
      <t>ベツ</t>
    </rPh>
    <rPh sb="8" eb="10">
      <t>チホウ</t>
    </rPh>
    <rPh sb="10" eb="13">
      <t>キョウイクヒ</t>
    </rPh>
    <phoneticPr fontId="2"/>
  </si>
  <si>
    <t>20　教育　目次へ＜＜</t>
    <rPh sb="3" eb="5">
      <t>キョウイク</t>
    </rPh>
    <rPh sb="6" eb="8">
      <t>モクジ</t>
    </rPh>
    <phoneticPr fontId="2"/>
  </si>
  <si>
    <r>
      <t xml:space="preserve">高等学校・
</t>
    </r>
    <r>
      <rPr>
        <sz val="8.5"/>
        <rFont val="ＭＳ 明朝"/>
        <family val="1"/>
        <charset val="128"/>
      </rPr>
      <t>特別支援学校</t>
    </r>
    <rPh sb="0" eb="1">
      <t>コウ</t>
    </rPh>
    <rPh sb="1" eb="2">
      <t>ナド</t>
    </rPh>
    <rPh sb="2" eb="4">
      <t>ガッコウ</t>
    </rPh>
    <rPh sb="6" eb="8">
      <t>トクベツ</t>
    </rPh>
    <rPh sb="8" eb="10">
      <t>シエン</t>
    </rPh>
    <rPh sb="10" eb="12">
      <t>ガッコウ</t>
    </rPh>
    <phoneticPr fontId="2"/>
  </si>
  <si>
    <t>鯖江市</t>
    <rPh sb="1" eb="3">
      <t>コウイチ</t>
    </rPh>
    <phoneticPr fontId="2"/>
  </si>
  <si>
    <t>資　料：福井県教育庁教育政策課</t>
    <rPh sb="0" eb="1">
      <t>シ</t>
    </rPh>
    <rPh sb="2" eb="3">
      <t>リョウ</t>
    </rPh>
    <rPh sb="4" eb="7">
      <t>フクイケン</t>
    </rPh>
    <rPh sb="7" eb="10">
      <t>キョウイクチョウ</t>
    </rPh>
    <rPh sb="12" eb="14">
      <t>セイサク</t>
    </rPh>
    <phoneticPr fontId="2"/>
  </si>
  <si>
    <t>資　料：福井県教育庁教育政策課</t>
    <rPh sb="10" eb="12">
      <t>キョウイク</t>
    </rPh>
    <rPh sb="12" eb="14">
      <t>セイサク</t>
    </rPh>
    <rPh sb="14" eb="15">
      <t>カ</t>
    </rPh>
    <phoneticPr fontId="2"/>
  </si>
  <si>
    <t>（１）小学校　男子</t>
    <rPh sb="3" eb="6">
      <t>ショウガッコウ</t>
    </rPh>
    <rPh sb="7" eb="9">
      <t>ダンシ</t>
    </rPh>
    <phoneticPr fontId="2"/>
  </si>
  <si>
    <t>体力
合計点</t>
    <rPh sb="0" eb="2">
      <t>タイリョク</t>
    </rPh>
    <rPh sb="3" eb="5">
      <t>ゴウケイ</t>
    </rPh>
    <rPh sb="5" eb="6">
      <t>テン</t>
    </rPh>
    <phoneticPr fontId="2"/>
  </si>
  <si>
    <t>種目別平均</t>
    <rPh sb="0" eb="3">
      <t>シュモクベツ</t>
    </rPh>
    <rPh sb="3" eb="5">
      <t>ヘイキン</t>
    </rPh>
    <phoneticPr fontId="2"/>
  </si>
  <si>
    <t>握力
（kg）</t>
    <rPh sb="0" eb="2">
      <t>アクリョク</t>
    </rPh>
    <phoneticPr fontId="2"/>
  </si>
  <si>
    <t>上体起こし
（回）</t>
    <rPh sb="0" eb="2">
      <t>ジョウタイ</t>
    </rPh>
    <rPh sb="2" eb="3">
      <t>オ</t>
    </rPh>
    <rPh sb="7" eb="8">
      <t>カイ</t>
    </rPh>
    <phoneticPr fontId="2"/>
  </si>
  <si>
    <t>長座体前屈
（㎝）</t>
    <rPh sb="0" eb="2">
      <t>チョウザ</t>
    </rPh>
    <rPh sb="2" eb="5">
      <t>タイゼンクツ</t>
    </rPh>
    <phoneticPr fontId="2"/>
  </si>
  <si>
    <t>反復横とび
（点）</t>
    <rPh sb="0" eb="2">
      <t>ハンプク</t>
    </rPh>
    <rPh sb="2" eb="3">
      <t>ヨコ</t>
    </rPh>
    <rPh sb="7" eb="8">
      <t>テン</t>
    </rPh>
    <phoneticPr fontId="2"/>
  </si>
  <si>
    <t>20mシャトルラン
（回）</t>
    <rPh sb="11" eb="12">
      <t>カイ</t>
    </rPh>
    <phoneticPr fontId="2"/>
  </si>
  <si>
    <t>50m走
（秒）</t>
    <rPh sb="3" eb="4">
      <t>ソウ</t>
    </rPh>
    <rPh sb="6" eb="7">
      <t>ビョウ</t>
    </rPh>
    <phoneticPr fontId="2"/>
  </si>
  <si>
    <t>立ち幅とび
（㎝）</t>
    <rPh sb="0" eb="1">
      <t>タ</t>
    </rPh>
    <rPh sb="2" eb="3">
      <t>ハバ</t>
    </rPh>
    <phoneticPr fontId="2"/>
  </si>
  <si>
    <t>ソフトボール投げ
（m）</t>
    <rPh sb="6" eb="7">
      <t>ナ</t>
    </rPh>
    <phoneticPr fontId="2"/>
  </si>
  <si>
    <t>　　　　　　　女子</t>
    <rPh sb="7" eb="9">
      <t>ジョシ</t>
    </rPh>
    <phoneticPr fontId="2"/>
  </si>
  <si>
    <t>（２）中学校　男子</t>
    <rPh sb="3" eb="6">
      <t>チュウガッコウ</t>
    </rPh>
    <rPh sb="7" eb="9">
      <t>ダンシ</t>
    </rPh>
    <phoneticPr fontId="2"/>
  </si>
  <si>
    <t>持久走1500m
（秒）</t>
    <rPh sb="0" eb="3">
      <t>ジキュウソウ</t>
    </rPh>
    <rPh sb="10" eb="11">
      <t>ビョウ</t>
    </rPh>
    <phoneticPr fontId="2"/>
  </si>
  <si>
    <t>ハンドボール投げ
（m）</t>
    <rPh sb="6" eb="7">
      <t>ナ</t>
    </rPh>
    <phoneticPr fontId="2"/>
  </si>
  <si>
    <t>持久走1000m
（秒）</t>
    <rPh sb="0" eb="3">
      <t>ジキュウソウ</t>
    </rPh>
    <rPh sb="10" eb="11">
      <t>ビョウ</t>
    </rPh>
    <phoneticPr fontId="2"/>
  </si>
  <si>
    <t>（１）小学校</t>
    <rPh sb="3" eb="6">
      <t>ショウガッコウ</t>
    </rPh>
    <phoneticPr fontId="2"/>
  </si>
  <si>
    <t>(単位：％)</t>
    <rPh sb="1" eb="3">
      <t>タンイ</t>
    </rPh>
    <phoneticPr fontId="2"/>
  </si>
  <si>
    <t>国語A</t>
    <rPh sb="0" eb="2">
      <t>コクゴ</t>
    </rPh>
    <phoneticPr fontId="2"/>
  </si>
  <si>
    <t>国語B</t>
    <rPh sb="0" eb="2">
      <t>コクゴ</t>
    </rPh>
    <phoneticPr fontId="2"/>
  </si>
  <si>
    <t>算数A</t>
    <rPh sb="0" eb="2">
      <t>サンスウ</t>
    </rPh>
    <phoneticPr fontId="2"/>
  </si>
  <si>
    <t>算数B</t>
    <rPh sb="0" eb="2">
      <t>サンスウ</t>
    </rPh>
    <phoneticPr fontId="2"/>
  </si>
  <si>
    <t>理科</t>
    <rPh sb="0" eb="2">
      <t>リカ</t>
    </rPh>
    <phoneticPr fontId="2"/>
  </si>
  <si>
    <t>（２）中学校</t>
    <rPh sb="3" eb="6">
      <t>チュウガッコウ</t>
    </rPh>
    <phoneticPr fontId="2"/>
  </si>
  <si>
    <t>数学A</t>
    <rPh sb="0" eb="2">
      <t>スウガク</t>
    </rPh>
    <phoneticPr fontId="2"/>
  </si>
  <si>
    <t>数学B</t>
    <rPh sb="0" eb="2">
      <t>スウガク</t>
    </rPh>
    <phoneticPr fontId="2"/>
  </si>
  <si>
    <t>６　児童、生徒の体力・運動能力</t>
    <rPh sb="2" eb="4">
      <t>ジドウ</t>
    </rPh>
    <rPh sb="5" eb="7">
      <t>セイト</t>
    </rPh>
    <rPh sb="8" eb="10">
      <t>タイリョク</t>
    </rPh>
    <rPh sb="11" eb="13">
      <t>ウンドウ</t>
    </rPh>
    <rPh sb="13" eb="15">
      <t>ノウリョク</t>
    </rPh>
    <phoneticPr fontId="2"/>
  </si>
  <si>
    <t>７　児童、生徒の学力・学習状況（平均正答率）</t>
    <rPh sb="2" eb="4">
      <t>ジドウ</t>
    </rPh>
    <rPh sb="5" eb="7">
      <t>セイト</t>
    </rPh>
    <rPh sb="8" eb="10">
      <t>ガクリョク</t>
    </rPh>
    <rPh sb="11" eb="13">
      <t>ガクシュウ</t>
    </rPh>
    <rPh sb="13" eb="15">
      <t>ジョウキョウ</t>
    </rPh>
    <rPh sb="16" eb="18">
      <t>ヘイキン</t>
    </rPh>
    <rPh sb="18" eb="20">
      <t>セイトウ</t>
    </rPh>
    <rPh sb="20" eb="21">
      <t>リツ</t>
    </rPh>
    <phoneticPr fontId="2"/>
  </si>
  <si>
    <t>（注）1.小学生は5年生、中学生は2年生が調査対象　　2．公立学校を集計した数値</t>
    <rPh sb="1" eb="2">
      <t>チュウ</t>
    </rPh>
    <rPh sb="5" eb="8">
      <t>ショウガクセイ</t>
    </rPh>
    <rPh sb="10" eb="12">
      <t>ネンセイ</t>
    </rPh>
    <rPh sb="13" eb="16">
      <t>チュウガクセイ</t>
    </rPh>
    <rPh sb="18" eb="20">
      <t>ネンセイ</t>
    </rPh>
    <rPh sb="21" eb="23">
      <t>チョウサ</t>
    </rPh>
    <rPh sb="23" eb="25">
      <t>タイショウ</t>
    </rPh>
    <rPh sb="29" eb="31">
      <t>コウリツ</t>
    </rPh>
    <rPh sb="31" eb="33">
      <t>ガッコウ</t>
    </rPh>
    <rPh sb="34" eb="36">
      <t>シュウケイ</t>
    </rPh>
    <rPh sb="38" eb="40">
      <t>スウチ</t>
    </rPh>
    <phoneticPr fontId="2"/>
  </si>
  <si>
    <t>資料：スポーツ庁「全国体力・運動能力、運動習慣等調査結果 」</t>
    <rPh sb="7" eb="8">
      <t>チョウ</t>
    </rPh>
    <phoneticPr fontId="2"/>
  </si>
  <si>
    <t>１９　地方教育費</t>
    <rPh sb="3" eb="5">
      <t>チホウ</t>
    </rPh>
    <rPh sb="5" eb="8">
      <t>キョウイクヒ</t>
    </rPh>
    <phoneticPr fontId="2"/>
  </si>
  <si>
    <t xml:space="preserve">      30</t>
    <phoneticPr fontId="2"/>
  </si>
  <si>
    <t>資料：国立教育政策研究所「全国学力・学習状況調査報告書」</t>
    <rPh sb="3" eb="5">
      <t>コクリツ</t>
    </rPh>
    <rPh sb="5" eb="7">
      <t>キョウイク</t>
    </rPh>
    <rPh sb="7" eb="9">
      <t>セイサク</t>
    </rPh>
    <rPh sb="9" eb="12">
      <t>ケンキュウショ</t>
    </rPh>
    <phoneticPr fontId="2"/>
  </si>
  <si>
    <t>１８　学校施設</t>
    <rPh sb="3" eb="4">
      <t>ガク</t>
    </rPh>
    <rPh sb="4" eb="5">
      <t>コウ</t>
    </rPh>
    <rPh sb="5" eb="6">
      <t>シ</t>
    </rPh>
    <rPh sb="6" eb="7">
      <t>セツ</t>
    </rPh>
    <phoneticPr fontId="2"/>
  </si>
  <si>
    <t>(1)  公立学校施設</t>
    <rPh sb="5" eb="7">
      <t>コウリツ</t>
    </rPh>
    <rPh sb="7" eb="9">
      <t>ガッコウ</t>
    </rPh>
    <rPh sb="9" eb="11">
      <t>シセツ</t>
    </rPh>
    <phoneticPr fontId="2"/>
  </si>
  <si>
    <t>（単位：㎡）</t>
    <rPh sb="1" eb="3">
      <t>タンイ</t>
    </rPh>
    <phoneticPr fontId="2"/>
  </si>
  <si>
    <t>建物面積</t>
    <rPh sb="0" eb="2">
      <t>タテモノ</t>
    </rPh>
    <rPh sb="2" eb="4">
      <t>メンセキ</t>
    </rPh>
    <phoneticPr fontId="2"/>
  </si>
  <si>
    <t>土地面積</t>
    <rPh sb="0" eb="2">
      <t>トチ</t>
    </rPh>
    <rPh sb="2" eb="4">
      <t>メンセキ</t>
    </rPh>
    <phoneticPr fontId="2"/>
  </si>
  <si>
    <t>計</t>
    <rPh sb="0" eb="1">
      <t>ケイ</t>
    </rPh>
    <phoneticPr fontId="2"/>
  </si>
  <si>
    <t>設置者所有</t>
    <rPh sb="0" eb="2">
      <t>セッチ</t>
    </rPh>
    <rPh sb="2" eb="3">
      <t>シャ</t>
    </rPh>
    <rPh sb="3" eb="5">
      <t>ショユウ</t>
    </rPh>
    <phoneticPr fontId="2"/>
  </si>
  <si>
    <t>借用建物</t>
    <rPh sb="0" eb="2">
      <t>シャクヨウ</t>
    </rPh>
    <rPh sb="2" eb="4">
      <t>タテモノ</t>
    </rPh>
    <phoneticPr fontId="2"/>
  </si>
  <si>
    <t>設置者所有建物の構造別（再掲）</t>
    <rPh sb="0" eb="2">
      <t>セッチ</t>
    </rPh>
    <rPh sb="2" eb="3">
      <t>シャ</t>
    </rPh>
    <rPh sb="3" eb="5">
      <t>ショユウ</t>
    </rPh>
    <rPh sb="5" eb="7">
      <t>タテモノ</t>
    </rPh>
    <rPh sb="8" eb="10">
      <t>コウゾウ</t>
    </rPh>
    <rPh sb="10" eb="11">
      <t>ベツ</t>
    </rPh>
    <rPh sb="12" eb="14">
      <t>サイケイ</t>
    </rPh>
    <phoneticPr fontId="2"/>
  </si>
  <si>
    <t>校舎</t>
    <rPh sb="0" eb="2">
      <t>コウシャ</t>
    </rPh>
    <phoneticPr fontId="2"/>
  </si>
  <si>
    <t>屋内運動場</t>
    <rPh sb="0" eb="2">
      <t>オクナイ</t>
    </rPh>
    <rPh sb="2" eb="5">
      <t>ウンドウジョウ</t>
    </rPh>
    <phoneticPr fontId="2"/>
  </si>
  <si>
    <t>寄宿舎</t>
    <rPh sb="0" eb="3">
      <t>キシュクシャ</t>
    </rPh>
    <phoneticPr fontId="2"/>
  </si>
  <si>
    <t>木造</t>
    <rPh sb="0" eb="2">
      <t>モクゾウ</t>
    </rPh>
    <phoneticPr fontId="2"/>
  </si>
  <si>
    <t>鉄筋コンク
リート造</t>
    <rPh sb="0" eb="2">
      <t>テッキン</t>
    </rPh>
    <rPh sb="9" eb="10">
      <t>ゾウ</t>
    </rPh>
    <phoneticPr fontId="2"/>
  </si>
  <si>
    <t>鉄骨造
その他</t>
    <rPh sb="0" eb="2">
      <t>テッコツ</t>
    </rPh>
    <rPh sb="2" eb="3">
      <t>ツク</t>
    </rPh>
    <rPh sb="6" eb="7">
      <t>タ</t>
    </rPh>
    <phoneticPr fontId="2"/>
  </si>
  <si>
    <t>総数</t>
    <rPh sb="0" eb="2">
      <t>ソウスウ</t>
    </rPh>
    <phoneticPr fontId="2"/>
  </si>
  <si>
    <t>盲学校</t>
    <rPh sb="0" eb="1">
      <t>モウ</t>
    </rPh>
    <rPh sb="1" eb="3">
      <t>ガッコウ</t>
    </rPh>
    <phoneticPr fontId="2"/>
  </si>
  <si>
    <t>ろう学校</t>
    <rPh sb="2" eb="4">
      <t>ガッコウ</t>
    </rPh>
    <phoneticPr fontId="2"/>
  </si>
  <si>
    <t>幼保連携型認定こども園</t>
    <rPh sb="0" eb="2">
      <t>ヨウホ</t>
    </rPh>
    <rPh sb="2" eb="5">
      <t>レンケイガタ</t>
    </rPh>
    <rPh sb="5" eb="7">
      <t>ニンテイ</t>
    </rPh>
    <rPh sb="10" eb="11">
      <t>エン</t>
    </rPh>
    <phoneticPr fontId="2"/>
  </si>
  <si>
    <t>専修学校</t>
    <rPh sb="0" eb="2">
      <t>センシュウ</t>
    </rPh>
    <rPh sb="2" eb="4">
      <t>ガッコウ</t>
    </rPh>
    <phoneticPr fontId="2"/>
  </si>
  <si>
    <t>（注）1.国立学校は含まない。</t>
    <rPh sb="1" eb="2">
      <t>チュウ</t>
    </rPh>
    <rPh sb="5" eb="7">
      <t>コクリツ</t>
    </rPh>
    <rPh sb="7" eb="9">
      <t>ガッコウ</t>
    </rPh>
    <rPh sb="10" eb="11">
      <t>フク</t>
    </rPh>
    <phoneticPr fontId="2"/>
  </si>
  <si>
    <t xml:space="preserve"> 　　 2.給食室、武道場を含まない。</t>
    <rPh sb="6" eb="9">
      <t>キュウショクシツ</t>
    </rPh>
    <rPh sb="10" eb="13">
      <t>ブドウジョウ</t>
    </rPh>
    <rPh sb="14" eb="15">
      <t>フク</t>
    </rPh>
    <phoneticPr fontId="2"/>
  </si>
  <si>
    <t>(2)　私立学校施設</t>
    <rPh sb="4" eb="6">
      <t>シリツ</t>
    </rPh>
    <rPh sb="6" eb="8">
      <t>ガッコウ</t>
    </rPh>
    <rPh sb="8" eb="10">
      <t>シセツ</t>
    </rPh>
    <phoneticPr fontId="2"/>
  </si>
  <si>
    <t>(単位：㎡）</t>
    <rPh sb="1" eb="3">
      <t>タンイ</t>
    </rPh>
    <phoneticPr fontId="2"/>
  </si>
  <si>
    <r>
      <t xml:space="preserve">屋内運動場
</t>
    </r>
    <r>
      <rPr>
        <sz val="8"/>
        <rFont val="ＭＳ 明朝"/>
        <family val="1"/>
        <charset val="128"/>
      </rPr>
      <t>(講堂を含む)</t>
    </r>
    <rPh sb="0" eb="2">
      <t>オクナイ</t>
    </rPh>
    <rPh sb="2" eb="5">
      <t>ウンドウジョウ</t>
    </rPh>
    <rPh sb="7" eb="9">
      <t>コウドウ</t>
    </rPh>
    <rPh sb="10" eb="11">
      <t>フク</t>
    </rPh>
    <phoneticPr fontId="2"/>
  </si>
  <si>
    <t>鉄筋コン
クリート造</t>
    <rPh sb="0" eb="2">
      <t>テッキン</t>
    </rPh>
    <rPh sb="9" eb="10">
      <t>ゾウ</t>
    </rPh>
    <phoneticPr fontId="2"/>
  </si>
  <si>
    <t>学校法人立</t>
    <rPh sb="0" eb="2">
      <t>ガッコウ</t>
    </rPh>
    <rPh sb="2" eb="4">
      <t>ホウジン</t>
    </rPh>
    <rPh sb="4" eb="5">
      <t>リツ</t>
    </rPh>
    <phoneticPr fontId="2"/>
  </si>
  <si>
    <t>その他の
法人立</t>
    <rPh sb="2" eb="3">
      <t>タ</t>
    </rPh>
    <rPh sb="5" eb="7">
      <t>ホウジン</t>
    </rPh>
    <rPh sb="7" eb="8">
      <t>リツ</t>
    </rPh>
    <phoneticPr fontId="2"/>
  </si>
  <si>
    <t>個人立</t>
    <rPh sb="0" eb="2">
      <t>コジン</t>
    </rPh>
    <rPh sb="2" eb="3">
      <t>リツ</t>
    </rPh>
    <phoneticPr fontId="2"/>
  </si>
  <si>
    <t>幼保連携型
認定こども園</t>
    <rPh sb="0" eb="2">
      <t>ヨウホ</t>
    </rPh>
    <rPh sb="2" eb="5">
      <t>レンケイガタ</t>
    </rPh>
    <rPh sb="6" eb="8">
      <t>ニンテイ</t>
    </rPh>
    <rPh sb="11" eb="12">
      <t>エン</t>
    </rPh>
    <phoneticPr fontId="2"/>
  </si>
  <si>
    <t>社会福祉
法人立</t>
    <rPh sb="0" eb="2">
      <t>シャカイ</t>
    </rPh>
    <rPh sb="2" eb="4">
      <t>フクシ</t>
    </rPh>
    <rPh sb="5" eb="7">
      <t>ホウジン</t>
    </rPh>
    <rPh sb="7" eb="8">
      <t>リツ</t>
    </rPh>
    <phoneticPr fontId="2"/>
  </si>
  <si>
    <t>-</t>
  </si>
  <si>
    <t>２０　教　　　　育</t>
    <rPh sb="3" eb="4">
      <t>キョウ</t>
    </rPh>
    <rPh sb="8" eb="9">
      <t>イク</t>
    </rPh>
    <phoneticPr fontId="2"/>
  </si>
  <si>
    <t>１　学校教育総括</t>
    <rPh sb="2" eb="3">
      <t>ガク</t>
    </rPh>
    <rPh sb="3" eb="4">
      <t>コウ</t>
    </rPh>
    <rPh sb="4" eb="5">
      <t>キョウ</t>
    </rPh>
    <rPh sb="5" eb="6">
      <t>イク</t>
    </rPh>
    <rPh sb="6" eb="7">
      <t>フサ</t>
    </rPh>
    <rPh sb="7" eb="8">
      <t>クク</t>
    </rPh>
    <phoneticPr fontId="2"/>
  </si>
  <si>
    <t>１　学校教育総括　（つづき）</t>
    <rPh sb="2" eb="3">
      <t>ガク</t>
    </rPh>
    <rPh sb="3" eb="4">
      <t>コウ</t>
    </rPh>
    <rPh sb="4" eb="5">
      <t>キョウ</t>
    </rPh>
    <rPh sb="5" eb="6">
      <t>イク</t>
    </rPh>
    <rPh sb="6" eb="7">
      <t>フサ</t>
    </rPh>
    <rPh sb="7" eb="8">
      <t>クク</t>
    </rPh>
    <phoneticPr fontId="2"/>
  </si>
  <si>
    <t>（単位：校、園、人）</t>
    <rPh sb="1" eb="3">
      <t>タンイ</t>
    </rPh>
    <rPh sb="4" eb="5">
      <t>コウ</t>
    </rPh>
    <rPh sb="6" eb="7">
      <t>エン</t>
    </rPh>
    <rPh sb="8" eb="9">
      <t>ニン</t>
    </rPh>
    <phoneticPr fontId="2"/>
  </si>
  <si>
    <t>平成29年度</t>
    <rPh sb="0" eb="2">
      <t>ヘイセイ</t>
    </rPh>
    <rPh sb="4" eb="6">
      <t>ネンド</t>
    </rPh>
    <phoneticPr fontId="2"/>
  </si>
  <si>
    <t>国立</t>
    <rPh sb="0" eb="2">
      <t>コクリツ</t>
    </rPh>
    <phoneticPr fontId="2"/>
  </si>
  <si>
    <t>公立</t>
    <rPh sb="0" eb="2">
      <t>コウリツ</t>
    </rPh>
    <phoneticPr fontId="2"/>
  </si>
  <si>
    <t>私立</t>
    <rPh sb="0" eb="2">
      <t>シリツ</t>
    </rPh>
    <phoneticPr fontId="2"/>
  </si>
  <si>
    <t>小　学　校</t>
    <rPh sb="0" eb="1">
      <t>ショウ</t>
    </rPh>
    <rPh sb="2" eb="3">
      <t>ガク</t>
    </rPh>
    <rPh sb="4" eb="5">
      <t>コウ</t>
    </rPh>
    <phoneticPr fontId="2"/>
  </si>
  <si>
    <t>学校数</t>
    <rPh sb="0" eb="2">
      <t>ガッコウ</t>
    </rPh>
    <rPh sb="2" eb="3">
      <t>スウ</t>
    </rPh>
    <phoneticPr fontId="2"/>
  </si>
  <si>
    <t>幼保連携型
認定こども園</t>
    <rPh sb="0" eb="2">
      <t>ヨウホ</t>
    </rPh>
    <rPh sb="2" eb="4">
      <t>レンケイ</t>
    </rPh>
    <rPh sb="4" eb="5">
      <t>ガタ</t>
    </rPh>
    <rPh sb="6" eb="8">
      <t>ニンテイ</t>
    </rPh>
    <rPh sb="11" eb="12">
      <t>エン</t>
    </rPh>
    <phoneticPr fontId="2"/>
  </si>
  <si>
    <t>園数</t>
    <rPh sb="0" eb="1">
      <t>エン</t>
    </rPh>
    <rPh sb="1" eb="2">
      <t>スウ</t>
    </rPh>
    <phoneticPr fontId="2"/>
  </si>
  <si>
    <t>　本校</t>
    <rPh sb="1" eb="3">
      <t>ホンコウ</t>
    </rPh>
    <phoneticPr fontId="2"/>
  </si>
  <si>
    <t>　本園</t>
    <rPh sb="1" eb="3">
      <t>モトゾノ</t>
    </rPh>
    <phoneticPr fontId="2"/>
  </si>
  <si>
    <t>教員数</t>
    <rPh sb="0" eb="2">
      <t>キョウイン</t>
    </rPh>
    <rPh sb="2" eb="3">
      <t>スウ</t>
    </rPh>
    <phoneticPr fontId="2"/>
  </si>
  <si>
    <t>　　 本務者</t>
    <rPh sb="3" eb="5">
      <t>ホンム</t>
    </rPh>
    <rPh sb="5" eb="6">
      <t>シャ</t>
    </rPh>
    <phoneticPr fontId="2"/>
  </si>
  <si>
    <t>児童数</t>
    <rPh sb="0" eb="2">
      <t>ジドウ</t>
    </rPh>
    <rPh sb="2" eb="3">
      <t>スウ</t>
    </rPh>
    <phoneticPr fontId="2"/>
  </si>
  <si>
    <t>園児数</t>
    <rPh sb="0" eb="2">
      <t>エンジ</t>
    </rPh>
    <rPh sb="2" eb="3">
      <t>スウ</t>
    </rPh>
    <phoneticPr fontId="2"/>
  </si>
  <si>
    <t>男</t>
    <rPh sb="0" eb="1">
      <t>オトコ</t>
    </rPh>
    <phoneticPr fontId="2"/>
  </si>
  <si>
    <t>女</t>
    <rPh sb="0" eb="1">
      <t>オンナ</t>
    </rPh>
    <phoneticPr fontId="2"/>
  </si>
  <si>
    <t>中　学　校</t>
    <rPh sb="0" eb="1">
      <t>ナカ</t>
    </rPh>
    <rPh sb="2" eb="3">
      <t>ガク</t>
    </rPh>
    <rPh sb="4" eb="5">
      <t>コウ</t>
    </rPh>
    <phoneticPr fontId="2"/>
  </si>
  <si>
    <t>（参考）</t>
    <rPh sb="1" eb="3">
      <t>サンコウ</t>
    </rPh>
    <phoneticPr fontId="2"/>
  </si>
  <si>
    <t>保育所在所者数</t>
    <rPh sb="0" eb="2">
      <t>ホイク</t>
    </rPh>
    <rPh sb="2" eb="3">
      <t>ショ</t>
    </rPh>
    <phoneticPr fontId="2"/>
  </si>
  <si>
    <t>専　修　学　校</t>
    <rPh sb="0" eb="1">
      <t>アツム</t>
    </rPh>
    <rPh sb="2" eb="3">
      <t>オサム</t>
    </rPh>
    <rPh sb="4" eb="5">
      <t>ガク</t>
    </rPh>
    <rPh sb="6" eb="7">
      <t>コウ</t>
    </rPh>
    <phoneticPr fontId="2"/>
  </si>
  <si>
    <t>生徒数</t>
    <rPh sb="0" eb="2">
      <t>セイト</t>
    </rPh>
    <rPh sb="2" eb="3">
      <t>スウ</t>
    </rPh>
    <phoneticPr fontId="2"/>
  </si>
  <si>
    <t>　 　本務者</t>
    <rPh sb="3" eb="5">
      <t>ホンム</t>
    </rPh>
    <rPh sb="5" eb="6">
      <t>シャ</t>
    </rPh>
    <phoneticPr fontId="2"/>
  </si>
  <si>
    <t>生徒数</t>
    <rPh sb="0" eb="3">
      <t>セイトスウ</t>
    </rPh>
    <phoneticPr fontId="2"/>
  </si>
  <si>
    <t>義務教育学校※</t>
    <rPh sb="0" eb="2">
      <t>ギム</t>
    </rPh>
    <rPh sb="2" eb="4">
      <t>キョウイク</t>
    </rPh>
    <rPh sb="4" eb="6">
      <t>ガッコウ</t>
    </rPh>
    <phoneticPr fontId="2"/>
  </si>
  <si>
    <t>各　種　学　校</t>
    <rPh sb="0" eb="1">
      <t>カク</t>
    </rPh>
    <rPh sb="2" eb="3">
      <t>タネ</t>
    </rPh>
    <rPh sb="4" eb="5">
      <t>ガク</t>
    </rPh>
    <rPh sb="6" eb="7">
      <t>コウ</t>
    </rPh>
    <phoneticPr fontId="2"/>
  </si>
  <si>
    <t>高　等　学　校</t>
    <rPh sb="0" eb="1">
      <t>タカ</t>
    </rPh>
    <rPh sb="2" eb="3">
      <t>トウ</t>
    </rPh>
    <rPh sb="4" eb="5">
      <t>ガク</t>
    </rPh>
    <rPh sb="6" eb="7">
      <t>コウ</t>
    </rPh>
    <phoneticPr fontId="2"/>
  </si>
  <si>
    <t>大　学</t>
    <rPh sb="0" eb="1">
      <t>ダイ</t>
    </rPh>
    <rPh sb="2" eb="3">
      <t>ガク</t>
    </rPh>
    <phoneticPr fontId="2"/>
  </si>
  <si>
    <t>教員数(本務者)</t>
    <rPh sb="0" eb="2">
      <t>キョウイン</t>
    </rPh>
    <rPh sb="2" eb="3">
      <t>スウ</t>
    </rPh>
    <rPh sb="4" eb="6">
      <t>ホンム</t>
    </rPh>
    <rPh sb="6" eb="7">
      <t>シャ</t>
    </rPh>
    <phoneticPr fontId="2"/>
  </si>
  <si>
    <t>学生数</t>
    <rPh sb="0" eb="2">
      <t>ガクセイ</t>
    </rPh>
    <rPh sb="2" eb="3">
      <t>スウ</t>
    </rPh>
    <phoneticPr fontId="2"/>
  </si>
  <si>
    <t>入学志願者数</t>
    <rPh sb="0" eb="2">
      <t>ニュウガク</t>
    </rPh>
    <rPh sb="2" eb="5">
      <t>シガンシャ</t>
    </rPh>
    <rPh sb="5" eb="6">
      <t>スウ</t>
    </rPh>
    <phoneticPr fontId="2"/>
  </si>
  <si>
    <t>入学者数</t>
    <rPh sb="0" eb="4">
      <t>ニュウガクシャスウ</t>
    </rPh>
    <phoneticPr fontId="2"/>
  </si>
  <si>
    <t>短期大学</t>
    <rPh sb="0" eb="1">
      <t>タン</t>
    </rPh>
    <rPh sb="1" eb="2">
      <t>キ</t>
    </rPh>
    <rPh sb="2" eb="3">
      <t>ダイ</t>
    </rPh>
    <rPh sb="3" eb="4">
      <t>ガク</t>
    </rPh>
    <phoneticPr fontId="2"/>
  </si>
  <si>
    <t>特別支援学校</t>
    <rPh sb="0" eb="2">
      <t>トクベツ</t>
    </rPh>
    <rPh sb="2" eb="4">
      <t>シエン</t>
    </rPh>
    <rPh sb="4" eb="5">
      <t>ガク</t>
    </rPh>
    <rPh sb="5" eb="6">
      <t>コウ</t>
    </rPh>
    <phoneticPr fontId="2"/>
  </si>
  <si>
    <t>高等専門学校</t>
    <rPh sb="0" eb="2">
      <t>コウトウ</t>
    </rPh>
    <rPh sb="2" eb="4">
      <t>センモン</t>
    </rPh>
    <rPh sb="4" eb="6">
      <t>ガッコウ</t>
    </rPh>
    <phoneticPr fontId="2"/>
  </si>
  <si>
    <t>幼　稚　園</t>
    <rPh sb="0" eb="1">
      <t>ヨウ</t>
    </rPh>
    <rPh sb="2" eb="3">
      <t>オサナイ</t>
    </rPh>
    <rPh sb="4" eb="5">
      <t>エン</t>
    </rPh>
    <phoneticPr fontId="2"/>
  </si>
  <si>
    <t>※　義務教育学校は平成29年度から創設。</t>
    <rPh sb="2" eb="4">
      <t>ギム</t>
    </rPh>
    <rPh sb="4" eb="6">
      <t>キョウイク</t>
    </rPh>
    <rPh sb="6" eb="8">
      <t>ガッコウ</t>
    </rPh>
    <rPh sb="9" eb="11">
      <t>ヘイセイ</t>
    </rPh>
    <rPh sb="13" eb="15">
      <t>ネンド</t>
    </rPh>
    <rPh sb="17" eb="19">
      <t>ソウセツ</t>
    </rPh>
    <phoneticPr fontId="2"/>
  </si>
  <si>
    <t>　　　　福井県子ども家庭課</t>
    <rPh sb="4" eb="7">
      <t>フクイケン</t>
    </rPh>
    <phoneticPr fontId="2"/>
  </si>
  <si>
    <t>１２　奨学生採用状況</t>
    <rPh sb="3" eb="4">
      <t>ススム</t>
    </rPh>
    <rPh sb="4" eb="5">
      <t>ガク</t>
    </rPh>
    <rPh sb="5" eb="6">
      <t>ショウ</t>
    </rPh>
    <rPh sb="6" eb="7">
      <t>サイ</t>
    </rPh>
    <rPh sb="7" eb="8">
      <t>ヨウ</t>
    </rPh>
    <rPh sb="8" eb="9">
      <t>ジョウ</t>
    </rPh>
    <rPh sb="9" eb="10">
      <t>イワン</t>
    </rPh>
    <phoneticPr fontId="2"/>
  </si>
  <si>
    <t>（福井県奨学育英資金貸付基金）</t>
    <rPh sb="1" eb="4">
      <t>フクイケン</t>
    </rPh>
    <rPh sb="4" eb="6">
      <t>ショウガク</t>
    </rPh>
    <rPh sb="6" eb="8">
      <t>イクエイ</t>
    </rPh>
    <rPh sb="8" eb="10">
      <t>シキン</t>
    </rPh>
    <rPh sb="10" eb="12">
      <t>カシツケ</t>
    </rPh>
    <rPh sb="12" eb="14">
      <t>キキン</t>
    </rPh>
    <phoneticPr fontId="2"/>
  </si>
  <si>
    <t>（単位：人、千円）</t>
    <rPh sb="1" eb="3">
      <t>タンイ</t>
    </rPh>
    <rPh sb="4" eb="5">
      <t>ヒト</t>
    </rPh>
    <rPh sb="6" eb="7">
      <t>セン</t>
    </rPh>
    <rPh sb="7" eb="8">
      <t>エン</t>
    </rPh>
    <phoneticPr fontId="2"/>
  </si>
  <si>
    <t>年度別　</t>
    <rPh sb="0" eb="2">
      <t>ネンド</t>
    </rPh>
    <rPh sb="2" eb="3">
      <t>ベツ</t>
    </rPh>
    <phoneticPr fontId="2"/>
  </si>
  <si>
    <t>当年度新規採用人員</t>
    <rPh sb="0" eb="1">
      <t>トウ</t>
    </rPh>
    <rPh sb="1" eb="3">
      <t>ネンド</t>
    </rPh>
    <rPh sb="3" eb="5">
      <t>シンキ</t>
    </rPh>
    <rPh sb="5" eb="7">
      <t>サイヨウ</t>
    </rPh>
    <rPh sb="7" eb="9">
      <t>ジンイン</t>
    </rPh>
    <phoneticPr fontId="2"/>
  </si>
  <si>
    <t>年度貸与人員・貸与額</t>
    <rPh sb="0" eb="2">
      <t>ネンド</t>
    </rPh>
    <rPh sb="2" eb="4">
      <t>タイヨ</t>
    </rPh>
    <rPh sb="4" eb="6">
      <t>ジンイン</t>
    </rPh>
    <rPh sb="7" eb="9">
      <t>タイヨ</t>
    </rPh>
    <rPh sb="9" eb="10">
      <t>ガク</t>
    </rPh>
    <phoneticPr fontId="2"/>
  </si>
  <si>
    <t>　奨学生の種類</t>
    <rPh sb="1" eb="4">
      <t>ショウガクセイ</t>
    </rPh>
    <rPh sb="5" eb="7">
      <t>シュルイ</t>
    </rPh>
    <phoneticPr fontId="2"/>
  </si>
  <si>
    <t>人員</t>
    <rPh sb="0" eb="2">
      <t>ジンイン</t>
    </rPh>
    <phoneticPr fontId="2"/>
  </si>
  <si>
    <t>貸与額</t>
    <rPh sb="0" eb="2">
      <t>タイヨ</t>
    </rPh>
    <rPh sb="2" eb="3">
      <t>ガク</t>
    </rPh>
    <phoneticPr fontId="2"/>
  </si>
  <si>
    <t>予約
／
在学</t>
    <phoneticPr fontId="2"/>
  </si>
  <si>
    <t>高等学校等</t>
    <rPh sb="0" eb="2">
      <t>コウトウ</t>
    </rPh>
    <rPh sb="2" eb="4">
      <t>ガッコウ</t>
    </rPh>
    <rPh sb="4" eb="5">
      <t>トウ</t>
    </rPh>
    <phoneticPr fontId="2"/>
  </si>
  <si>
    <t>修学
奨学金</t>
    <rPh sb="0" eb="2">
      <t>シュウガク</t>
    </rPh>
    <rPh sb="3" eb="6">
      <t>ショウガクキン</t>
    </rPh>
    <phoneticPr fontId="2"/>
  </si>
  <si>
    <t>通学
奨学金</t>
    <rPh sb="0" eb="2">
      <t>ツウガク</t>
    </rPh>
    <rPh sb="3" eb="6">
      <t>ショウガクキン</t>
    </rPh>
    <phoneticPr fontId="2"/>
  </si>
  <si>
    <t>予約</t>
    <rPh sb="0" eb="2">
      <t>ヨヤク</t>
    </rPh>
    <phoneticPr fontId="2"/>
  </si>
  <si>
    <t>大学</t>
    <rPh sb="0" eb="2">
      <t>ダイガク</t>
    </rPh>
    <phoneticPr fontId="2"/>
  </si>
  <si>
    <t>在学</t>
    <rPh sb="0" eb="2">
      <t>ザイガク</t>
    </rPh>
    <phoneticPr fontId="2"/>
  </si>
  <si>
    <t>大学院</t>
    <rPh sb="0" eb="3">
      <t>ダイガクイン</t>
    </rPh>
    <phoneticPr fontId="2"/>
  </si>
  <si>
    <t>資　料：福井県教育庁高校教育課</t>
    <rPh sb="0" eb="1">
      <t>シ</t>
    </rPh>
    <rPh sb="2" eb="3">
      <t>リョウ</t>
    </rPh>
    <rPh sb="4" eb="6">
      <t>フクイ</t>
    </rPh>
    <rPh sb="6" eb="7">
      <t>ケン</t>
    </rPh>
    <rPh sb="7" eb="10">
      <t>キョウイクチョウ</t>
    </rPh>
    <rPh sb="10" eb="12">
      <t>コウコウ</t>
    </rPh>
    <rPh sb="12" eb="14">
      <t>キョウイク</t>
    </rPh>
    <rPh sb="14" eb="15">
      <t>カ</t>
    </rPh>
    <phoneticPr fontId="2"/>
  </si>
  <si>
    <t>備考</t>
    <rPh sb="0" eb="2">
      <t>ビコウ</t>
    </rPh>
    <phoneticPr fontId="2"/>
  </si>
  <si>
    <t>１．採用区分</t>
    <rPh sb="2" eb="4">
      <t>サイヨウ</t>
    </rPh>
    <rPh sb="4" eb="6">
      <t>クブン</t>
    </rPh>
    <phoneticPr fontId="2"/>
  </si>
  <si>
    <t>　（１）予約：</t>
    <rPh sb="4" eb="6">
      <t>ヨヤク</t>
    </rPh>
    <phoneticPr fontId="2"/>
  </si>
  <si>
    <t>上級学校進学前に予約し、進学後本採用（高等学校等は中学3年で予約、大学は高校3年生で予約）</t>
  </si>
  <si>
    <t>　（２）在学：</t>
    <rPh sb="4" eb="6">
      <t>ザイガク</t>
    </rPh>
    <phoneticPr fontId="2"/>
  </si>
  <si>
    <t>在学中に申請・採用</t>
  </si>
  <si>
    <t>２．高等学校等</t>
    <rPh sb="2" eb="4">
      <t>コウトウ</t>
    </rPh>
    <rPh sb="4" eb="7">
      <t>ガッコウトウ</t>
    </rPh>
    <phoneticPr fontId="2"/>
  </si>
  <si>
    <t>　　高等学校のほか、特別支援学校高等部、中等教育学校後期課程、高等専門学校、専修学校（高等課程）を含む。</t>
    <rPh sb="2" eb="4">
      <t>コウトウ</t>
    </rPh>
    <rPh sb="4" eb="6">
      <t>ガッコウ</t>
    </rPh>
    <rPh sb="10" eb="12">
      <t>トクベツ</t>
    </rPh>
    <rPh sb="12" eb="14">
      <t>シエン</t>
    </rPh>
    <rPh sb="14" eb="16">
      <t>ガッコウ</t>
    </rPh>
    <rPh sb="16" eb="19">
      <t>コウトウブ</t>
    </rPh>
    <rPh sb="20" eb="22">
      <t>チュウトウ</t>
    </rPh>
    <rPh sb="22" eb="24">
      <t>キョウイク</t>
    </rPh>
    <rPh sb="24" eb="26">
      <t>ガッコウ</t>
    </rPh>
    <rPh sb="26" eb="28">
      <t>コウキ</t>
    </rPh>
    <rPh sb="28" eb="30">
      <t>カテイ</t>
    </rPh>
    <rPh sb="31" eb="33">
      <t>コウトウ</t>
    </rPh>
    <rPh sb="33" eb="35">
      <t>センモン</t>
    </rPh>
    <rPh sb="35" eb="37">
      <t>ガッコウ</t>
    </rPh>
    <rPh sb="38" eb="40">
      <t>センシュウ</t>
    </rPh>
    <rPh sb="40" eb="42">
      <t>ガッコウ</t>
    </rPh>
    <rPh sb="43" eb="45">
      <t>コウトウ</t>
    </rPh>
    <rPh sb="45" eb="47">
      <t>カテイ</t>
    </rPh>
    <rPh sb="49" eb="50">
      <t>フク</t>
    </rPh>
    <phoneticPr fontId="2"/>
  </si>
  <si>
    <t>３．貸与月額</t>
    <rPh sb="2" eb="4">
      <t>タイヨ</t>
    </rPh>
    <rPh sb="4" eb="6">
      <t>ゲツガク</t>
    </rPh>
    <phoneticPr fontId="2"/>
  </si>
  <si>
    <t xml:space="preserve">　（１）高等学校等　：　修学奨学金　18,000円～ 35,000円
</t>
    <rPh sb="4" eb="6">
      <t>コウトウ</t>
    </rPh>
    <rPh sb="6" eb="8">
      <t>ガッコウ</t>
    </rPh>
    <rPh sb="8" eb="9">
      <t>トウ</t>
    </rPh>
    <rPh sb="12" eb="14">
      <t>シュウガク</t>
    </rPh>
    <rPh sb="14" eb="17">
      <t>ショウガクキン</t>
    </rPh>
    <rPh sb="24" eb="25">
      <t>エン</t>
    </rPh>
    <rPh sb="33" eb="34">
      <t>エン</t>
    </rPh>
    <phoneticPr fontId="2"/>
  </si>
  <si>
    <t>　　　　　　　　　　　　通学奨学金 　5,000円～ 16,000円</t>
  </si>
  <si>
    <t xml:space="preserve">　（２）大学　　　　：　修学奨学金　42,000円～ 61,000円
</t>
    <rPh sb="4" eb="6">
      <t>ダイガク</t>
    </rPh>
    <rPh sb="12" eb="14">
      <t>シュウガク</t>
    </rPh>
    <rPh sb="14" eb="17">
      <t>ショウガクキン</t>
    </rPh>
    <rPh sb="24" eb="25">
      <t>エン</t>
    </rPh>
    <rPh sb="33" eb="34">
      <t>エン</t>
    </rPh>
    <phoneticPr fontId="2"/>
  </si>
  <si>
    <t xml:space="preserve">　（３）大学院　　　：　修学奨学金　84,000円～117,000円
</t>
    <rPh sb="4" eb="6">
      <t>ダイガク</t>
    </rPh>
    <rPh sb="6" eb="7">
      <t>イン</t>
    </rPh>
    <rPh sb="12" eb="14">
      <t>シュウガク</t>
    </rPh>
    <rPh sb="14" eb="17">
      <t>ショウガクキン</t>
    </rPh>
    <rPh sb="24" eb="25">
      <t>エン</t>
    </rPh>
    <rPh sb="33" eb="34">
      <t>エン</t>
    </rPh>
    <phoneticPr fontId="2"/>
  </si>
  <si>
    <t>資　料：福井県統計情報課「学校基本調査報告書」、文部科学省「学校基本調査報告書」</t>
    <rPh sb="0" eb="1">
      <t>シ</t>
    </rPh>
    <rPh sb="2" eb="3">
      <t>リョウ</t>
    </rPh>
    <rPh sb="4" eb="7">
      <t>フクイケン</t>
    </rPh>
    <rPh sb="7" eb="12">
      <t>ト</t>
    </rPh>
    <rPh sb="13" eb="15">
      <t>ガッコウ</t>
    </rPh>
    <rPh sb="15" eb="17">
      <t>キホン</t>
    </rPh>
    <rPh sb="17" eb="19">
      <t>チョウサ</t>
    </rPh>
    <rPh sb="19" eb="21">
      <t>ホウコク</t>
    </rPh>
    <rPh sb="21" eb="22">
      <t>ショ</t>
    </rPh>
    <rPh sb="24" eb="26">
      <t>モンブ</t>
    </rPh>
    <rPh sb="26" eb="29">
      <t>カガクショウ</t>
    </rPh>
    <rPh sb="30" eb="32">
      <t>ガッコウ</t>
    </rPh>
    <rPh sb="32" eb="34">
      <t>キホン</t>
    </rPh>
    <rPh sb="34" eb="36">
      <t>チョウサ</t>
    </rPh>
    <rPh sb="36" eb="39">
      <t>ホウコクショ</t>
    </rPh>
    <phoneticPr fontId="2"/>
  </si>
  <si>
    <t>平成30年度</t>
    <rPh sb="0" eb="2">
      <t>ヘイセイ</t>
    </rPh>
    <rPh sb="4" eb="6">
      <t>ネンド</t>
    </rPh>
    <phoneticPr fontId="2"/>
  </si>
  <si>
    <t>２　市町別学校数、教員数、在学者数</t>
    <rPh sb="2" eb="4">
      <t>シチョウ</t>
    </rPh>
    <rPh sb="4" eb="5">
      <t>ベツ</t>
    </rPh>
    <rPh sb="5" eb="7">
      <t>ガッコウ</t>
    </rPh>
    <rPh sb="7" eb="8">
      <t>スウ</t>
    </rPh>
    <rPh sb="9" eb="11">
      <t>キョウイン</t>
    </rPh>
    <rPh sb="11" eb="12">
      <t>スウ</t>
    </rPh>
    <rPh sb="13" eb="15">
      <t>ザイガク</t>
    </rPh>
    <rPh sb="15" eb="16">
      <t>シャ</t>
    </rPh>
    <rPh sb="16" eb="17">
      <t>スウ</t>
    </rPh>
    <phoneticPr fontId="2"/>
  </si>
  <si>
    <t>市町名</t>
    <rPh sb="0" eb="1">
      <t>シ</t>
    </rPh>
    <rPh sb="1" eb="2">
      <t>マチ</t>
    </rPh>
    <rPh sb="2" eb="3">
      <t>メイ</t>
    </rPh>
    <phoneticPr fontId="2"/>
  </si>
  <si>
    <t>幼保連携型認定こども園</t>
    <rPh sb="0" eb="2">
      <t>ヨウホ</t>
    </rPh>
    <rPh sb="2" eb="7">
      <t>レンケイガタニンテイ</t>
    </rPh>
    <rPh sb="10" eb="11">
      <t>エン</t>
    </rPh>
    <phoneticPr fontId="2"/>
  </si>
  <si>
    <t>教員数
(本務者)</t>
    <rPh sb="0" eb="2">
      <t>キョウイン</t>
    </rPh>
    <rPh sb="2" eb="3">
      <t>スウ</t>
    </rPh>
    <rPh sb="5" eb="7">
      <t>ホンム</t>
    </rPh>
    <rPh sb="7" eb="8">
      <t>シャ</t>
    </rPh>
    <phoneticPr fontId="2"/>
  </si>
  <si>
    <t>生徒数</t>
    <rPh sb="2" eb="3">
      <t>カズ</t>
    </rPh>
    <phoneticPr fontId="2"/>
  </si>
  <si>
    <t>教員数
(本務者)</t>
    <rPh sb="0" eb="1">
      <t>キョウ</t>
    </rPh>
    <rPh sb="1" eb="2">
      <t>イン</t>
    </rPh>
    <rPh sb="2" eb="3">
      <t>スウ</t>
    </rPh>
    <rPh sb="5" eb="7">
      <t>ホンム</t>
    </rPh>
    <rPh sb="7" eb="8">
      <t>シャ</t>
    </rPh>
    <phoneticPr fontId="2"/>
  </si>
  <si>
    <t>幼稚園数</t>
    <rPh sb="0" eb="3">
      <t>ヨウチエン</t>
    </rPh>
    <rPh sb="3" eb="4">
      <t>スウ</t>
    </rPh>
    <phoneticPr fontId="2"/>
  </si>
  <si>
    <t>こども園数</t>
    <rPh sb="3" eb="4">
      <t>エン</t>
    </rPh>
    <rPh sb="4" eb="5">
      <t>スウ</t>
    </rPh>
    <phoneticPr fontId="2"/>
  </si>
  <si>
    <t>教育・保育職員数
(本務者)</t>
    <rPh sb="0" eb="2">
      <t>キョウイク</t>
    </rPh>
    <rPh sb="3" eb="5">
      <t>ホイク</t>
    </rPh>
    <rPh sb="5" eb="8">
      <t>ショクインスウ</t>
    </rPh>
    <rPh sb="10" eb="12">
      <t>ホンム</t>
    </rPh>
    <rPh sb="12" eb="13">
      <t>シャ</t>
    </rPh>
    <phoneticPr fontId="2"/>
  </si>
  <si>
    <t>本校</t>
    <rPh sb="0" eb="2">
      <t>ホンコウ</t>
    </rPh>
    <phoneticPr fontId="2"/>
  </si>
  <si>
    <t>分校</t>
    <rPh sb="0" eb="2">
      <t>ブンコウ</t>
    </rPh>
    <phoneticPr fontId="2"/>
  </si>
  <si>
    <t>本園</t>
    <rPh sb="0" eb="2">
      <t>モトゾノ</t>
    </rPh>
    <phoneticPr fontId="2"/>
  </si>
  <si>
    <t>分園</t>
    <rPh sb="0" eb="2">
      <t>ワケゾノ</t>
    </rPh>
    <phoneticPr fontId="2"/>
  </si>
  <si>
    <t>鯖江市</t>
    <rPh sb="0" eb="1">
      <t>サバ</t>
    </rPh>
    <rPh sb="1" eb="3">
      <t>コウイチ</t>
    </rPh>
    <phoneticPr fontId="2"/>
  </si>
  <si>
    <t>南越前町</t>
    <rPh sb="0" eb="1">
      <t>ミナミ</t>
    </rPh>
    <rPh sb="1" eb="4">
      <t>エチゼンチョウ</t>
    </rPh>
    <phoneticPr fontId="2"/>
  </si>
  <si>
    <t>資　料：福井県統計統計課「学校基本調査報告書」</t>
    <rPh sb="0" eb="1">
      <t>シ</t>
    </rPh>
    <rPh sb="2" eb="3">
      <t>リョウ</t>
    </rPh>
    <rPh sb="4" eb="7">
      <t>フクイケン</t>
    </rPh>
    <rPh sb="7" eb="9">
      <t>トウケイ</t>
    </rPh>
    <rPh sb="9" eb="11">
      <t>トウケイ</t>
    </rPh>
    <rPh sb="11" eb="12">
      <t>カ</t>
    </rPh>
    <rPh sb="13" eb="15">
      <t>ガッコウ</t>
    </rPh>
    <rPh sb="15" eb="17">
      <t>キホン</t>
    </rPh>
    <rPh sb="17" eb="19">
      <t>チョウサ</t>
    </rPh>
    <rPh sb="19" eb="22">
      <t>ホウコクショ</t>
    </rPh>
    <phoneticPr fontId="2"/>
  </si>
  <si>
    <t>３　小・中学校の市町別、学年別児童・生徒数</t>
    <rPh sb="2" eb="3">
      <t>ショウ</t>
    </rPh>
    <rPh sb="4" eb="7">
      <t>チュウガッコウ</t>
    </rPh>
    <rPh sb="8" eb="10">
      <t>シチョウ</t>
    </rPh>
    <rPh sb="10" eb="11">
      <t>ベツ</t>
    </rPh>
    <rPh sb="12" eb="15">
      <t>ガクネンベツ</t>
    </rPh>
    <rPh sb="15" eb="17">
      <t>ジドウ</t>
    </rPh>
    <rPh sb="18" eb="21">
      <t>セイトスウ</t>
    </rPh>
    <phoneticPr fontId="2"/>
  </si>
  <si>
    <t>（単位：人）</t>
    <rPh sb="1" eb="3">
      <t>タンイ</t>
    </rPh>
    <rPh sb="4" eb="5">
      <t>ニン</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</si>
  <si>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</si>
  <si>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</si>
  <si>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</si>
  <si>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</si>
  <si>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</si>
  <si>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</si>
  <si>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資　料：福井県統計情報課「学校基本調査報告書」</t>
    <rPh sb="0" eb="1">
      <t>シ</t>
    </rPh>
    <rPh sb="2" eb="3">
      <t>リョウ</t>
    </rPh>
    <rPh sb="4" eb="7">
      <t>フクイケン</t>
    </rPh>
    <rPh sb="7" eb="9">
      <t>トウケイ</t>
    </rPh>
    <rPh sb="9" eb="11">
      <t>ジョウホウ</t>
    </rPh>
    <rPh sb="11" eb="12">
      <t>カ</t>
    </rPh>
    <rPh sb="13" eb="15">
      <t>ガッコウ</t>
    </rPh>
    <rPh sb="15" eb="17">
      <t>キホン</t>
    </rPh>
    <rPh sb="17" eb="19">
      <t>チョウサ</t>
    </rPh>
    <rPh sb="19" eb="22">
      <t>ホウコクショ</t>
    </rPh>
    <phoneticPr fontId="2"/>
  </si>
  <si>
    <t>４　職名別教員数</t>
    <rPh sb="2" eb="3">
      <t>ショク</t>
    </rPh>
    <rPh sb="3" eb="4">
      <t>メイ</t>
    </rPh>
    <rPh sb="4" eb="5">
      <t>ベツ</t>
    </rPh>
    <rPh sb="5" eb="6">
      <t>キョウ</t>
    </rPh>
    <rPh sb="6" eb="7">
      <t>イン</t>
    </rPh>
    <rPh sb="7" eb="8">
      <t>スウ</t>
    </rPh>
    <phoneticPr fontId="2"/>
  </si>
  <si>
    <t>本務者</t>
    <rPh sb="0" eb="1">
      <t>ホン</t>
    </rPh>
    <rPh sb="1" eb="2">
      <t>ム</t>
    </rPh>
    <rPh sb="2" eb="3">
      <t>シャ</t>
    </rPh>
    <phoneticPr fontId="2"/>
  </si>
  <si>
    <t>兼務者</t>
    <rPh sb="0" eb="2">
      <t>ケンム</t>
    </rPh>
    <rPh sb="2" eb="3">
      <t>シャ</t>
    </rPh>
    <phoneticPr fontId="2"/>
  </si>
  <si>
    <t>校長</t>
    <rPh sb="0" eb="2">
      <t>コウチョウ</t>
    </rPh>
    <phoneticPr fontId="2"/>
  </si>
  <si>
    <t>副校長</t>
    <rPh sb="0" eb="3">
      <t>フクコウチョウ</t>
    </rPh>
    <phoneticPr fontId="2"/>
  </si>
  <si>
    <t>教頭</t>
    <rPh sb="0" eb="2">
      <t>キョウトウ</t>
    </rPh>
    <phoneticPr fontId="2"/>
  </si>
  <si>
    <t>主幹教諭</t>
    <rPh sb="0" eb="2">
      <t>シュカン</t>
    </rPh>
    <rPh sb="2" eb="4">
      <t>キョウユ</t>
    </rPh>
    <phoneticPr fontId="2"/>
  </si>
  <si>
    <t>指導教諭</t>
    <rPh sb="0" eb="2">
      <t>シドウ</t>
    </rPh>
    <rPh sb="2" eb="4">
      <t>キョウユ</t>
    </rPh>
    <phoneticPr fontId="2"/>
  </si>
  <si>
    <t>教諭</t>
    <rPh sb="0" eb="2">
      <t>キョウユ</t>
    </rPh>
    <phoneticPr fontId="2"/>
  </si>
  <si>
    <t>助教諭</t>
    <rPh sb="0" eb="3">
      <t>ジョキョウユ</t>
    </rPh>
    <phoneticPr fontId="2"/>
  </si>
  <si>
    <t>養護教諭</t>
    <rPh sb="0" eb="2">
      <t>ヨウゴ</t>
    </rPh>
    <rPh sb="2" eb="4">
      <t>キョウユ</t>
    </rPh>
    <phoneticPr fontId="2"/>
  </si>
  <si>
    <t>養護助教諭</t>
    <rPh sb="0" eb="2">
      <t>ヨウゴ</t>
    </rPh>
    <rPh sb="2" eb="5">
      <t>ジョキョウユ</t>
    </rPh>
    <phoneticPr fontId="2"/>
  </si>
  <si>
    <t>栄養教諭</t>
    <rPh sb="0" eb="2">
      <t>エイヨウ</t>
    </rPh>
    <rPh sb="2" eb="4">
      <t>キョウユ</t>
    </rPh>
    <phoneticPr fontId="2"/>
  </si>
  <si>
    <t>講師</t>
    <rPh sb="0" eb="2">
      <t>コウシ</t>
    </rPh>
    <phoneticPr fontId="2"/>
  </si>
  <si>
    <t>資　料：福井県統計情報課「学校基本調査報告書」　</t>
    <rPh sb="0" eb="1">
      <t>シ</t>
    </rPh>
    <rPh sb="2" eb="3">
      <t>リョウ</t>
    </rPh>
    <rPh sb="4" eb="7">
      <t>フクイケン</t>
    </rPh>
    <rPh sb="7" eb="9">
      <t>トウケイ</t>
    </rPh>
    <rPh sb="9" eb="11">
      <t>ジョウホウ</t>
    </rPh>
    <rPh sb="11" eb="12">
      <t>カ</t>
    </rPh>
    <rPh sb="13" eb="15">
      <t>ガッコウ</t>
    </rPh>
    <rPh sb="15" eb="17">
      <t>キホン</t>
    </rPh>
    <rPh sb="17" eb="19">
      <t>チョウサ</t>
    </rPh>
    <rPh sb="19" eb="21">
      <t>ホウコク</t>
    </rPh>
    <rPh sb="21" eb="22">
      <t>ショ</t>
    </rPh>
    <phoneticPr fontId="2"/>
  </si>
  <si>
    <t>５　小・中学校の編制方式別学級数および児童・生徒数</t>
    <rPh sb="2" eb="3">
      <t>ショウ</t>
    </rPh>
    <rPh sb="4" eb="7">
      <t>チュウガッコウ</t>
    </rPh>
    <rPh sb="8" eb="10">
      <t>ヘンセイ</t>
    </rPh>
    <rPh sb="10" eb="12">
      <t>ホウシキ</t>
    </rPh>
    <rPh sb="12" eb="13">
      <t>ベツ</t>
    </rPh>
    <rPh sb="13" eb="15">
      <t>ガッキュウ</t>
    </rPh>
    <rPh sb="15" eb="16">
      <t>スウ</t>
    </rPh>
    <rPh sb="19" eb="21">
      <t>ジドウ</t>
    </rPh>
    <rPh sb="22" eb="25">
      <t>セイトスウ</t>
    </rPh>
    <phoneticPr fontId="2"/>
  </si>
  <si>
    <t>学級数</t>
    <rPh sb="0" eb="2">
      <t>ガッキュウ</t>
    </rPh>
    <rPh sb="2" eb="3">
      <t>スウ</t>
    </rPh>
    <phoneticPr fontId="2"/>
  </si>
  <si>
    <t>児童・生徒数（人）</t>
    <rPh sb="0" eb="2">
      <t>ジドウ</t>
    </rPh>
    <rPh sb="3" eb="6">
      <t>セイトスウ</t>
    </rPh>
    <rPh sb="7" eb="8">
      <t>ニン</t>
    </rPh>
    <phoneticPr fontId="2"/>
  </si>
  <si>
    <t>単式学級</t>
    <rPh sb="0" eb="2">
      <t>タンシキ</t>
    </rPh>
    <rPh sb="2" eb="4">
      <t>ガッキュウ</t>
    </rPh>
    <phoneticPr fontId="2"/>
  </si>
  <si>
    <t>複式学級</t>
    <rPh sb="0" eb="2">
      <t>フクシキ</t>
    </rPh>
    <rPh sb="2" eb="4">
      <t>ガッキュウ</t>
    </rPh>
    <phoneticPr fontId="2"/>
  </si>
  <si>
    <t>特別支援学級</t>
    <rPh sb="0" eb="2">
      <t>トクベツ</t>
    </rPh>
    <rPh sb="2" eb="4">
      <t>シエン</t>
    </rPh>
    <rPh sb="4" eb="6">
      <t>ガッキュウ</t>
    </rPh>
    <phoneticPr fontId="2"/>
  </si>
  <si>
    <t>８　高等学校の学科数と生徒数</t>
    <rPh sb="2" eb="4">
      <t>コウトウ</t>
    </rPh>
    <rPh sb="4" eb="6">
      <t>ガッコウ</t>
    </rPh>
    <rPh sb="7" eb="9">
      <t>ガッカ</t>
    </rPh>
    <rPh sb="9" eb="10">
      <t>スウ</t>
    </rPh>
    <rPh sb="11" eb="14">
      <t>セイトスウ</t>
    </rPh>
    <phoneticPr fontId="2"/>
  </si>
  <si>
    <t>学科数</t>
    <rPh sb="0" eb="2">
      <t>ガッカ</t>
    </rPh>
    <rPh sb="2" eb="3">
      <t>スウ</t>
    </rPh>
    <phoneticPr fontId="2"/>
  </si>
  <si>
    <t>生徒数（人）</t>
    <rPh sb="0" eb="3">
      <t>セイトスウ</t>
    </rPh>
    <rPh sb="4" eb="5">
      <t>ニン</t>
    </rPh>
    <phoneticPr fontId="2"/>
  </si>
  <si>
    <t>公立全日制</t>
    <rPh sb="0" eb="2">
      <t>コウリツ</t>
    </rPh>
    <rPh sb="2" eb="3">
      <t>ゼン</t>
    </rPh>
    <rPh sb="3" eb="4">
      <t>ニチ</t>
    </rPh>
    <rPh sb="4" eb="5">
      <t>セイ</t>
    </rPh>
    <phoneticPr fontId="2"/>
  </si>
  <si>
    <t>普通</t>
    <rPh sb="0" eb="1">
      <t>ススム</t>
    </rPh>
    <rPh sb="1" eb="2">
      <t>ツウ</t>
    </rPh>
    <phoneticPr fontId="2"/>
  </si>
  <si>
    <t>農業</t>
    <rPh sb="0" eb="1">
      <t>ノウ</t>
    </rPh>
    <rPh sb="1" eb="2">
      <t>ギョウ</t>
    </rPh>
    <phoneticPr fontId="2"/>
  </si>
  <si>
    <t>工業</t>
    <rPh sb="0" eb="1">
      <t>コウ</t>
    </rPh>
    <rPh sb="1" eb="2">
      <t>ギョウ</t>
    </rPh>
    <phoneticPr fontId="2"/>
  </si>
  <si>
    <t>商業</t>
    <rPh sb="0" eb="1">
      <t>ショウ</t>
    </rPh>
    <rPh sb="1" eb="2">
      <t>ギョウ</t>
    </rPh>
    <phoneticPr fontId="2"/>
  </si>
  <si>
    <t>水産</t>
    <rPh sb="0" eb="1">
      <t>ミズ</t>
    </rPh>
    <rPh sb="1" eb="2">
      <t>サン</t>
    </rPh>
    <phoneticPr fontId="2"/>
  </si>
  <si>
    <t>家庭</t>
    <rPh sb="0" eb="1">
      <t>イエ</t>
    </rPh>
    <rPh sb="1" eb="2">
      <t>ニワ</t>
    </rPh>
    <phoneticPr fontId="2"/>
  </si>
  <si>
    <t>福祉</t>
    <rPh sb="0" eb="2">
      <t>フクシ</t>
    </rPh>
    <phoneticPr fontId="2"/>
  </si>
  <si>
    <t>その他</t>
    <rPh sb="2" eb="3">
      <t>タ</t>
    </rPh>
    <phoneticPr fontId="2"/>
  </si>
  <si>
    <t>総合学科</t>
    <rPh sb="0" eb="2">
      <t>ソウゴウ</t>
    </rPh>
    <rPh sb="2" eb="4">
      <t>ガッカ</t>
    </rPh>
    <phoneticPr fontId="2"/>
  </si>
  <si>
    <t>公立定時制</t>
    <rPh sb="0" eb="2">
      <t>コウリツ</t>
    </rPh>
    <rPh sb="2" eb="5">
      <t>テイジセイ</t>
    </rPh>
    <phoneticPr fontId="2"/>
  </si>
  <si>
    <t>私立全日制</t>
    <rPh sb="0" eb="2">
      <t>シリツ</t>
    </rPh>
    <rPh sb="2" eb="5">
      <t>ゼンニチセイ</t>
    </rPh>
    <phoneticPr fontId="2"/>
  </si>
  <si>
    <t>看護</t>
    <rPh sb="0" eb="1">
      <t>ミ</t>
    </rPh>
    <rPh sb="1" eb="2">
      <t>ユズル</t>
    </rPh>
    <phoneticPr fontId="2"/>
  </si>
  <si>
    <t>福祉</t>
    <rPh sb="0" eb="1">
      <t>フク</t>
    </rPh>
    <rPh sb="1" eb="2">
      <t>シ</t>
    </rPh>
    <phoneticPr fontId="2"/>
  </si>
  <si>
    <t>私立定時制</t>
    <rPh sb="0" eb="2">
      <t>シリツ</t>
    </rPh>
    <rPh sb="2" eb="4">
      <t>テイジ</t>
    </rPh>
    <rPh sb="4" eb="5">
      <t>セイ</t>
    </rPh>
    <phoneticPr fontId="2"/>
  </si>
  <si>
    <t>（注）全定併置の学科は、全日制、定時制それぞれに計上している。</t>
    <rPh sb="1" eb="2">
      <t>チュウ</t>
    </rPh>
    <rPh sb="3" eb="4">
      <t>ゼン</t>
    </rPh>
    <rPh sb="4" eb="5">
      <t>テイ</t>
    </rPh>
    <rPh sb="5" eb="7">
      <t>ヘイチ</t>
    </rPh>
    <rPh sb="8" eb="10">
      <t>ガッカ</t>
    </rPh>
    <rPh sb="12" eb="15">
      <t>ゼンニチセイ</t>
    </rPh>
    <rPh sb="16" eb="19">
      <t>テイジセイ</t>
    </rPh>
    <rPh sb="24" eb="26">
      <t>ケイジョウ</t>
    </rPh>
    <phoneticPr fontId="2"/>
  </si>
  <si>
    <t>９　特別支援学校の在学者数</t>
    <rPh sb="2" eb="4">
      <t>トクベツ</t>
    </rPh>
    <rPh sb="4" eb="6">
      <t>シエン</t>
    </rPh>
    <rPh sb="6" eb="8">
      <t>ガッコウ</t>
    </rPh>
    <rPh sb="9" eb="11">
      <t>ザイガク</t>
    </rPh>
    <rPh sb="11" eb="12">
      <t>シャ</t>
    </rPh>
    <rPh sb="12" eb="13">
      <t>スウ</t>
    </rPh>
    <phoneticPr fontId="2"/>
  </si>
  <si>
    <t>幼稚部</t>
    <rPh sb="0" eb="3">
      <t>ヨウチブ</t>
    </rPh>
    <phoneticPr fontId="2"/>
  </si>
  <si>
    <t>小学部</t>
    <rPh sb="0" eb="2">
      <t>ショウガク</t>
    </rPh>
    <rPh sb="2" eb="3">
      <t>ブ</t>
    </rPh>
    <phoneticPr fontId="2"/>
  </si>
  <si>
    <t>中学部</t>
    <rPh sb="0" eb="2">
      <t>チュウガク</t>
    </rPh>
    <rPh sb="2" eb="3">
      <t>ブ</t>
    </rPh>
    <phoneticPr fontId="2"/>
  </si>
  <si>
    <t>高等部</t>
    <rPh sb="0" eb="3">
      <t>コウトウブ</t>
    </rPh>
    <phoneticPr fontId="2"/>
  </si>
  <si>
    <t>１０　大学･短期大学･高等専門学校学生数</t>
    <rPh sb="3" eb="5">
      <t>ダイガク</t>
    </rPh>
    <rPh sb="6" eb="8">
      <t>タンキ</t>
    </rPh>
    <rPh sb="8" eb="10">
      <t>ダイガク</t>
    </rPh>
    <rPh sb="11" eb="13">
      <t>コウトウ</t>
    </rPh>
    <rPh sb="13" eb="15">
      <t>センモン</t>
    </rPh>
    <rPh sb="15" eb="17">
      <t>ガッコウ</t>
    </rPh>
    <rPh sb="17" eb="20">
      <t>ガクセイスウ</t>
    </rPh>
    <phoneticPr fontId="2"/>
  </si>
  <si>
    <t>短期大学</t>
    <rPh sb="0" eb="2">
      <t>タンキ</t>
    </rPh>
    <rPh sb="2" eb="4">
      <t>ダイガク</t>
    </rPh>
    <phoneticPr fontId="2"/>
  </si>
  <si>
    <t>資　料：文部科学省「学校基本調査報告書」　</t>
    <rPh sb="0" eb="1">
      <t>シ</t>
    </rPh>
    <rPh sb="2" eb="3">
      <t>リョウ</t>
    </rPh>
    <rPh sb="4" eb="6">
      <t>モンブ</t>
    </rPh>
    <rPh sb="6" eb="8">
      <t>カガク</t>
    </rPh>
    <rPh sb="8" eb="9">
      <t>ショウ</t>
    </rPh>
    <rPh sb="10" eb="12">
      <t>ガッコウ</t>
    </rPh>
    <rPh sb="12" eb="14">
      <t>キホン</t>
    </rPh>
    <rPh sb="14" eb="16">
      <t>チョウサ</t>
    </rPh>
    <rPh sb="16" eb="18">
      <t>ホウコク</t>
    </rPh>
    <rPh sb="18" eb="19">
      <t>ショ</t>
    </rPh>
    <phoneticPr fontId="2"/>
  </si>
  <si>
    <t>１１　高等学校通信教育</t>
    <rPh sb="3" eb="5">
      <t>コウトウ</t>
    </rPh>
    <rPh sb="5" eb="7">
      <t>ガッコウ</t>
    </rPh>
    <rPh sb="7" eb="9">
      <t>ツウシン</t>
    </rPh>
    <rPh sb="9" eb="11">
      <t>キョウイク</t>
    </rPh>
    <phoneticPr fontId="2"/>
  </si>
  <si>
    <t>（単位：校、人）</t>
    <rPh sb="1" eb="3">
      <t>タンイ</t>
    </rPh>
    <rPh sb="4" eb="5">
      <t>コウ</t>
    </rPh>
    <rPh sb="6" eb="7">
      <t>ニン</t>
    </rPh>
    <phoneticPr fontId="2"/>
  </si>
  <si>
    <t>入学者数</t>
    <rPh sb="0" eb="2">
      <t>ニュウガク</t>
    </rPh>
    <rPh sb="2" eb="3">
      <t>シャ</t>
    </rPh>
    <rPh sb="3" eb="4">
      <t>スウ</t>
    </rPh>
    <phoneticPr fontId="2"/>
  </si>
  <si>
    <t>卒業者数
（前年度間）</t>
    <rPh sb="0" eb="1">
      <t>ソツ</t>
    </rPh>
    <rPh sb="1" eb="4">
      <t>ギョウシャスウ</t>
    </rPh>
    <rPh sb="6" eb="9">
      <t>ゼンネンド</t>
    </rPh>
    <rPh sb="9" eb="10">
      <t>カン</t>
    </rPh>
    <phoneticPr fontId="2"/>
  </si>
  <si>
    <t>教員数
（本務者）</t>
    <rPh sb="0" eb="2">
      <t>キョウイン</t>
    </rPh>
    <rPh sb="2" eb="3">
      <t>カズ</t>
    </rPh>
    <rPh sb="5" eb="7">
      <t>ホンム</t>
    </rPh>
    <rPh sb="7" eb="8">
      <t>シャ</t>
    </rPh>
    <phoneticPr fontId="2"/>
  </si>
  <si>
    <t>当該年度</t>
    <rPh sb="0" eb="2">
      <t>トウガイ</t>
    </rPh>
    <rPh sb="2" eb="4">
      <t>ネンド</t>
    </rPh>
    <phoneticPr fontId="2"/>
  </si>
  <si>
    <t>前年度間</t>
    <rPh sb="0" eb="3">
      <t>ゼンネンド</t>
    </rPh>
    <rPh sb="3" eb="4">
      <t>アイダ</t>
    </rPh>
    <phoneticPr fontId="2"/>
  </si>
  <si>
    <t>１３　各種学校･専修学校の学校数と課程別生徒数等</t>
    <rPh sb="3" eb="5">
      <t>カクシュ</t>
    </rPh>
    <rPh sb="5" eb="7">
      <t>ガッコウ</t>
    </rPh>
    <rPh sb="8" eb="10">
      <t>センシュウ</t>
    </rPh>
    <rPh sb="10" eb="12">
      <t>ガッコウ</t>
    </rPh>
    <rPh sb="13" eb="15">
      <t>ガッコウ</t>
    </rPh>
    <rPh sb="15" eb="16">
      <t>カズ</t>
    </rPh>
    <rPh sb="17" eb="19">
      <t>カテイ</t>
    </rPh>
    <rPh sb="19" eb="20">
      <t>ベツ</t>
    </rPh>
    <rPh sb="20" eb="23">
      <t>セイトスウ</t>
    </rPh>
    <rPh sb="23" eb="24">
      <t>ナド</t>
    </rPh>
    <phoneticPr fontId="2"/>
  </si>
  <si>
    <t>(1)　学　校　数</t>
    <rPh sb="4" eb="5">
      <t>ガク</t>
    </rPh>
    <rPh sb="6" eb="7">
      <t>コウ</t>
    </rPh>
    <rPh sb="8" eb="9">
      <t>スウ</t>
    </rPh>
    <phoneticPr fontId="2"/>
  </si>
  <si>
    <t>教員者
(本務者)
（人）</t>
    <rPh sb="0" eb="2">
      <t>キョウイン</t>
    </rPh>
    <rPh sb="2" eb="3">
      <t>シャ</t>
    </rPh>
    <rPh sb="5" eb="7">
      <t>ホンム</t>
    </rPh>
    <rPh sb="7" eb="8">
      <t>シャ</t>
    </rPh>
    <rPh sb="11" eb="12">
      <t>ニン</t>
    </rPh>
    <phoneticPr fontId="2"/>
  </si>
  <si>
    <t>総数</t>
    <rPh sb="0" eb="1">
      <t>フサ</t>
    </rPh>
    <rPh sb="1" eb="2">
      <t>カズ</t>
    </rPh>
    <phoneticPr fontId="2"/>
  </si>
  <si>
    <t>設置者別</t>
    <rPh sb="0" eb="3">
      <t>セッチシャ</t>
    </rPh>
    <rPh sb="3" eb="4">
      <t>ベツ</t>
    </rPh>
    <phoneticPr fontId="2"/>
  </si>
  <si>
    <t>学校法人</t>
    <rPh sb="0" eb="2">
      <t>ガッコウ</t>
    </rPh>
    <rPh sb="2" eb="4">
      <t>ホウジン</t>
    </rPh>
    <phoneticPr fontId="2"/>
  </si>
  <si>
    <t>準学校法人</t>
    <rPh sb="0" eb="1">
      <t>ジュン</t>
    </rPh>
    <rPh sb="1" eb="3">
      <t>ガッコウ</t>
    </rPh>
    <rPh sb="3" eb="5">
      <t>ホウジン</t>
    </rPh>
    <phoneticPr fontId="2"/>
  </si>
  <si>
    <t>財団法人</t>
    <rPh sb="0" eb="2">
      <t>ザイダン</t>
    </rPh>
    <rPh sb="2" eb="4">
      <t>ホウジン</t>
    </rPh>
    <phoneticPr fontId="2"/>
  </si>
  <si>
    <t>社団法人</t>
    <rPh sb="0" eb="2">
      <t>シャダン</t>
    </rPh>
    <rPh sb="2" eb="4">
      <t>ホウジン</t>
    </rPh>
    <phoneticPr fontId="2"/>
  </si>
  <si>
    <t>その他法人</t>
    <rPh sb="2" eb="3">
      <t>タ</t>
    </rPh>
    <rPh sb="3" eb="5">
      <t>ホウジン</t>
    </rPh>
    <phoneticPr fontId="2"/>
  </si>
  <si>
    <t>個人</t>
    <rPh sb="0" eb="2">
      <t>コジン</t>
    </rPh>
    <phoneticPr fontId="2"/>
  </si>
  <si>
    <t>各種学校</t>
    <rPh sb="0" eb="2">
      <t>カクシュ</t>
    </rPh>
    <rPh sb="2" eb="4">
      <t>ガッコウ</t>
    </rPh>
    <phoneticPr fontId="2"/>
  </si>
  <si>
    <t>資　料：福井県統計情報課「学校基本調査報告書」、文部科学省「学校基本調査報告書」</t>
    <rPh sb="9" eb="11">
      <t>ジョウホウ</t>
    </rPh>
    <rPh sb="11" eb="12">
      <t>カ</t>
    </rPh>
    <rPh sb="24" eb="26">
      <t>モンブ</t>
    </rPh>
    <rPh sb="26" eb="29">
      <t>カガクショウ</t>
    </rPh>
    <rPh sb="30" eb="32">
      <t>ガッコウ</t>
    </rPh>
    <rPh sb="32" eb="34">
      <t>キホン</t>
    </rPh>
    <rPh sb="34" eb="36">
      <t>チョウサ</t>
    </rPh>
    <rPh sb="36" eb="39">
      <t>ホウコクショ</t>
    </rPh>
    <phoneticPr fontId="2"/>
  </si>
  <si>
    <t>20教育</t>
    <rPh sb="2" eb="3">
      <t>キョウ</t>
    </rPh>
    <rPh sb="3" eb="4">
      <t>イク</t>
    </rPh>
    <phoneticPr fontId="2"/>
  </si>
  <si>
    <t>(2)課程別生徒数等</t>
    <rPh sb="3" eb="5">
      <t>カテイ</t>
    </rPh>
    <rPh sb="5" eb="6">
      <t>ベツ</t>
    </rPh>
    <rPh sb="6" eb="9">
      <t>セイトスウ</t>
    </rPh>
    <rPh sb="9" eb="10">
      <t>トウ</t>
    </rPh>
    <phoneticPr fontId="2"/>
  </si>
  <si>
    <t>課程</t>
    <rPh sb="0" eb="2">
      <t>カテイ</t>
    </rPh>
    <phoneticPr fontId="2"/>
  </si>
  <si>
    <t>課程別
学校数</t>
    <rPh sb="0" eb="2">
      <t>カテイ</t>
    </rPh>
    <rPh sb="2" eb="3">
      <t>ベツ</t>
    </rPh>
    <rPh sb="4" eb="6">
      <t>ガッコウ</t>
    </rPh>
    <rPh sb="6" eb="7">
      <t>スウ</t>
    </rPh>
    <phoneticPr fontId="2"/>
  </si>
  <si>
    <t>情報処理</t>
    <rPh sb="0" eb="1">
      <t>ジョウ</t>
    </rPh>
    <rPh sb="1" eb="2">
      <t>ホウ</t>
    </rPh>
    <rPh sb="2" eb="3">
      <t>トコロ</t>
    </rPh>
    <rPh sb="3" eb="4">
      <t>リ</t>
    </rPh>
    <phoneticPr fontId="2"/>
  </si>
  <si>
    <t>歯科衛生</t>
    <rPh sb="0" eb="1">
      <t>ハ</t>
    </rPh>
    <rPh sb="1" eb="2">
      <t>カ</t>
    </rPh>
    <rPh sb="2" eb="3">
      <t>マモル</t>
    </rPh>
    <rPh sb="3" eb="4">
      <t>ショウ</t>
    </rPh>
    <phoneticPr fontId="2"/>
  </si>
  <si>
    <t>各種学校</t>
    <rPh sb="0" eb="1">
      <t>オノオノ</t>
    </rPh>
    <rPh sb="1" eb="2">
      <t>タネ</t>
    </rPh>
    <rPh sb="2" eb="3">
      <t>ガク</t>
    </rPh>
    <rPh sb="3" eb="4">
      <t>コウ</t>
    </rPh>
    <phoneticPr fontId="2"/>
  </si>
  <si>
    <t>理学・作業療法</t>
    <rPh sb="0" eb="2">
      <t>リガク</t>
    </rPh>
    <rPh sb="3" eb="5">
      <t>サギョウ</t>
    </rPh>
    <rPh sb="5" eb="7">
      <t>リョウホウ</t>
    </rPh>
    <phoneticPr fontId="2"/>
  </si>
  <si>
    <t>調理</t>
    <rPh sb="0" eb="1">
      <t>チョウ</t>
    </rPh>
    <rPh sb="1" eb="2">
      <t>リ</t>
    </rPh>
    <phoneticPr fontId="2"/>
  </si>
  <si>
    <t>理容</t>
    <rPh sb="0" eb="1">
      <t>リ</t>
    </rPh>
    <rPh sb="1" eb="2">
      <t>カタチ</t>
    </rPh>
    <phoneticPr fontId="2"/>
  </si>
  <si>
    <t>美容</t>
    <rPh sb="0" eb="1">
      <t>ビ</t>
    </rPh>
    <rPh sb="1" eb="2">
      <t>カタチ</t>
    </rPh>
    <phoneticPr fontId="2"/>
  </si>
  <si>
    <t>和洋裁</t>
    <rPh sb="0" eb="1">
      <t>ワ</t>
    </rPh>
    <rPh sb="1" eb="2">
      <t>ヨウ</t>
    </rPh>
    <rPh sb="2" eb="3">
      <t>サイ</t>
    </rPh>
    <phoneticPr fontId="2"/>
  </si>
  <si>
    <t>製菓・製パン</t>
    <rPh sb="0" eb="2">
      <t>セイカ</t>
    </rPh>
    <rPh sb="3" eb="4">
      <t>セイ</t>
    </rPh>
    <phoneticPr fontId="2"/>
  </si>
  <si>
    <t>料理</t>
    <rPh sb="0" eb="1">
      <t>リョウ</t>
    </rPh>
    <rPh sb="1" eb="2">
      <t>リ</t>
    </rPh>
    <phoneticPr fontId="2"/>
  </si>
  <si>
    <t>衛生関係その他</t>
    <rPh sb="0" eb="2">
      <t>エイセイ</t>
    </rPh>
    <rPh sb="2" eb="4">
      <t>カンケイ</t>
    </rPh>
    <rPh sb="6" eb="7">
      <t>タ</t>
    </rPh>
    <phoneticPr fontId="2"/>
  </si>
  <si>
    <t>外国語</t>
    <rPh sb="0" eb="3">
      <t>ガイコクゴ</t>
    </rPh>
    <phoneticPr fontId="2"/>
  </si>
  <si>
    <t>保育士養成</t>
    <rPh sb="0" eb="3">
      <t>ホイクシ</t>
    </rPh>
    <rPh sb="3" eb="5">
      <t>ヨウセイ</t>
    </rPh>
    <phoneticPr fontId="2"/>
  </si>
  <si>
    <t>予備校</t>
    <rPh sb="0" eb="1">
      <t>ヨ</t>
    </rPh>
    <rPh sb="1" eb="2">
      <t>ソナエ</t>
    </rPh>
    <rPh sb="2" eb="3">
      <t>コウ</t>
    </rPh>
    <phoneticPr fontId="2"/>
  </si>
  <si>
    <t>介護福祉</t>
    <rPh sb="0" eb="2">
      <t>カイゴ</t>
    </rPh>
    <rPh sb="2" eb="4">
      <t>フクシ</t>
    </rPh>
    <phoneticPr fontId="2"/>
  </si>
  <si>
    <t>自動車操縦</t>
    <rPh sb="0" eb="3">
      <t>ジドウシャ</t>
    </rPh>
    <rPh sb="3" eb="5">
      <t>ソウジュウ</t>
    </rPh>
    <phoneticPr fontId="2"/>
  </si>
  <si>
    <t>教育・社会福祉関係その他</t>
    <rPh sb="0" eb="2">
      <t>キョウイク</t>
    </rPh>
    <rPh sb="3" eb="5">
      <t>シャカイ</t>
    </rPh>
    <rPh sb="5" eb="7">
      <t>フクシ</t>
    </rPh>
    <rPh sb="7" eb="9">
      <t>カンケイ</t>
    </rPh>
    <rPh sb="11" eb="12">
      <t>タ</t>
    </rPh>
    <phoneticPr fontId="2"/>
  </si>
  <si>
    <t>外国人学校</t>
    <rPh sb="0" eb="2">
      <t>ガイコク</t>
    </rPh>
    <rPh sb="2" eb="3">
      <t>ジン</t>
    </rPh>
    <rPh sb="3" eb="5">
      <t>ガッコウ</t>
    </rPh>
    <phoneticPr fontId="2"/>
  </si>
  <si>
    <t>商業</t>
    <rPh sb="0" eb="2">
      <t>ショウギョウ</t>
    </rPh>
    <phoneticPr fontId="2"/>
  </si>
  <si>
    <t>経理・簿記</t>
    <rPh sb="0" eb="2">
      <t>ケイリ</t>
    </rPh>
    <rPh sb="3" eb="5">
      <t>ボキ</t>
    </rPh>
    <phoneticPr fontId="2"/>
  </si>
  <si>
    <t>旅行</t>
    <rPh sb="0" eb="2">
      <t>リョコウ</t>
    </rPh>
    <phoneticPr fontId="2"/>
  </si>
  <si>
    <t>専修学校</t>
    <rPh sb="0" eb="1">
      <t>アツム</t>
    </rPh>
    <rPh sb="1" eb="2">
      <t>オサム</t>
    </rPh>
    <rPh sb="2" eb="3">
      <t>ガク</t>
    </rPh>
    <rPh sb="3" eb="4">
      <t>コウ</t>
    </rPh>
    <phoneticPr fontId="2"/>
  </si>
  <si>
    <t>情報</t>
    <rPh sb="0" eb="1">
      <t>ジョウ</t>
    </rPh>
    <rPh sb="1" eb="2">
      <t>ホウ</t>
    </rPh>
    <phoneticPr fontId="2"/>
  </si>
  <si>
    <t>ビジネス</t>
    <phoneticPr fontId="2"/>
  </si>
  <si>
    <t>商業実務関係その他</t>
    <rPh sb="0" eb="2">
      <t>ショウギョウ</t>
    </rPh>
    <rPh sb="2" eb="4">
      <t>ジツム</t>
    </rPh>
    <rPh sb="4" eb="6">
      <t>カンケイ</t>
    </rPh>
    <rPh sb="8" eb="9">
      <t>タ</t>
    </rPh>
    <phoneticPr fontId="2"/>
  </si>
  <si>
    <t>デザイン</t>
    <phoneticPr fontId="2"/>
  </si>
  <si>
    <t>動物</t>
    <rPh sb="0" eb="1">
      <t>ドウ</t>
    </rPh>
    <rPh sb="1" eb="2">
      <t>ブツ</t>
    </rPh>
    <phoneticPr fontId="2"/>
  </si>
  <si>
    <t>法律行政</t>
    <rPh sb="0" eb="2">
      <t>ホウリツ</t>
    </rPh>
    <rPh sb="2" eb="4">
      <t>ギョウセイ</t>
    </rPh>
    <phoneticPr fontId="2"/>
  </si>
  <si>
    <t>スポーツ</t>
    <phoneticPr fontId="2"/>
  </si>
  <si>
    <t>文化・教養関係その他</t>
    <rPh sb="0" eb="2">
      <t>ブンカ</t>
    </rPh>
    <rPh sb="3" eb="5">
      <t>キョウヨウ</t>
    </rPh>
    <rPh sb="5" eb="7">
      <t>カンケイ</t>
    </rPh>
    <rPh sb="9" eb="10">
      <t>タ</t>
    </rPh>
    <phoneticPr fontId="2"/>
  </si>
  <si>
    <t>１４　不就学学齢児童･生徒数</t>
    <rPh sb="3" eb="6">
      <t>フシュウガク</t>
    </rPh>
    <rPh sb="6" eb="8">
      <t>ガクレイ</t>
    </rPh>
    <rPh sb="8" eb="10">
      <t>ジドウ</t>
    </rPh>
    <rPh sb="11" eb="14">
      <t>セイトスウ</t>
    </rPh>
    <phoneticPr fontId="2"/>
  </si>
  <si>
    <t>就学免除者</t>
    <rPh sb="0" eb="2">
      <t>シュウガク</t>
    </rPh>
    <rPh sb="2" eb="4">
      <t>メンジョ</t>
    </rPh>
    <rPh sb="4" eb="5">
      <t>シャ</t>
    </rPh>
    <phoneticPr fontId="2"/>
  </si>
  <si>
    <t>就学猶予者</t>
    <rPh sb="0" eb="2">
      <t>シュウガク</t>
    </rPh>
    <rPh sb="2" eb="4">
      <t>ユウヨ</t>
    </rPh>
    <rPh sb="4" eb="5">
      <t>シャ</t>
    </rPh>
    <phoneticPr fontId="2"/>
  </si>
  <si>
    <t>一年以上
居所不明者数</t>
    <rPh sb="5" eb="7">
      <t>キョショ</t>
    </rPh>
    <rPh sb="7" eb="10">
      <t>フメイシャ</t>
    </rPh>
    <rPh sb="10" eb="11">
      <t>スウ</t>
    </rPh>
    <phoneticPr fontId="2"/>
  </si>
  <si>
    <t>（前年度間）
学齢児童生徒
死亡者数</t>
    <rPh sb="7" eb="9">
      <t>ガクレイ</t>
    </rPh>
    <rPh sb="9" eb="11">
      <t>ジドウ</t>
    </rPh>
    <rPh sb="11" eb="13">
      <t>セイト</t>
    </rPh>
    <phoneticPr fontId="2"/>
  </si>
  <si>
    <t>-</t>
    <phoneticPr fontId="2"/>
  </si>
  <si>
    <t>１５　本県高等学校出身者の進学先</t>
    <rPh sb="3" eb="5">
      <t>ホンケン</t>
    </rPh>
    <rPh sb="5" eb="7">
      <t>コウトウ</t>
    </rPh>
    <rPh sb="7" eb="9">
      <t>ガッコウ</t>
    </rPh>
    <rPh sb="9" eb="12">
      <t>シュッシンシャ</t>
    </rPh>
    <rPh sb="13" eb="15">
      <t>シンガク</t>
    </rPh>
    <rPh sb="15" eb="16">
      <t>サキ</t>
    </rPh>
    <phoneticPr fontId="2"/>
  </si>
  <si>
    <t>（単位：人）</t>
    <rPh sb="1" eb="3">
      <t>タンイ</t>
    </rPh>
    <rPh sb="4" eb="5">
      <t>ニン</t>
    </rPh>
    <phoneticPr fontId="2"/>
  </si>
  <si>
    <t>区分</t>
    <rPh sb="0" eb="2">
      <t>クブン</t>
    </rPh>
    <phoneticPr fontId="35"/>
  </si>
  <si>
    <t>大学（学部）</t>
    <rPh sb="0" eb="2">
      <t>ダイガク</t>
    </rPh>
    <rPh sb="3" eb="5">
      <t>ガクブ</t>
    </rPh>
    <phoneticPr fontId="2"/>
  </si>
  <si>
    <t>短大(本科)</t>
    <phoneticPr fontId="2"/>
  </si>
  <si>
    <t>平成29年</t>
    <rPh sb="0" eb="2">
      <t>ヘイセイ</t>
    </rPh>
    <rPh sb="4" eb="5">
      <t>ネン</t>
    </rPh>
    <phoneticPr fontId="35"/>
  </si>
  <si>
    <t>平成30年</t>
    <rPh sb="0" eb="2">
      <t>ヘイセイ</t>
    </rPh>
    <rPh sb="4" eb="5">
      <t>ネン</t>
    </rPh>
    <phoneticPr fontId="35"/>
  </si>
  <si>
    <t>総数</t>
    <rPh sb="0" eb="2">
      <t>ソウスウ</t>
    </rPh>
    <phoneticPr fontId="35"/>
  </si>
  <si>
    <t>北海道</t>
    <rPh sb="0" eb="3">
      <t>ホッカイドウ</t>
    </rPh>
    <phoneticPr fontId="35"/>
  </si>
  <si>
    <t>青森</t>
    <rPh sb="0" eb="2">
      <t>アオモリ</t>
    </rPh>
    <phoneticPr fontId="35"/>
  </si>
  <si>
    <t>岩手</t>
    <rPh sb="0" eb="2">
      <t>イワテ</t>
    </rPh>
    <phoneticPr fontId="35"/>
  </si>
  <si>
    <t>宮城</t>
    <rPh sb="0" eb="2">
      <t>ミヤギ</t>
    </rPh>
    <phoneticPr fontId="35"/>
  </si>
  <si>
    <t>秋田</t>
    <rPh sb="0" eb="2">
      <t>アキタ</t>
    </rPh>
    <phoneticPr fontId="35"/>
  </si>
  <si>
    <t>山形</t>
    <rPh sb="0" eb="2">
      <t>ヤマガタ</t>
    </rPh>
    <phoneticPr fontId="35"/>
  </si>
  <si>
    <t>福島</t>
    <rPh sb="0" eb="2">
      <t>フクシマ</t>
    </rPh>
    <phoneticPr fontId="35"/>
  </si>
  <si>
    <t>茨城</t>
    <rPh sb="0" eb="2">
      <t>イバラギ</t>
    </rPh>
    <phoneticPr fontId="35"/>
  </si>
  <si>
    <t>栃木</t>
    <rPh sb="0" eb="2">
      <t>トチギ</t>
    </rPh>
    <phoneticPr fontId="35"/>
  </si>
  <si>
    <t>群馬</t>
    <rPh sb="0" eb="2">
      <t>グンマ</t>
    </rPh>
    <phoneticPr fontId="35"/>
  </si>
  <si>
    <t>埼玉</t>
    <rPh sb="0" eb="2">
      <t>サイタマ</t>
    </rPh>
    <phoneticPr fontId="35"/>
  </si>
  <si>
    <t>千葉</t>
    <rPh sb="0" eb="2">
      <t>チバ</t>
    </rPh>
    <phoneticPr fontId="35"/>
  </si>
  <si>
    <t>東京</t>
    <rPh sb="0" eb="2">
      <t>トウキョウ</t>
    </rPh>
    <phoneticPr fontId="35"/>
  </si>
  <si>
    <t>神奈川</t>
    <rPh sb="0" eb="3">
      <t>カナガワ</t>
    </rPh>
    <phoneticPr fontId="35"/>
  </si>
  <si>
    <t>新潟</t>
    <rPh sb="0" eb="2">
      <t>ニイガタ</t>
    </rPh>
    <phoneticPr fontId="35"/>
  </si>
  <si>
    <t>富山</t>
    <rPh sb="0" eb="2">
      <t>トヤマ</t>
    </rPh>
    <phoneticPr fontId="35"/>
  </si>
  <si>
    <t>石川</t>
    <rPh sb="0" eb="2">
      <t>イシカワ</t>
    </rPh>
    <phoneticPr fontId="35"/>
  </si>
  <si>
    <t>福井</t>
    <rPh sb="0" eb="2">
      <t>フクイ</t>
    </rPh>
    <phoneticPr fontId="35"/>
  </si>
  <si>
    <t>山梨</t>
    <rPh sb="0" eb="2">
      <t>ヤマナシ</t>
    </rPh>
    <phoneticPr fontId="35"/>
  </si>
  <si>
    <t>長野</t>
    <rPh sb="0" eb="2">
      <t>ナガノ</t>
    </rPh>
    <phoneticPr fontId="35"/>
  </si>
  <si>
    <t>岐阜</t>
    <rPh sb="0" eb="2">
      <t>ギフ</t>
    </rPh>
    <phoneticPr fontId="35"/>
  </si>
  <si>
    <t>静岡</t>
    <rPh sb="0" eb="2">
      <t>シズオカ</t>
    </rPh>
    <phoneticPr fontId="35"/>
  </si>
  <si>
    <t>愛知</t>
    <rPh sb="0" eb="2">
      <t>アイチ</t>
    </rPh>
    <phoneticPr fontId="35"/>
  </si>
  <si>
    <t>三重</t>
    <rPh sb="0" eb="2">
      <t>ミエ</t>
    </rPh>
    <phoneticPr fontId="35"/>
  </si>
  <si>
    <t>滋賀</t>
    <rPh sb="0" eb="2">
      <t>シガ</t>
    </rPh>
    <phoneticPr fontId="35"/>
  </si>
  <si>
    <t>京都</t>
    <rPh sb="0" eb="2">
      <t>キョウト</t>
    </rPh>
    <phoneticPr fontId="35"/>
  </si>
  <si>
    <t>大阪</t>
    <rPh sb="0" eb="2">
      <t>オオサカ</t>
    </rPh>
    <phoneticPr fontId="35"/>
  </si>
  <si>
    <t>兵庫</t>
    <rPh sb="0" eb="2">
      <t>ヒョウゴ</t>
    </rPh>
    <phoneticPr fontId="35"/>
  </si>
  <si>
    <t>奈良</t>
    <rPh sb="0" eb="2">
      <t>ナラ</t>
    </rPh>
    <phoneticPr fontId="35"/>
  </si>
  <si>
    <t>和歌山</t>
    <rPh sb="0" eb="3">
      <t>ワカヤマ</t>
    </rPh>
    <phoneticPr fontId="35"/>
  </si>
  <si>
    <t>鳥取</t>
    <rPh sb="0" eb="2">
      <t>トットリ</t>
    </rPh>
    <phoneticPr fontId="35"/>
  </si>
  <si>
    <t>島根</t>
    <rPh sb="0" eb="2">
      <t>シマネ</t>
    </rPh>
    <phoneticPr fontId="35"/>
  </si>
  <si>
    <t>岡山</t>
    <rPh sb="0" eb="2">
      <t>オカヤマ</t>
    </rPh>
    <phoneticPr fontId="35"/>
  </si>
  <si>
    <t>広島</t>
    <rPh sb="0" eb="2">
      <t>ヒロシマ</t>
    </rPh>
    <phoneticPr fontId="35"/>
  </si>
  <si>
    <t>山口</t>
    <rPh sb="0" eb="2">
      <t>ヤマグチ</t>
    </rPh>
    <phoneticPr fontId="35"/>
  </si>
  <si>
    <t>徳島</t>
    <rPh sb="0" eb="2">
      <t>トクシマ</t>
    </rPh>
    <phoneticPr fontId="35"/>
  </si>
  <si>
    <t>香川</t>
    <rPh sb="0" eb="2">
      <t>カガワ</t>
    </rPh>
    <phoneticPr fontId="35"/>
  </si>
  <si>
    <t>愛媛</t>
    <rPh sb="0" eb="2">
      <t>エヒメ</t>
    </rPh>
    <phoneticPr fontId="35"/>
  </si>
  <si>
    <t>高知</t>
    <rPh sb="0" eb="2">
      <t>コウチ</t>
    </rPh>
    <phoneticPr fontId="35"/>
  </si>
  <si>
    <t>福岡</t>
    <rPh sb="0" eb="2">
      <t>フクオカ</t>
    </rPh>
    <phoneticPr fontId="35"/>
  </si>
  <si>
    <t>佐賀</t>
    <rPh sb="0" eb="2">
      <t>サガ</t>
    </rPh>
    <phoneticPr fontId="35"/>
  </si>
  <si>
    <t>長崎</t>
    <rPh sb="0" eb="2">
      <t>ナガサキ</t>
    </rPh>
    <phoneticPr fontId="35"/>
  </si>
  <si>
    <t>熊本</t>
    <rPh sb="0" eb="2">
      <t>クマモト</t>
    </rPh>
    <phoneticPr fontId="35"/>
  </si>
  <si>
    <t>大分</t>
    <rPh sb="0" eb="2">
      <t>オオイタ</t>
    </rPh>
    <phoneticPr fontId="35"/>
  </si>
  <si>
    <t>宮崎</t>
    <rPh sb="0" eb="2">
      <t>ミヤザキ</t>
    </rPh>
    <phoneticPr fontId="35"/>
  </si>
  <si>
    <t>鹿児島</t>
    <rPh sb="0" eb="3">
      <t>カゴシマ</t>
    </rPh>
    <phoneticPr fontId="35"/>
  </si>
  <si>
    <t>沖縄</t>
    <rPh sb="0" eb="2">
      <t>オキナワ</t>
    </rPh>
    <phoneticPr fontId="35"/>
  </si>
  <si>
    <t>その他</t>
    <rPh sb="2" eb="3">
      <t>タ</t>
    </rPh>
    <phoneticPr fontId="35"/>
  </si>
  <si>
    <t>資料：福井県統計情報課「学校基本調査報告書」</t>
    <rPh sb="0" eb="2">
      <t>シリョウ</t>
    </rPh>
    <rPh sb="3" eb="6">
      <t>フクイケン</t>
    </rPh>
    <rPh sb="6" eb="8">
      <t>トウケイ</t>
    </rPh>
    <rPh sb="8" eb="10">
      <t>ジョウホウ</t>
    </rPh>
    <rPh sb="10" eb="11">
      <t>カ</t>
    </rPh>
    <rPh sb="12" eb="14">
      <t>ガッコウ</t>
    </rPh>
    <rPh sb="14" eb="16">
      <t>キホン</t>
    </rPh>
    <rPh sb="16" eb="18">
      <t>チョウサ</t>
    </rPh>
    <rPh sb="18" eb="21">
      <t>ホウコクショ</t>
    </rPh>
    <phoneticPr fontId="2"/>
  </si>
  <si>
    <t>2.「その他」とは、「外国において学校教育における１２年の課程を修了した者」、「専修学校高等課程の修了者」</t>
    <rPh sb="5" eb="6">
      <t>タ</t>
    </rPh>
    <rPh sb="11" eb="13">
      <t>ガイコク</t>
    </rPh>
    <rPh sb="17" eb="19">
      <t>ガッコウ</t>
    </rPh>
    <rPh sb="19" eb="21">
      <t>キョウイク</t>
    </rPh>
    <rPh sb="27" eb="28">
      <t>ネン</t>
    </rPh>
    <rPh sb="29" eb="31">
      <t>カテイ</t>
    </rPh>
    <rPh sb="32" eb="34">
      <t>シュウリョウ</t>
    </rPh>
    <rPh sb="36" eb="37">
      <t>モノ</t>
    </rPh>
    <rPh sb="40" eb="42">
      <t>センシュウ</t>
    </rPh>
    <rPh sb="42" eb="44">
      <t>ガッコウ</t>
    </rPh>
    <rPh sb="44" eb="46">
      <t>コウトウ</t>
    </rPh>
    <rPh sb="46" eb="48">
      <t>カテイ</t>
    </rPh>
    <phoneticPr fontId="35"/>
  </si>
  <si>
    <t>　および「高等学校卒業程度認定試験規則により文部科学大臣が行う高等学校卒業程度認定試験に合格した者」等である。</t>
    <phoneticPr fontId="35"/>
  </si>
  <si>
    <t>１６　中学校･高等学校卒業者の進学率･就職率</t>
    <rPh sb="3" eb="6">
      <t>チュウガッコウ</t>
    </rPh>
    <rPh sb="7" eb="9">
      <t>コウトウ</t>
    </rPh>
    <rPh sb="9" eb="11">
      <t>ガッコウ</t>
    </rPh>
    <rPh sb="11" eb="14">
      <t>ソツギョウシャ</t>
    </rPh>
    <rPh sb="15" eb="17">
      <t>シンガク</t>
    </rPh>
    <rPh sb="17" eb="18">
      <t>リツ</t>
    </rPh>
    <rPh sb="19" eb="21">
      <t>シュウショク</t>
    </rPh>
    <rPh sb="21" eb="22">
      <t>リツ</t>
    </rPh>
    <phoneticPr fontId="2"/>
  </si>
  <si>
    <t>(単位：％）</t>
    <rPh sb="1" eb="3">
      <t>タンイ</t>
    </rPh>
    <phoneticPr fontId="2"/>
  </si>
  <si>
    <t>中学校卒業者</t>
    <rPh sb="0" eb="3">
      <t>チュウガッコウ</t>
    </rPh>
    <rPh sb="3" eb="6">
      <t>ソツギョウシャ</t>
    </rPh>
    <phoneticPr fontId="2"/>
  </si>
  <si>
    <t>高等学校卒業者</t>
    <rPh sb="0" eb="2">
      <t>コウトウ</t>
    </rPh>
    <rPh sb="2" eb="4">
      <t>ガッコウ</t>
    </rPh>
    <rPh sb="4" eb="7">
      <t>ソツギョウシャ</t>
    </rPh>
    <phoneticPr fontId="2"/>
  </si>
  <si>
    <t>進学率</t>
    <rPh sb="0" eb="2">
      <t>シンガク</t>
    </rPh>
    <rPh sb="2" eb="3">
      <t>リツ</t>
    </rPh>
    <phoneticPr fontId="2"/>
  </si>
  <si>
    <t>就職率</t>
    <rPh sb="0" eb="2">
      <t>シュウショク</t>
    </rPh>
    <rPh sb="2" eb="3">
      <t>リツ</t>
    </rPh>
    <phoneticPr fontId="2"/>
  </si>
  <si>
    <t>(注）就職進学者は重複して含まれる。</t>
    <rPh sb="1" eb="2">
      <t>チュウ</t>
    </rPh>
    <rPh sb="3" eb="5">
      <t>シュウショク</t>
    </rPh>
    <rPh sb="5" eb="7">
      <t>シンガク</t>
    </rPh>
    <rPh sb="7" eb="8">
      <t>シャ</t>
    </rPh>
    <rPh sb="9" eb="11">
      <t>ジュウフク</t>
    </rPh>
    <rPh sb="13" eb="14">
      <t>フク</t>
    </rPh>
    <phoneticPr fontId="2"/>
  </si>
  <si>
    <t>資　料：福井県統計情報課「学校基本調査報告書」</t>
    <rPh sb="9" eb="11">
      <t>ジョウホウ</t>
    </rPh>
    <rPh sb="11" eb="12">
      <t>カ</t>
    </rPh>
    <phoneticPr fontId="2"/>
  </si>
  <si>
    <t>１７　学校卒業者の状況</t>
    <rPh sb="3" eb="5">
      <t>ガッコウ</t>
    </rPh>
    <rPh sb="5" eb="8">
      <t>ソツギョウシャ</t>
    </rPh>
    <rPh sb="9" eb="11">
      <t>ジョウキョウ</t>
    </rPh>
    <phoneticPr fontId="2"/>
  </si>
  <si>
    <t>(1)  状況別卒業者数</t>
    <rPh sb="5" eb="7">
      <t>ジョウキョウ</t>
    </rPh>
    <rPh sb="7" eb="8">
      <t>ベツ</t>
    </rPh>
    <rPh sb="8" eb="9">
      <t>ソツ</t>
    </rPh>
    <rPh sb="9" eb="12">
      <t>ギョウシャスウ</t>
    </rPh>
    <phoneticPr fontId="2"/>
  </si>
  <si>
    <t>高等学校</t>
    <rPh sb="0" eb="2">
      <t>コウトウ</t>
    </rPh>
    <rPh sb="2" eb="3">
      <t>ガッコウ</t>
    </rPh>
    <rPh sb="3" eb="4">
      <t>チュウガッコウ</t>
    </rPh>
    <phoneticPr fontId="2"/>
  </si>
  <si>
    <t xml:space="preserve">30     </t>
    <phoneticPr fontId="2"/>
  </si>
  <si>
    <t>Ａ</t>
    <phoneticPr fontId="2"/>
  </si>
  <si>
    <t>進  学  者</t>
    <rPh sb="0" eb="1">
      <t>ススム</t>
    </rPh>
    <rPh sb="3" eb="4">
      <t>ガク</t>
    </rPh>
    <rPh sb="6" eb="7">
      <t>シャ</t>
    </rPh>
    <phoneticPr fontId="2"/>
  </si>
  <si>
    <t>Ｂ</t>
    <phoneticPr fontId="2"/>
  </si>
  <si>
    <t>専修学校
（高等／専門課程）
進  学  者</t>
    <rPh sb="0" eb="2">
      <t>センシュウ</t>
    </rPh>
    <rPh sb="2" eb="4">
      <t>ガッコウ</t>
    </rPh>
    <rPh sb="6" eb="8">
      <t>コウトウ</t>
    </rPh>
    <rPh sb="9" eb="11">
      <t>センモン</t>
    </rPh>
    <rPh sb="11" eb="13">
      <t>カテイ</t>
    </rPh>
    <rPh sb="15" eb="16">
      <t>ススム</t>
    </rPh>
    <rPh sb="18" eb="19">
      <t>ガク</t>
    </rPh>
    <rPh sb="21" eb="22">
      <t>シャ</t>
    </rPh>
    <phoneticPr fontId="2"/>
  </si>
  <si>
    <t>Ｃ</t>
    <phoneticPr fontId="2"/>
  </si>
  <si>
    <t>専修学校
（一般課程）
等入学者</t>
    <rPh sb="0" eb="2">
      <t>センシュウ</t>
    </rPh>
    <rPh sb="2" eb="4">
      <t>ガッコウ</t>
    </rPh>
    <rPh sb="6" eb="8">
      <t>イッパン</t>
    </rPh>
    <rPh sb="8" eb="10">
      <t>カテイ</t>
    </rPh>
    <rPh sb="12" eb="13">
      <t>トウ</t>
    </rPh>
    <rPh sb="13" eb="14">
      <t>ニュウ</t>
    </rPh>
    <rPh sb="14" eb="15">
      <t>シンガク</t>
    </rPh>
    <rPh sb="15" eb="16">
      <t>シャ</t>
    </rPh>
    <phoneticPr fontId="2"/>
  </si>
  <si>
    <t>Ｄ</t>
    <phoneticPr fontId="2"/>
  </si>
  <si>
    <t>公共職業能力開発
施設等入学者</t>
    <rPh sb="0" eb="2">
      <t>コウキョウ</t>
    </rPh>
    <rPh sb="2" eb="4">
      <t>ショクギョウ</t>
    </rPh>
    <rPh sb="4" eb="6">
      <t>ノウリョク</t>
    </rPh>
    <rPh sb="6" eb="8">
      <t>カイハツ</t>
    </rPh>
    <rPh sb="9" eb="11">
      <t>シセツ</t>
    </rPh>
    <rPh sb="11" eb="12">
      <t>トウ</t>
    </rPh>
    <rPh sb="12" eb="15">
      <t>ニュウガクシャ</t>
    </rPh>
    <phoneticPr fontId="2"/>
  </si>
  <si>
    <t>就  職  者</t>
    <rPh sb="0" eb="1">
      <t>シュウ</t>
    </rPh>
    <rPh sb="3" eb="4">
      <t>ショク</t>
    </rPh>
    <rPh sb="6" eb="7">
      <t>シャ</t>
    </rPh>
    <phoneticPr fontId="2"/>
  </si>
  <si>
    <t>上記以外の者</t>
    <rPh sb="0" eb="2">
      <t>ジョウキ</t>
    </rPh>
    <rPh sb="2" eb="4">
      <t>イガイ</t>
    </rPh>
    <rPh sb="5" eb="6">
      <t>モノ</t>
    </rPh>
    <phoneticPr fontId="2"/>
  </si>
  <si>
    <t>不詳・死亡</t>
    <rPh sb="0" eb="2">
      <t>フショウ</t>
    </rPh>
    <rPh sb="3" eb="5">
      <t>シボウ</t>
    </rPh>
    <phoneticPr fontId="2"/>
  </si>
  <si>
    <t>いる者（再掲）
のうち就職して
上記Ａ・Ｂ・Ｃ・Ｄ</t>
    <rPh sb="16" eb="18">
      <t>ジョウキ</t>
    </rPh>
    <phoneticPr fontId="2"/>
  </si>
  <si>
    <t>Ａのうち</t>
    <phoneticPr fontId="2"/>
  </si>
  <si>
    <t>正規の
職員等</t>
    <rPh sb="0" eb="2">
      <t>セイキ</t>
    </rPh>
    <rPh sb="4" eb="6">
      <t>ショクイン</t>
    </rPh>
    <rPh sb="6" eb="7">
      <t>トウ</t>
    </rPh>
    <phoneticPr fontId="2"/>
  </si>
  <si>
    <t>Ｂのうち</t>
    <phoneticPr fontId="2"/>
  </si>
  <si>
    <t>Ｃのうち</t>
    <phoneticPr fontId="2"/>
  </si>
  <si>
    <t>正規の
職員等
でない者</t>
    <rPh sb="0" eb="2">
      <t>セイキ</t>
    </rPh>
    <rPh sb="4" eb="6">
      <t>ショクイン</t>
    </rPh>
    <rPh sb="6" eb="7">
      <t>トウ</t>
    </rPh>
    <rPh sb="11" eb="12">
      <t>モノ</t>
    </rPh>
    <phoneticPr fontId="2"/>
  </si>
  <si>
    <t>Ｄのうち</t>
    <phoneticPr fontId="2"/>
  </si>
  <si>
    <t>（注）高等学校の「上記以外の者」には「一時的な仕事に就いた者」を含む。</t>
    <rPh sb="1" eb="2">
      <t>チュウ</t>
    </rPh>
    <rPh sb="3" eb="5">
      <t>コウトウ</t>
    </rPh>
    <rPh sb="5" eb="7">
      <t>ガッコウ</t>
    </rPh>
    <rPh sb="9" eb="11">
      <t>ジョウキ</t>
    </rPh>
    <rPh sb="11" eb="13">
      <t>イガイ</t>
    </rPh>
    <rPh sb="14" eb="15">
      <t>モノ</t>
    </rPh>
    <rPh sb="19" eb="22">
      <t>イチジテキ</t>
    </rPh>
    <rPh sb="23" eb="25">
      <t>シゴト</t>
    </rPh>
    <rPh sb="26" eb="27">
      <t>ツ</t>
    </rPh>
    <rPh sb="29" eb="30">
      <t>モノ</t>
    </rPh>
    <rPh sb="32" eb="33">
      <t>フク</t>
    </rPh>
    <phoneticPr fontId="2"/>
  </si>
  <si>
    <t>(2)　産業別就職者数</t>
    <rPh sb="4" eb="6">
      <t>サンギョウ</t>
    </rPh>
    <rPh sb="6" eb="7">
      <t>ベツ</t>
    </rPh>
    <rPh sb="7" eb="9">
      <t>シュウショク</t>
    </rPh>
    <rPh sb="9" eb="10">
      <t>シャ</t>
    </rPh>
    <rPh sb="10" eb="11">
      <t>スウ</t>
    </rPh>
    <phoneticPr fontId="2"/>
  </si>
  <si>
    <t>（単位：人、％）</t>
    <rPh sb="1" eb="3">
      <t>タンイ</t>
    </rPh>
    <rPh sb="4" eb="5">
      <t>ニン</t>
    </rPh>
    <phoneticPr fontId="2"/>
  </si>
  <si>
    <t>就職者総数に対する割合</t>
    <rPh sb="0" eb="2">
      <t>シュウショク</t>
    </rPh>
    <rPh sb="2" eb="3">
      <t>シャ</t>
    </rPh>
    <rPh sb="3" eb="5">
      <t>ソウスウ</t>
    </rPh>
    <rPh sb="6" eb="7">
      <t>タイ</t>
    </rPh>
    <rPh sb="9" eb="11">
      <t>ワリアイ</t>
    </rPh>
    <phoneticPr fontId="2"/>
  </si>
  <si>
    <t>農業，林業</t>
    <rPh sb="0" eb="2">
      <t>ノウギョウ</t>
    </rPh>
    <rPh sb="3" eb="5">
      <t>リンギョウ</t>
    </rPh>
    <phoneticPr fontId="2"/>
  </si>
  <si>
    <t>漁業</t>
    <rPh sb="0" eb="2">
      <t>ギョギョウ</t>
    </rPh>
    <phoneticPr fontId="2"/>
  </si>
  <si>
    <t>鉱業，砕石業，砂利採取業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</si>
  <si>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</si>
  <si>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</si>
  <si>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</si>
  <si>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</si>
  <si>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</si>
  <si>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</si>
  <si>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2">
      <t>キンユウ</t>
    </rPh>
    <rPh sb="2" eb="3">
      <t>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</si>
  <si>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</si>
  <si>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</si>
  <si>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</si>
  <si>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</si>
  <si>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</si>
  <si>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</si>
  <si>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</si>
  <si>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タ</t>
    </rPh>
    <rPh sb="8" eb="10">
      <t>ブンルイ</t>
    </rPh>
    <phoneticPr fontId="2"/>
  </si>
  <si>
    <t>公務(他に分類されるものを除く)</t>
    <rPh sb="0" eb="2">
      <t>コウム</t>
    </rPh>
    <rPh sb="3" eb="4">
      <t>タ</t>
    </rPh>
    <rPh sb="5" eb="7">
      <t>ブンルイ</t>
    </rPh>
    <rPh sb="13" eb="14">
      <t>ノゾ</t>
    </rPh>
    <phoneticPr fontId="2"/>
  </si>
  <si>
    <t>資料：福井県統計情報課「学校基本調査報告書」</t>
    <phoneticPr fontId="2"/>
  </si>
  <si>
    <t>(3)　職業別就職者数</t>
    <rPh sb="4" eb="6">
      <t>ショクギョウ</t>
    </rPh>
    <rPh sb="6" eb="7">
      <t>ベツ</t>
    </rPh>
    <rPh sb="7" eb="9">
      <t>シュウショク</t>
    </rPh>
    <rPh sb="9" eb="10">
      <t>シャ</t>
    </rPh>
    <rPh sb="10" eb="11">
      <t>スウ</t>
    </rPh>
    <phoneticPr fontId="2"/>
  </si>
  <si>
    <t xml:space="preserve">　　30           </t>
    <phoneticPr fontId="2"/>
  </si>
  <si>
    <t>専門的・技術的職業従事者</t>
    <rPh sb="0" eb="3">
      <t>センモンテキ</t>
    </rPh>
    <rPh sb="4" eb="7">
      <t>ギジュツテキ</t>
    </rPh>
    <rPh sb="7" eb="9">
      <t>ショクギョウ</t>
    </rPh>
    <rPh sb="9" eb="12">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</si>
  <si>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</si>
  <si>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</si>
  <si>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</si>
  <si>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1">
      <t>タモツ</t>
    </rPh>
    <rPh sb="1" eb="2">
      <t>アン</t>
    </rPh>
    <rPh sb="2" eb="3">
      <t>ショク</t>
    </rPh>
    <rPh sb="3" eb="4">
      <t>ギョウ</t>
    </rPh>
    <rPh sb="4" eb="6">
      <t>ジュウジ</t>
    </rPh>
    <rPh sb="6" eb="7">
      <t>シャ</t>
    </rPh>
    <phoneticPr fontId="2"/>
  </si>
  <si>
    <t>農林業従事者</t>
    <rPh sb="0" eb="1">
      <t>ノウ</t>
    </rPh>
    <rPh sb="1" eb="2">
      <t>ハヤシ</t>
    </rPh>
    <rPh sb="2" eb="3">
      <t>ギョウ</t>
    </rPh>
    <rPh sb="3" eb="5">
      <t>ジュウジ</t>
    </rPh>
    <rPh sb="5" eb="6">
      <t>シャ</t>
    </rPh>
    <phoneticPr fontId="2"/>
  </si>
  <si>
    <t>漁業従事者</t>
    <rPh sb="0" eb="1">
      <t>リョウ</t>
    </rPh>
    <rPh sb="1" eb="2">
      <t>ギョウ</t>
    </rPh>
    <rPh sb="2" eb="4">
      <t>ジュウジ</t>
    </rPh>
    <rPh sb="4" eb="5">
      <t>シャ</t>
    </rPh>
    <phoneticPr fontId="2"/>
  </si>
  <si>
    <t>生産工程従事者</t>
    <rPh sb="0" eb="2">
      <t>セイサン</t>
    </rPh>
    <rPh sb="2" eb="4">
      <t>コウテイ</t>
    </rPh>
    <rPh sb="4" eb="6">
      <t>ジュウジ</t>
    </rPh>
    <rPh sb="6" eb="7">
      <t>シャ</t>
    </rPh>
    <phoneticPr fontId="2"/>
  </si>
  <si>
    <t>輸送・機械運転従事者</t>
    <rPh sb="0" eb="2">
      <t>ユソウ</t>
    </rPh>
    <rPh sb="3" eb="5">
      <t>キカイ</t>
    </rPh>
    <rPh sb="5" eb="7">
      <t>ウンテン</t>
    </rPh>
    <rPh sb="7" eb="10">
      <t>ジュウジシャ</t>
    </rPh>
    <phoneticPr fontId="2"/>
  </si>
  <si>
    <t>建設・採掘従事者</t>
    <rPh sb="0" eb="2">
      <t>ケンセツ</t>
    </rPh>
    <rPh sb="3" eb="5">
      <t>サイクツ</t>
    </rPh>
    <rPh sb="5" eb="8">
      <t>ジュウジシャ</t>
    </rPh>
    <phoneticPr fontId="2"/>
  </si>
  <si>
    <t>運搬・清掃等従事者</t>
    <rPh sb="0" eb="2">
      <t>ウンパン</t>
    </rPh>
    <rPh sb="3" eb="6">
      <t>セイソウナド</t>
    </rPh>
    <rPh sb="6" eb="9">
      <t>ジュウジシャ</t>
    </rPh>
    <phoneticPr fontId="2"/>
  </si>
  <si>
    <t>資料：福井県統計情報課「学校基本調査報告書」</t>
    <rPh sb="0" eb="1">
      <t>シ</t>
    </rPh>
    <rPh sb="1" eb="2">
      <t>リョウ</t>
    </rPh>
    <rPh sb="3" eb="6">
      <t>フクイケン</t>
    </rPh>
    <rPh sb="6" eb="8">
      <t>トウケイ</t>
    </rPh>
    <rPh sb="8" eb="10">
      <t>ジョウホウ</t>
    </rPh>
    <rPh sb="10" eb="11">
      <t>カ</t>
    </rPh>
    <rPh sb="12" eb="14">
      <t>ガッコウ</t>
    </rPh>
    <rPh sb="14" eb="16">
      <t>キホン</t>
    </rPh>
    <rPh sb="16" eb="18">
      <t>チョウサ</t>
    </rPh>
    <rPh sb="18" eb="21">
      <t>ホウコクショ</t>
    </rPh>
    <phoneticPr fontId="2"/>
  </si>
  <si>
    <t>資　料：福井県教育庁学校振興課、統計情報課「学校基本調査報告書」</t>
    <rPh sb="0" eb="1">
      <t>シ</t>
    </rPh>
    <rPh sb="2" eb="3">
      <t>リョウ</t>
    </rPh>
    <rPh sb="4" eb="7">
      <t>フクイケン</t>
    </rPh>
    <rPh sb="7" eb="10">
      <t>キョウイクチョウ</t>
    </rPh>
    <rPh sb="10" eb="12">
      <t>ガッコウ</t>
    </rPh>
    <rPh sb="12" eb="15">
      <t>シンコウカ</t>
    </rPh>
    <rPh sb="16" eb="21">
      <t>ト</t>
    </rPh>
    <phoneticPr fontId="2"/>
  </si>
  <si>
    <t>資　料：福井県統計情報課「学校基本調査報告書」</t>
    <rPh sb="0" eb="1">
      <t>シ</t>
    </rPh>
    <rPh sb="2" eb="3">
      <t>リョウ</t>
    </rPh>
    <rPh sb="4" eb="7">
      <t>フクイケン</t>
    </rPh>
    <rPh sb="7" eb="12">
      <t>ト</t>
    </rPh>
    <rPh sb="13" eb="15">
      <t>ガッコウ</t>
    </rPh>
    <rPh sb="15" eb="17">
      <t>キホン</t>
    </rPh>
    <rPh sb="17" eb="19">
      <t>チョウサ</t>
    </rPh>
    <rPh sb="19" eb="22">
      <t>ホウコクショ</t>
    </rPh>
    <phoneticPr fontId="2"/>
  </si>
  <si>
    <t xml:space="preserve">  平成29年度</t>
    <rPh sb="2" eb="4">
      <t>ヘイセイ</t>
    </rPh>
    <rPh sb="6" eb="7">
      <t>ネン</t>
    </rPh>
    <rPh sb="7" eb="8">
      <t>ド</t>
    </rPh>
    <phoneticPr fontId="2"/>
  </si>
  <si>
    <t>　令和元年度</t>
    <rPh sb="1" eb="3">
      <t>レイワ</t>
    </rPh>
    <rPh sb="3" eb="5">
      <t>ガンネン</t>
    </rPh>
    <rPh sb="5" eb="6">
      <t>ド</t>
    </rPh>
    <phoneticPr fontId="2"/>
  </si>
  <si>
    <t>英語</t>
    <rPh sb="0" eb="2">
      <t>エイゴ</t>
    </rPh>
    <phoneticPr fontId="2"/>
  </si>
  <si>
    <t>（注）1．小学生は6年生、中学生は3年生が調査対象　　　　2．公立学校を集計した数値　　</t>
    <rPh sb="5" eb="8">
      <t>ショウガクセイ</t>
    </rPh>
    <rPh sb="10" eb="11">
      <t>ネン</t>
    </rPh>
    <rPh sb="11" eb="12">
      <t>セイ</t>
    </rPh>
    <rPh sb="13" eb="16">
      <t>チュウガクセイ</t>
    </rPh>
    <rPh sb="18" eb="20">
      <t>ネンセイ</t>
    </rPh>
    <rPh sb="21" eb="23">
      <t>チョウサ</t>
    </rPh>
    <rPh sb="23" eb="25">
      <t>タイショウ</t>
    </rPh>
    <rPh sb="31" eb="33">
      <t>コウリツ</t>
    </rPh>
    <rPh sb="33" eb="35">
      <t>ガッコウ</t>
    </rPh>
    <rPh sb="36" eb="38">
      <t>シュウケイ</t>
    </rPh>
    <rPh sb="40" eb="42">
      <t>スウチ</t>
    </rPh>
    <phoneticPr fontId="2"/>
  </si>
  <si>
    <t>令和元年5月1日現在</t>
    <rPh sb="0" eb="2">
      <t>レイワ</t>
    </rPh>
    <rPh sb="2" eb="3">
      <t>ガン</t>
    </rPh>
    <rPh sb="3" eb="4">
      <t>ネン</t>
    </rPh>
    <rPh sb="5" eb="6">
      <t>ガツ</t>
    </rPh>
    <rPh sb="7" eb="8">
      <t>ニチ</t>
    </rPh>
    <rPh sb="8" eb="10">
      <t>ゲンザイ</t>
    </rPh>
    <phoneticPr fontId="2"/>
  </si>
  <si>
    <t>令和元年度</t>
    <rPh sb="0" eb="3">
      <t>レイワガン</t>
    </rPh>
    <rPh sb="3" eb="5">
      <t>ネンド</t>
    </rPh>
    <phoneticPr fontId="2"/>
  </si>
  <si>
    <t>平成29年度</t>
    <rPh sb="0" eb="2">
      <t>ヘイセイ</t>
    </rPh>
    <rPh sb="4" eb="5">
      <t>ネン</t>
    </rPh>
    <rPh sb="5" eb="6">
      <t>ド</t>
    </rPh>
    <phoneticPr fontId="2"/>
  </si>
  <si>
    <t>令和元年度</t>
    <rPh sb="0" eb="5">
      <t>レイワガンネンド</t>
    </rPh>
    <phoneticPr fontId="2"/>
  </si>
  <si>
    <t>令和元年5月1日現在</t>
    <rPh sb="0" eb="3">
      <t>レイワガン</t>
    </rPh>
    <rPh sb="3" eb="4">
      <t>ネン</t>
    </rPh>
    <rPh sb="5" eb="6">
      <t>ガツ</t>
    </rPh>
    <rPh sb="7" eb="8">
      <t>ニチ</t>
    </rPh>
    <rPh sb="8" eb="10">
      <t>ゲンザイ</t>
    </rPh>
    <phoneticPr fontId="2"/>
  </si>
  <si>
    <t>令和元年度</t>
    <rPh sb="0" eb="5">
      <t>レイワガンネンド</t>
    </rPh>
    <phoneticPr fontId="2"/>
  </si>
  <si>
    <t>　令和元年度</t>
    <rPh sb="1" eb="6">
      <t>レイワガンネンド</t>
    </rPh>
    <phoneticPr fontId="2"/>
  </si>
  <si>
    <t>令和元年5月1日現在</t>
    <rPh sb="0" eb="2">
      <t>レイワ</t>
    </rPh>
    <rPh sb="2" eb="3">
      <t>ガン</t>
    </rPh>
    <phoneticPr fontId="2"/>
  </si>
  <si>
    <t>令和元年度</t>
    <rPh sb="0" eb="5">
      <t>レイワガンネンド</t>
    </rPh>
    <phoneticPr fontId="2"/>
  </si>
  <si>
    <t>令和元年5月1日現在</t>
    <rPh sb="0" eb="3">
      <t>レイワガン</t>
    </rPh>
    <phoneticPr fontId="2"/>
  </si>
  <si>
    <t>平成29年度</t>
    <rPh sb="0" eb="1">
      <t>ヒラ</t>
    </rPh>
    <rPh sb="1" eb="2">
      <t>シゲル</t>
    </rPh>
    <rPh sb="4" eb="5">
      <t>ネン</t>
    </rPh>
    <rPh sb="5" eb="6">
      <t>ド</t>
    </rPh>
    <phoneticPr fontId="2"/>
  </si>
  <si>
    <t>令和元年</t>
    <rPh sb="0" eb="3">
      <t>レイワガン</t>
    </rPh>
    <rPh sb="3" eb="4">
      <t>ネン</t>
    </rPh>
    <phoneticPr fontId="35"/>
  </si>
  <si>
    <t>平成29年3月卒</t>
    <rPh sb="0" eb="2">
      <t>ヘイセイ</t>
    </rPh>
    <rPh sb="4" eb="5">
      <t>ネン</t>
    </rPh>
    <rPh sb="6" eb="7">
      <t>ガツ</t>
    </rPh>
    <rPh sb="7" eb="8">
      <t>ソツ</t>
    </rPh>
    <phoneticPr fontId="2"/>
  </si>
  <si>
    <t>平 成 29 年 3 月 卒</t>
    <rPh sb="0" eb="1">
      <t>ヘイ</t>
    </rPh>
    <rPh sb="2" eb="3">
      <t>セイ</t>
    </rPh>
    <rPh sb="7" eb="8">
      <t>ネン</t>
    </rPh>
    <rPh sb="11" eb="12">
      <t>ガツ</t>
    </rPh>
    <rPh sb="13" eb="14">
      <t>ソツ</t>
    </rPh>
    <phoneticPr fontId="2"/>
  </si>
  <si>
    <t>平　成　29　年　3　月　卒</t>
    <rPh sb="0" eb="1">
      <t>ヘイ</t>
    </rPh>
    <rPh sb="2" eb="3">
      <t>セイ</t>
    </rPh>
    <rPh sb="7" eb="8">
      <t>ネン</t>
    </rPh>
    <rPh sb="11" eb="12">
      <t>ガツ</t>
    </rPh>
    <rPh sb="13" eb="14">
      <t>ソツ</t>
    </rPh>
    <phoneticPr fontId="2"/>
  </si>
  <si>
    <t>平成
29年度</t>
    <phoneticPr fontId="2"/>
  </si>
  <si>
    <t>平成
30年度</t>
    <phoneticPr fontId="2"/>
  </si>
  <si>
    <t>令和
元年度</t>
    <rPh sb="0" eb="2">
      <t>レイワ</t>
    </rPh>
    <rPh sb="3" eb="4">
      <t>ガン</t>
    </rPh>
    <phoneticPr fontId="2"/>
  </si>
  <si>
    <t>平成29年度</t>
    <rPh sb="0" eb="2">
      <t>ヘイセイ</t>
    </rPh>
    <rPh sb="4" eb="6">
      <t>ネンド</t>
    </rPh>
    <phoneticPr fontId="1"/>
  </si>
  <si>
    <t>平成30年度</t>
    <phoneticPr fontId="2"/>
  </si>
  <si>
    <t>令和元年度</t>
    <rPh sb="0" eb="3">
      <t>レイワガン</t>
    </rPh>
    <phoneticPr fontId="2"/>
  </si>
  <si>
    <t>令和元年5月1日現在</t>
    <phoneticPr fontId="2"/>
  </si>
  <si>
    <t>平成28年度</t>
    <rPh sb="0" eb="2">
      <t>ヘイセイ</t>
    </rPh>
    <rPh sb="4" eb="6">
      <t>ネンド</t>
    </rPh>
    <phoneticPr fontId="2"/>
  </si>
  <si>
    <t>20-1</t>
    <phoneticPr fontId="2"/>
  </si>
  <si>
    <t>学校教育総括</t>
    <rPh sb="0" eb="2">
      <t>ガッコウ</t>
    </rPh>
    <rPh sb="2" eb="4">
      <t>キョウイク</t>
    </rPh>
    <rPh sb="4" eb="6">
      <t>ソウカツ</t>
    </rPh>
    <phoneticPr fontId="2"/>
  </si>
  <si>
    <t>20-2</t>
  </si>
  <si>
    <t>市町別学校数、教員数、在学者数</t>
    <rPh sb="0" eb="1">
      <t>シ</t>
    </rPh>
    <rPh sb="1" eb="2">
      <t>マチ</t>
    </rPh>
    <rPh sb="2" eb="3">
      <t>ベツ</t>
    </rPh>
    <rPh sb="3" eb="5">
      <t>ガッコウ</t>
    </rPh>
    <rPh sb="5" eb="6">
      <t>スウ</t>
    </rPh>
    <rPh sb="7" eb="9">
      <t>キョウイン</t>
    </rPh>
    <rPh sb="9" eb="10">
      <t>スウ</t>
    </rPh>
    <rPh sb="11" eb="13">
      <t>ザイガク</t>
    </rPh>
    <rPh sb="13" eb="14">
      <t>シャ</t>
    </rPh>
    <rPh sb="14" eb="15">
      <t>スウ</t>
    </rPh>
    <phoneticPr fontId="2"/>
  </si>
  <si>
    <t>20-3</t>
  </si>
  <si>
    <t>小中学校の市町別、学年別児童・生徒数</t>
    <rPh sb="0" eb="4">
      <t>ショウチュウガッコウ</t>
    </rPh>
    <rPh sb="5" eb="6">
      <t>シ</t>
    </rPh>
    <rPh sb="6" eb="7">
      <t>マチ</t>
    </rPh>
    <rPh sb="7" eb="8">
      <t>ベツ</t>
    </rPh>
    <rPh sb="9" eb="12">
      <t>ガクネンベツ</t>
    </rPh>
    <rPh sb="12" eb="14">
      <t>ジドウ</t>
    </rPh>
    <rPh sb="15" eb="17">
      <t>セイト</t>
    </rPh>
    <rPh sb="17" eb="18">
      <t>スウ</t>
    </rPh>
    <phoneticPr fontId="2"/>
  </si>
  <si>
    <t>20-4</t>
  </si>
  <si>
    <t>職名別教員数</t>
    <rPh sb="0" eb="2">
      <t>ショクメイ</t>
    </rPh>
    <rPh sb="2" eb="3">
      <t>ベツ</t>
    </rPh>
    <rPh sb="3" eb="5">
      <t>キョウイン</t>
    </rPh>
    <rPh sb="5" eb="6">
      <t>スウ</t>
    </rPh>
    <phoneticPr fontId="2"/>
  </si>
  <si>
    <t>20-5</t>
  </si>
  <si>
    <t>小・中学校の編制方式別学級数および児童・生徒数</t>
    <rPh sb="0" eb="1">
      <t>ショウ</t>
    </rPh>
    <rPh sb="2" eb="5">
      <t>チュウガッコウ</t>
    </rPh>
    <rPh sb="6" eb="8">
      <t>ヘンセイ</t>
    </rPh>
    <rPh sb="8" eb="10">
      <t>ホウシキ</t>
    </rPh>
    <rPh sb="10" eb="11">
      <t>ベツ</t>
    </rPh>
    <rPh sb="11" eb="13">
      <t>ガッキュウ</t>
    </rPh>
    <rPh sb="13" eb="14">
      <t>スウ</t>
    </rPh>
    <rPh sb="17" eb="19">
      <t>ジドウ</t>
    </rPh>
    <rPh sb="20" eb="22">
      <t>セイト</t>
    </rPh>
    <rPh sb="22" eb="23">
      <t>スウ</t>
    </rPh>
    <phoneticPr fontId="2"/>
  </si>
  <si>
    <t>20-6(1)(2)</t>
    <phoneticPr fontId="2"/>
  </si>
  <si>
    <t>児童、生徒の体力・運動能力</t>
    <rPh sb="0" eb="2">
      <t>ジドウ</t>
    </rPh>
    <rPh sb="3" eb="5">
      <t>セイト</t>
    </rPh>
    <rPh sb="6" eb="8">
      <t>タイリョク</t>
    </rPh>
    <rPh sb="9" eb="11">
      <t>ウンドウ</t>
    </rPh>
    <rPh sb="11" eb="13">
      <t>ノウリョク</t>
    </rPh>
    <phoneticPr fontId="2"/>
  </si>
  <si>
    <t>20-7(1)(2)</t>
    <phoneticPr fontId="2"/>
  </si>
  <si>
    <t>児童、生徒の学力・学習状況（平均正答率）</t>
    <rPh sb="0" eb="2">
      <t>ジドウ</t>
    </rPh>
    <rPh sb="3" eb="5">
      <t>セイト</t>
    </rPh>
    <rPh sb="6" eb="8">
      <t>ガクリョク</t>
    </rPh>
    <rPh sb="9" eb="11">
      <t>ガクシュウ</t>
    </rPh>
    <rPh sb="11" eb="13">
      <t>ジョウキョウ</t>
    </rPh>
    <rPh sb="14" eb="16">
      <t>ヘイキン</t>
    </rPh>
    <rPh sb="16" eb="18">
      <t>セイトウ</t>
    </rPh>
    <rPh sb="18" eb="19">
      <t>リツ</t>
    </rPh>
    <phoneticPr fontId="2"/>
  </si>
  <si>
    <t>20-8</t>
    <phoneticPr fontId="2"/>
  </si>
  <si>
    <t>高等学校の学科数と生徒数</t>
    <rPh sb="0" eb="2">
      <t>コウトウ</t>
    </rPh>
    <rPh sb="2" eb="4">
      <t>ガッコウ</t>
    </rPh>
    <rPh sb="5" eb="7">
      <t>ガッカ</t>
    </rPh>
    <rPh sb="7" eb="8">
      <t>スウ</t>
    </rPh>
    <rPh sb="9" eb="12">
      <t>セイトスウ</t>
    </rPh>
    <phoneticPr fontId="2"/>
  </si>
  <si>
    <t>20-9</t>
    <phoneticPr fontId="2"/>
  </si>
  <si>
    <t>特別支援学校の在学者数</t>
    <rPh sb="0" eb="2">
      <t>トクベツ</t>
    </rPh>
    <rPh sb="2" eb="4">
      <t>シエン</t>
    </rPh>
    <rPh sb="4" eb="6">
      <t>ガッコウ</t>
    </rPh>
    <rPh sb="7" eb="9">
      <t>ザイガク</t>
    </rPh>
    <rPh sb="9" eb="10">
      <t>シャ</t>
    </rPh>
    <rPh sb="10" eb="11">
      <t>スウ</t>
    </rPh>
    <phoneticPr fontId="2"/>
  </si>
  <si>
    <t>20-10</t>
    <phoneticPr fontId="2"/>
  </si>
  <si>
    <t>大学・短期大学・高等専門学校学生数</t>
    <rPh sb="0" eb="2">
      <t>ダイガク</t>
    </rPh>
    <rPh sb="3" eb="5">
      <t>タンキ</t>
    </rPh>
    <rPh sb="5" eb="7">
      <t>ダイガク</t>
    </rPh>
    <rPh sb="8" eb="10">
      <t>コウトウ</t>
    </rPh>
    <rPh sb="10" eb="12">
      <t>センモン</t>
    </rPh>
    <rPh sb="12" eb="14">
      <t>ガッコウ</t>
    </rPh>
    <rPh sb="14" eb="17">
      <t>ガクセイスウ</t>
    </rPh>
    <phoneticPr fontId="2"/>
  </si>
  <si>
    <t>20-11</t>
    <phoneticPr fontId="2"/>
  </si>
  <si>
    <t>高等学校通信教育</t>
    <rPh sb="0" eb="2">
      <t>コウトウ</t>
    </rPh>
    <rPh sb="2" eb="4">
      <t>ガッコウ</t>
    </rPh>
    <rPh sb="4" eb="6">
      <t>ツウシン</t>
    </rPh>
    <rPh sb="6" eb="8">
      <t>キョウイク</t>
    </rPh>
    <phoneticPr fontId="2"/>
  </si>
  <si>
    <t>20-12</t>
    <phoneticPr fontId="2"/>
  </si>
  <si>
    <t>奨学生採用状況</t>
    <rPh sb="0" eb="3">
      <t>ショウガクセイ</t>
    </rPh>
    <rPh sb="3" eb="5">
      <t>サイヨウ</t>
    </rPh>
    <rPh sb="5" eb="7">
      <t>ジョウキョウ</t>
    </rPh>
    <phoneticPr fontId="1"/>
  </si>
  <si>
    <t>20-13(1)</t>
    <phoneticPr fontId="2"/>
  </si>
  <si>
    <t>各種学校・専修学校の学校数と課程別生徒数等(1)学校数</t>
    <rPh sb="0" eb="2">
      <t>カクシュ</t>
    </rPh>
    <rPh sb="2" eb="4">
      <t>ガッコウ</t>
    </rPh>
    <rPh sb="5" eb="7">
      <t>センシュウ</t>
    </rPh>
    <rPh sb="7" eb="9">
      <t>ガッコウ</t>
    </rPh>
    <rPh sb="10" eb="12">
      <t>ガッコウ</t>
    </rPh>
    <rPh sb="12" eb="13">
      <t>スウ</t>
    </rPh>
    <rPh sb="14" eb="16">
      <t>カテイ</t>
    </rPh>
    <rPh sb="16" eb="17">
      <t>ベツ</t>
    </rPh>
    <rPh sb="17" eb="20">
      <t>セイトスウ</t>
    </rPh>
    <rPh sb="20" eb="21">
      <t>トウ</t>
    </rPh>
    <rPh sb="24" eb="26">
      <t>ガッコウ</t>
    </rPh>
    <rPh sb="26" eb="27">
      <t>スウ</t>
    </rPh>
    <phoneticPr fontId="2"/>
  </si>
  <si>
    <t>20-13(2)</t>
    <phoneticPr fontId="2"/>
  </si>
  <si>
    <t>各種学校・専修学校の学校数と課程別生徒数等(2)課程別生徒数等</t>
    <rPh sb="0" eb="2">
      <t>カクシュ</t>
    </rPh>
    <rPh sb="2" eb="4">
      <t>ガッコウ</t>
    </rPh>
    <rPh sb="5" eb="7">
      <t>センシュウ</t>
    </rPh>
    <rPh sb="7" eb="9">
      <t>ガッコウ</t>
    </rPh>
    <rPh sb="10" eb="12">
      <t>ガッコウ</t>
    </rPh>
    <rPh sb="12" eb="13">
      <t>スウ</t>
    </rPh>
    <rPh sb="14" eb="16">
      <t>カテイ</t>
    </rPh>
    <rPh sb="16" eb="17">
      <t>ベツ</t>
    </rPh>
    <rPh sb="17" eb="20">
      <t>セイトスウ</t>
    </rPh>
    <rPh sb="20" eb="21">
      <t>トウ</t>
    </rPh>
    <rPh sb="24" eb="26">
      <t>カテイ</t>
    </rPh>
    <rPh sb="26" eb="27">
      <t>ベツ</t>
    </rPh>
    <rPh sb="27" eb="30">
      <t>セイトスウ</t>
    </rPh>
    <rPh sb="30" eb="31">
      <t>トウ</t>
    </rPh>
    <phoneticPr fontId="2"/>
  </si>
  <si>
    <t>20-14</t>
    <phoneticPr fontId="2"/>
  </si>
  <si>
    <t>不就学学齢児童・生徒数</t>
    <rPh sb="0" eb="3">
      <t>フシュウガク</t>
    </rPh>
    <rPh sb="3" eb="5">
      <t>ガクレイ</t>
    </rPh>
    <rPh sb="5" eb="7">
      <t>ジドウ</t>
    </rPh>
    <rPh sb="8" eb="11">
      <t>セイトスウ</t>
    </rPh>
    <phoneticPr fontId="2"/>
  </si>
  <si>
    <t>20-15</t>
    <phoneticPr fontId="2"/>
  </si>
  <si>
    <t>本県高等学校出身者の進学先</t>
    <phoneticPr fontId="2"/>
  </si>
  <si>
    <t>20-16</t>
    <phoneticPr fontId="2"/>
  </si>
  <si>
    <t>中学校・高等学校卒業者の進学率・就職率</t>
    <rPh sb="0" eb="3">
      <t>チュウガッコウ</t>
    </rPh>
    <rPh sb="4" eb="6">
      <t>コウトウ</t>
    </rPh>
    <rPh sb="6" eb="8">
      <t>ガッコウ</t>
    </rPh>
    <rPh sb="8" eb="11">
      <t>ソツギョウシャ</t>
    </rPh>
    <rPh sb="12" eb="14">
      <t>シンガク</t>
    </rPh>
    <rPh sb="14" eb="15">
      <t>リツ</t>
    </rPh>
    <rPh sb="16" eb="18">
      <t>シュウショク</t>
    </rPh>
    <rPh sb="18" eb="19">
      <t>リツ</t>
    </rPh>
    <phoneticPr fontId="2"/>
  </si>
  <si>
    <t>20-17(1)</t>
    <phoneticPr fontId="2"/>
  </si>
  <si>
    <r>
      <t>学校卒業者の状況(1)</t>
    </r>
    <r>
      <rPr>
        <sz val="11"/>
        <rFont val="ＭＳ Ｐゴシック"/>
        <family val="3"/>
        <charset val="128"/>
      </rPr>
      <t>状況別卒業者数</t>
    </r>
    <rPh sb="0" eb="2">
      <t>ガッコウ</t>
    </rPh>
    <rPh sb="2" eb="5">
      <t>ソツギョウシャ</t>
    </rPh>
    <rPh sb="6" eb="8">
      <t>ジョウキョウ</t>
    </rPh>
    <rPh sb="11" eb="13">
      <t>ジョウキョウ</t>
    </rPh>
    <rPh sb="13" eb="14">
      <t>ベツ</t>
    </rPh>
    <rPh sb="14" eb="16">
      <t>ソツギョウ</t>
    </rPh>
    <rPh sb="16" eb="17">
      <t>シャ</t>
    </rPh>
    <rPh sb="17" eb="18">
      <t>スウ</t>
    </rPh>
    <phoneticPr fontId="2"/>
  </si>
  <si>
    <t>20-17(2)(3)</t>
    <phoneticPr fontId="2"/>
  </si>
  <si>
    <t>学校卒業者の状況(2)産業別就職者数(3)職業別就職者数</t>
    <rPh sb="0" eb="2">
      <t>ガッコウ</t>
    </rPh>
    <rPh sb="2" eb="5">
      <t>ソツギョウシャ</t>
    </rPh>
    <rPh sb="6" eb="8">
      <t>ジョウキョウ</t>
    </rPh>
    <rPh sb="11" eb="13">
      <t>サンギョウ</t>
    </rPh>
    <rPh sb="13" eb="14">
      <t>ベツ</t>
    </rPh>
    <rPh sb="14" eb="16">
      <t>シュウショク</t>
    </rPh>
    <rPh sb="16" eb="17">
      <t>シャ</t>
    </rPh>
    <rPh sb="17" eb="18">
      <t>スウ</t>
    </rPh>
    <phoneticPr fontId="2"/>
  </si>
  <si>
    <t>20-18(1)</t>
    <phoneticPr fontId="2"/>
  </si>
  <si>
    <t>学校施設数(1)公立学校施設</t>
    <rPh sb="8" eb="10">
      <t>コウリツ</t>
    </rPh>
    <rPh sb="10" eb="12">
      <t>ガッコウ</t>
    </rPh>
    <rPh sb="12" eb="14">
      <t>シセツ</t>
    </rPh>
    <phoneticPr fontId="1"/>
  </si>
  <si>
    <t>20-18(2)</t>
    <phoneticPr fontId="2"/>
  </si>
  <si>
    <t>学校施設数(2)私立学校施設</t>
    <rPh sb="0" eb="2">
      <t>ガッコウ</t>
    </rPh>
    <rPh sb="2" eb="4">
      <t>シセツ</t>
    </rPh>
    <rPh sb="4" eb="5">
      <t>スウ</t>
    </rPh>
    <rPh sb="8" eb="10">
      <t>シリツ</t>
    </rPh>
    <rPh sb="10" eb="12">
      <t>ガッコウ</t>
    </rPh>
    <rPh sb="12" eb="14">
      <t>シセツ</t>
    </rPh>
    <phoneticPr fontId="1"/>
  </si>
  <si>
    <t>20-19(1)</t>
    <phoneticPr fontId="2"/>
  </si>
  <si>
    <t>地方教育費(1)総括</t>
    <rPh sb="8" eb="10">
      <t>ソウカツ</t>
    </rPh>
    <phoneticPr fontId="2"/>
  </si>
  <si>
    <t>20-19(2)</t>
    <phoneticPr fontId="2"/>
  </si>
  <si>
    <t>地方教育費(2)市町別の地方教育費</t>
    <rPh sb="8" eb="10">
      <t>シチョウ</t>
    </rPh>
    <rPh sb="10" eb="11">
      <t>ベツ</t>
    </rPh>
    <rPh sb="12" eb="14">
      <t>チホウ</t>
    </rPh>
    <rPh sb="14" eb="16">
      <t>キョウイク</t>
    </rPh>
    <rPh sb="16" eb="17">
      <t>ヒ</t>
    </rPh>
    <phoneticPr fontId="2"/>
  </si>
  <si>
    <t>令和元年（平成31年）福井県統計年鑑</t>
    <rPh sb="0" eb="2">
      <t>レイワ</t>
    </rPh>
    <rPh sb="2" eb="4">
      <t>ガンネン</t>
    </rPh>
    <rPh sb="5" eb="7">
      <t>ヘイセイ</t>
    </rPh>
    <rPh sb="9" eb="10">
      <t>ネン</t>
    </rPh>
    <rPh sb="11" eb="14">
      <t>フクイケン</t>
    </rPh>
    <rPh sb="14" eb="16">
      <t>トウケイ</t>
    </rPh>
    <rPh sb="16" eb="18">
      <t>ネンカン</t>
    </rPh>
    <phoneticPr fontId="2"/>
  </si>
  <si>
    <t>義務教育学校</t>
    <rPh sb="0" eb="2">
      <t>ギム</t>
    </rPh>
    <rPh sb="2" eb="4">
      <t>キョウイク</t>
    </rPh>
    <rPh sb="4" eb="6">
      <t>ガッコウ</t>
    </rPh>
    <phoneticPr fontId="2"/>
  </si>
  <si>
    <t>　　　3．平成29年度、令和元年度は「理科」の調査無し　　4. 令和元年度から都道府県の公表結果は小数点を四捨五入した整数値</t>
    <rPh sb="12" eb="14">
      <t>レイワ</t>
    </rPh>
    <rPh sb="14" eb="15">
      <t>ガン</t>
    </rPh>
    <rPh sb="32" eb="34">
      <t>レイワ</t>
    </rPh>
    <rPh sb="34" eb="36">
      <t>ガンネン</t>
    </rPh>
    <rPh sb="36" eb="37">
      <t>ド</t>
    </rPh>
    <rPh sb="39" eb="43">
      <t>トドウフケン</t>
    </rPh>
    <rPh sb="44" eb="46">
      <t>コウヒョウ</t>
    </rPh>
    <rPh sb="46" eb="48">
      <t>ケッカ</t>
    </rPh>
    <rPh sb="49" eb="52">
      <t>ショウスウテン</t>
    </rPh>
    <rPh sb="53" eb="57">
      <t>シシャゴニュウ</t>
    </rPh>
    <rPh sb="59" eb="62">
      <t>セイスウチ</t>
    </rPh>
    <phoneticPr fontId="2"/>
  </si>
  <si>
    <t>　　　5. 令和元年度から従来のAB区分無し　　　　　　　　6. 令和元年度は中学校で「英語」の調査実施</t>
    <rPh sb="6" eb="8">
      <t>レイワ</t>
    </rPh>
    <rPh sb="8" eb="10">
      <t>ガンネン</t>
    </rPh>
    <rPh sb="10" eb="11">
      <t>ド</t>
    </rPh>
    <rPh sb="13" eb="15">
      <t>ジュウライ</t>
    </rPh>
    <rPh sb="18" eb="20">
      <t>クブン</t>
    </rPh>
    <rPh sb="20" eb="21">
      <t>ナ</t>
    </rPh>
    <rPh sb="33" eb="35">
      <t>レイワ</t>
    </rPh>
    <rPh sb="35" eb="37">
      <t>ガンネン</t>
    </rPh>
    <rPh sb="37" eb="38">
      <t>ド</t>
    </rPh>
    <rPh sb="39" eb="42">
      <t>チュウガッコウ</t>
    </rPh>
    <rPh sb="44" eb="46">
      <t>エイゴ</t>
    </rPh>
    <rPh sb="48" eb="50">
      <t>チョウサ</t>
    </rPh>
    <rPh sb="50" eb="52">
      <t>ジッシ</t>
    </rPh>
    <phoneticPr fontId="2"/>
  </si>
  <si>
    <t xml:space="preserve">31     </t>
    <phoneticPr fontId="2"/>
  </si>
  <si>
    <t xml:space="preserve">　　31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</si>
</sst>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0_ "/>
    <numFmt numFmtId="177" formatCode="#,##0;0;&quot;－&quot;"/>
    <numFmt numFmtId="178" formatCode="0.0_);[Red]\(0.0\)"/>
    <numFmt numFmtId="179" formatCode="#,##0_ "/>
    <numFmt numFmtId="180" formatCode="#,##0;;\-"/>
    <numFmt numFmtId="181" formatCode="#,##0;&quot;△&quot;#,##0"/>
    <numFmt numFmtId="182" formatCode="#,##0;\-#,##0;\-"/>
    <numFmt numFmtId="183" formatCode="#,##0.0_ ;[Red]\-#,##0.0\ ;\-\ "/>
    <numFmt numFmtId="184" formatCode="#,##0\ ;;\-\ "/>
    <numFmt numFmtId="185" formatCode="#,##0\ ;;\-\ ;@_ "/>
    <numFmt numFmtId="186" formatCode="_ * #,##0.00_ ;_ * \-#,##0.00_ ;_ * &quot;-&quot;_ ;_ @_ "/>
    <numFmt numFmtId="187" formatCode="_ * #,##0.0_ ;_ * \-#,##0.0_ ;_ * &quot;-&quot;_ ;_ @_ "/>
  </numFmts>
  <fonts count="64">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4"/>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9"/>
      <name val="ＭＳ 明朝"/>
      <family val="1"/>
      <charset val="128"/>
    </font>
    <font>
      <sz val="10"/>
      <name val="ＭＳ ゴシック"/>
      <family val="3"/>
      <charset val="128"/>
    </font>
    <font>
      <sz val="10"/>
      <color indexed="10"/>
      <name val="ＭＳ 明朝"/>
      <family val="1"/>
      <charset val="128"/>
    </font>
    <font>
      <sz val="9"/>
      <color indexed="10"/>
      <name val="ＭＳ 明朝"/>
      <family val="1"/>
      <charset val="128"/>
    </font>
    <font>
      <sz val="8"/>
      <name val="ＭＳ 明朝"/>
      <family val="1"/>
      <charset val="128"/>
    </font>
    <font>
      <sz val="10"/>
      <name val="ＭＳ Ｐゴシック"/>
      <family val="3"/>
      <charset val="128"/>
    </font>
    <font>
      <sz val="10"/>
      <color indexed="10"/>
      <name val="ＭＳ ゴシック"/>
      <family val="3"/>
      <charset val="128"/>
    </font>
    <font>
      <sz val="10.5"/>
      <name val="ＭＳ ゴシック"/>
      <family val="3"/>
      <charset val="128"/>
    </font>
    <font>
      <sz val="9"/>
      <name val="ＭＳ Ｐゴシック"/>
      <family val="3"/>
      <charset val="128"/>
    </font>
    <font>
      <sz val="9"/>
      <name val="ＭＳ ゴシック"/>
      <family val="3"/>
      <charset val="128"/>
    </font>
    <font>
      <sz val="11"/>
      <name val="MS UI Gothic"/>
      <family val="3"/>
      <charset val="128"/>
    </font>
    <font>
      <sz val="10"/>
      <color indexed="8"/>
      <name val="ＭＳ 明朝"/>
      <family val="1"/>
      <charset val="128"/>
    </font>
    <font>
      <sz val="11"/>
      <color indexed="8"/>
      <name val="ＭＳ 明朝"/>
      <family val="1"/>
      <charset val="128"/>
    </font>
    <font>
      <sz val="16"/>
      <color indexed="8"/>
      <name val="ＭＳ 明朝"/>
      <family val="1"/>
      <charset val="128"/>
    </font>
    <font>
      <sz val="8.5"/>
      <name val="ＭＳ 明朝"/>
      <family val="1"/>
      <charset val="128"/>
    </font>
    <font>
      <sz val="9"/>
      <color indexed="12"/>
      <name val="ＭＳ ゴシック"/>
      <family val="3"/>
      <charset val="128"/>
    </font>
    <font>
      <sz val="16"/>
      <name val="ＭＳ 明朝"/>
      <family val="1"/>
      <charset val="128"/>
    </font>
    <font>
      <sz val="9"/>
      <color indexed="30"/>
      <name val="ＭＳ ゴシック"/>
      <family val="3"/>
      <charset val="128"/>
    </font>
    <font>
      <sz val="9"/>
      <color indexed="30"/>
      <name val="ＭＳ 明朝"/>
      <family val="1"/>
      <charset val="128"/>
    </font>
    <font>
      <sz val="8"/>
      <color indexed="30"/>
      <name val="ＭＳ ゴシック"/>
      <family val="3"/>
      <charset val="128"/>
    </font>
    <font>
      <sz val="8"/>
      <color indexed="30"/>
      <name val="ＭＳ 明朝"/>
      <family val="1"/>
      <charset val="128"/>
    </font>
    <font>
      <sz val="10"/>
      <color indexed="8"/>
      <name val="ＭＳ ゴシック"/>
      <family val="3"/>
      <charset val="128"/>
    </font>
    <font>
      <sz val="10"/>
      <name val="ＭＳ Ｐ明朝"/>
      <family val="1"/>
      <charset val="128"/>
    </font>
    <font>
      <sz val="18"/>
      <name val="ＭＳ 明朝"/>
      <family val="1"/>
      <charset val="128"/>
    </font>
    <font>
      <sz val="10"/>
      <name val="明朝"/>
      <family val="1"/>
      <charset val="128"/>
    </font>
    <font>
      <sz val="9"/>
      <color indexed="81"/>
      <name val="ＭＳ Ｐゴシック"/>
      <family val="3"/>
      <charset val="128"/>
    </font>
    <font>
      <sz val="6"/>
      <name val="明朝"/>
      <family val="1"/>
      <charset val="128"/>
    </font>
    <font>
      <sz val="10.5"/>
      <name val="ＭＳ 明朝"/>
      <family val="1"/>
      <charset val="128"/>
    </font>
    <font>
      <u/>
      <sz val="11"/>
      <color theme="10"/>
      <name val="ＭＳ Ｐゴシック"/>
      <family val="3"/>
      <charset val="128"/>
    </font>
    <font>
      <sz val="11"/>
      <color theme="1"/>
      <name val="ＭＳ 明朝"/>
      <family val="1"/>
      <charset val="128"/>
    </font>
    <font>
      <sz val="11"/>
      <color theme="1"/>
      <name val="ＭＳ ゴシック"/>
      <family val="3"/>
      <charset val="128"/>
    </font>
    <font>
      <sz val="9"/>
      <color rgb="FF0070C0"/>
      <name val="ＭＳ ゴシック"/>
      <family val="3"/>
      <charset val="128"/>
    </font>
    <font>
      <sz val="9"/>
      <color rgb="FF0070C0"/>
      <name val="ＭＳ 明朝"/>
      <family val="1"/>
      <charset val="128"/>
    </font>
    <font>
      <sz val="11"/>
      <color rgb="FFFF0000"/>
      <name val="ＭＳ 明朝"/>
      <family val="1"/>
      <charset val="128"/>
    </font>
    <font>
      <sz val="11"/>
      <color rgb="FF0070C0"/>
      <name val="ＭＳ ゴシック"/>
      <family val="3"/>
      <charset val="128"/>
    </font>
    <font>
      <sz val="11"/>
      <color rgb="FF0070C0"/>
      <name val="ＭＳ 明朝"/>
      <family val="1"/>
      <charset val="128"/>
    </font>
    <font>
      <sz val="10"/>
      <color rgb="FF0070C0"/>
      <name val="ＭＳ ゴシック"/>
      <family val="3"/>
      <charset val="128"/>
    </font>
    <font>
      <sz val="10"/>
      <color rgb="FF0070C0"/>
      <name val="ＭＳ 明朝"/>
      <family val="1"/>
      <charset val="128"/>
    </font>
    <font>
      <sz val="9"/>
      <color rgb="FFFF0000"/>
      <name val="ＭＳ 明朝"/>
      <family val="1"/>
      <charset val="128"/>
    </font>
    <font>
      <sz val="14"/>
      <color theme="1"/>
      <name val="ＭＳ 明朝"/>
      <family val="1"/>
      <charset val="128"/>
    </font>
    <font>
      <sz val="9"/>
      <color theme="1"/>
      <name val="ＭＳ 明朝"/>
      <family val="1"/>
      <charset val="128"/>
    </font>
    <font>
      <sz val="10.5"/>
      <color theme="1"/>
      <name val="ＭＳ 明朝"/>
      <family val="1"/>
      <charset val="128"/>
    </font>
    <font>
      <sz val="10.5"/>
      <color theme="1"/>
      <name val="ＭＳ Ｐゴシック"/>
      <family val="3"/>
      <charset val="128"/>
    </font>
    <font>
      <sz val="10.5"/>
      <color theme="1"/>
      <name val="ＭＳ ゴシック"/>
      <family val="3"/>
      <charset val="128"/>
    </font>
    <font>
      <sz val="10.5"/>
      <color rgb="FF00B0F0"/>
      <name val="ＭＳ ゴシック"/>
      <family val="3"/>
      <charset val="128"/>
    </font>
    <font>
      <sz val="10.5"/>
      <color rgb="FF00B0F0"/>
      <name val="ＭＳ 明朝"/>
      <family val="1"/>
      <charset val="128"/>
    </font>
    <font>
      <sz val="8"/>
      <color theme="1"/>
      <name val="ＭＳ 明朝"/>
      <family val="1"/>
      <charset val="128"/>
    </font>
    <font>
      <sz val="10"/>
      <color theme="1"/>
      <name val="ＭＳ 明朝"/>
      <family val="1"/>
      <charset val="128"/>
    </font>
    <font>
      <sz val="10"/>
      <color theme="1"/>
      <name val="ＭＳ ゴシック"/>
      <family val="3"/>
      <charset val="128"/>
    </font>
    <font>
      <sz val="10"/>
      <color rgb="FF00B0F0"/>
      <name val="ＭＳ ゴシック"/>
      <family val="3"/>
      <charset val="128"/>
    </font>
    <font>
      <sz val="10"/>
      <color rgb="FF00B0F0"/>
      <name val="ＭＳ 明朝"/>
      <family val="1"/>
      <charset val="128"/>
    </font>
    <font>
      <sz val="11"/>
      <color theme="4"/>
      <name val="ＭＳ ゴシック"/>
      <family val="3"/>
      <charset val="128"/>
    </font>
    <font>
      <sz val="10.5"/>
      <color rgb="FF0070C0"/>
      <name val="ＭＳ ゴシック"/>
      <family val="3"/>
      <charset val="128"/>
    </font>
    <font>
      <sz val="10.5"/>
      <color rgb="FF0070C0"/>
      <name val="ＭＳ 明朝"/>
      <family val="1"/>
      <charset val="128"/>
    </font>
    <font>
      <b/>
      <sz val="16"/>
      <name val="ＭＳ Ｐゴシック"/>
      <family val="3"/>
      <charset val="128"/>
    </font>
  </fonts>
  <fills count="2">
    <fill>
      <patternFill patternType="none"/>
    </fill>
    <fill>
      <patternFill patternType="gray125"/>
    </fill>
  </fills>
  <borders count="47">
    <border>
      <left/>
      <right/>
      <top/>
      <bottom/>
      <diagonal/>
    </border>
    <border>
      <left/>
      <right/>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rgb="FF000000"/>
      </left>
      <right style="hair">
        <color indexed="64"/>
      </right>
      <top style="thin">
        <color indexed="64"/>
      </top>
      <bottom style="thin">
        <color rgb="FF000000"/>
      </bottom>
      <diagonal/>
    </border>
    <border>
      <left style="hair">
        <color indexed="64"/>
      </left>
      <right/>
      <top style="double">
        <color indexed="64"/>
      </top>
      <bottom style="thin">
        <color indexed="64"/>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s>
  <cellStyleXfs count="21">
    <xf numFmtId="0" fontId="0" fillId="0" borderId="0">
      <alignment vertical="center"/>
    </xf>
    <xf numFmtId="0" fontId="37"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6" fillId="0" borderId="0" applyFont="0" applyFill="0" applyBorder="0" applyAlignment="0" applyProtection="0"/>
    <xf numFmtId="38" fontId="1" fillId="0" borderId="0" applyFont="0" applyFill="0" applyBorder="0" applyAlignment="0" applyProtection="0"/>
    <xf numFmtId="0" fontId="1" fillId="0" borderId="0"/>
    <xf numFmtId="0" fontId="3" fillId="0" borderId="0">
      <alignment vertical="center"/>
    </xf>
    <xf numFmtId="0" fontId="16" fillId="0" borderId="0"/>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cellStyleXfs>
  <cellXfs count="940">
    <xf numFmtId="0" fontId="0" fillId="0" borderId="0" xfId="0">
      <alignment vertical="center"/>
    </xf>
    <xf numFmtId="0" fontId="7" fillId="0" borderId="0" xfId="0" applyFont="1" applyAlignment="1">
      <alignment vertical="center"/>
    </xf>
    <xf numFmtId="0" fontId="10" fillId="0" borderId="0" xfId="0" applyFont="1" applyFill="1" applyBorder="1" applyAlignment="1">
      <alignment vertical="center"/>
    </xf>
    <xf numFmtId="3" fontId="15" fillId="0" borderId="0" xfId="2" applyNumberFormat="1" applyFont="1" applyFill="1" applyBorder="1" applyAlignment="1">
      <alignment vertical="center"/>
    </xf>
    <xf numFmtId="3" fontId="11" fillId="0" borderId="0" xfId="0" applyNumberFormat="1" applyFont="1" applyFill="1" applyBorder="1" applyAlignment="1">
      <alignment vertical="center"/>
    </xf>
    <xf numFmtId="3" fontId="15" fillId="0" borderId="0" xfId="0" applyNumberFormat="1" applyFont="1" applyFill="1" applyBorder="1" applyAlignment="1">
      <alignment vertical="center"/>
    </xf>
    <xf numFmtId="0" fontId="10" fillId="0" borderId="0" xfId="0" applyFont="1" applyFill="1" applyAlignment="1">
      <alignment vertical="center"/>
    </xf>
    <xf numFmtId="0" fontId="37" fillId="0" borderId="0" xfId="1" applyFill="1" applyAlignment="1" applyProtection="1">
      <alignment vertical="center"/>
    </xf>
    <xf numFmtId="0" fontId="4" fillId="0" borderId="0" xfId="0" applyFont="1" applyFill="1">
      <alignment vertical="center"/>
    </xf>
    <xf numFmtId="0" fontId="3" fillId="0" borderId="0" xfId="0" applyFont="1" applyFill="1">
      <alignment vertical="center"/>
    </xf>
    <xf numFmtId="0" fontId="4" fillId="0" borderId="0" xfId="0" applyFont="1" applyFill="1" applyBorder="1">
      <alignment vertical="center"/>
    </xf>
    <xf numFmtId="0" fontId="8" fillId="0" borderId="0" xfId="0" applyFont="1" applyFill="1" applyBorder="1">
      <alignment vertical="center"/>
    </xf>
    <xf numFmtId="0" fontId="7"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8" fillId="0" borderId="1" xfId="0" applyFont="1" applyFill="1" applyBorder="1">
      <alignment vertical="center"/>
    </xf>
    <xf numFmtId="0" fontId="4" fillId="0" borderId="1" xfId="0" applyFont="1" applyFill="1" applyBorder="1">
      <alignment vertical="center"/>
    </xf>
    <xf numFmtId="0" fontId="9" fillId="0" borderId="0" xfId="0" applyFont="1" applyFill="1">
      <alignment vertical="center"/>
    </xf>
    <xf numFmtId="0" fontId="9" fillId="0" borderId="0" xfId="0" applyFont="1" applyFill="1" applyAlignment="1">
      <alignment horizontal="center" vertical="center"/>
    </xf>
    <xf numFmtId="0" fontId="18" fillId="0" borderId="0" xfId="0" applyFont="1" applyFill="1">
      <alignment vertical="center"/>
    </xf>
    <xf numFmtId="0" fontId="9" fillId="0" borderId="0" xfId="0" applyFont="1" applyFill="1" applyBorder="1" applyAlignment="1">
      <alignment horizontal="distributed" vertical="center"/>
    </xf>
    <xf numFmtId="3" fontId="12" fillId="0" borderId="0" xfId="0" applyNumberFormat="1" applyFont="1" applyFill="1">
      <alignment vertical="center"/>
    </xf>
    <xf numFmtId="0" fontId="9" fillId="0" borderId="2" xfId="0" applyFont="1" applyFill="1" applyBorder="1" applyAlignment="1">
      <alignment horizontal="distributed" vertical="center"/>
    </xf>
    <xf numFmtId="3" fontId="9" fillId="0" borderId="0" xfId="0" applyNumberFormat="1" applyFont="1" applyFill="1">
      <alignment vertical="center"/>
    </xf>
    <xf numFmtId="0" fontId="9"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horizontal="right" vertical="center"/>
    </xf>
    <xf numFmtId="0" fontId="4" fillId="0" borderId="0" xfId="0" applyFont="1" applyFill="1" applyAlignment="1">
      <alignment vertical="center"/>
    </xf>
    <xf numFmtId="3" fontId="7" fillId="0" borderId="0" xfId="0" applyNumberFormat="1" applyFont="1" applyFill="1" applyAlignment="1">
      <alignment vertical="center"/>
    </xf>
    <xf numFmtId="0" fontId="3" fillId="0" borderId="0" xfId="0" applyFont="1" applyFill="1" applyAlignment="1">
      <alignment vertical="center"/>
    </xf>
    <xf numFmtId="38" fontId="6" fillId="0" borderId="0" xfId="2" applyFont="1" applyFill="1" applyAlignment="1">
      <alignment vertical="center"/>
    </xf>
    <xf numFmtId="0" fontId="8" fillId="0" borderId="0" xfId="0" applyFont="1" applyFill="1" applyBorder="1" applyAlignment="1">
      <alignment vertical="center"/>
    </xf>
    <xf numFmtId="0" fontId="4" fillId="0" borderId="1" xfId="0" applyFont="1" applyFill="1" applyBorder="1" applyAlignment="1">
      <alignment vertical="center"/>
    </xf>
    <xf numFmtId="3" fontId="7" fillId="0" borderId="0" xfId="0" applyNumberFormat="1" applyFont="1" applyFill="1" applyBorder="1" applyAlignment="1">
      <alignment vertical="center"/>
    </xf>
    <xf numFmtId="3" fontId="7" fillId="0" borderId="0" xfId="0" applyNumberFormat="1" applyFont="1" applyFill="1" applyBorder="1" applyAlignment="1">
      <alignment vertical="center" wrapText="1"/>
    </xf>
    <xf numFmtId="180" fontId="9" fillId="0" borderId="0" xfId="2" applyNumberFormat="1" applyFont="1" applyFill="1" applyBorder="1" applyAlignment="1">
      <alignment horizontal="right" vertical="center"/>
    </xf>
    <xf numFmtId="3" fontId="10" fillId="0" borderId="0" xfId="0" applyNumberFormat="1" applyFont="1" applyFill="1" applyBorder="1" applyAlignment="1">
      <alignment vertical="center"/>
    </xf>
    <xf numFmtId="181" fontId="11" fillId="0" borderId="0" xfId="0" applyNumberFormat="1" applyFont="1" applyFill="1" applyAlignment="1">
      <alignment vertical="center"/>
    </xf>
    <xf numFmtId="0" fontId="7" fillId="0" borderId="2" xfId="0" applyFont="1" applyFill="1" applyBorder="1" applyAlignment="1">
      <alignment horizontal="distributed" vertical="center"/>
    </xf>
    <xf numFmtId="0" fontId="10" fillId="0" borderId="2" xfId="0" applyFont="1" applyFill="1" applyBorder="1" applyAlignment="1">
      <alignment horizontal="distributed" vertical="center"/>
    </xf>
    <xf numFmtId="0" fontId="10" fillId="0" borderId="3" xfId="0" applyFont="1" applyFill="1" applyBorder="1" applyAlignment="1">
      <alignment horizontal="distributed" vertical="center"/>
    </xf>
    <xf numFmtId="0" fontId="9" fillId="0" borderId="4" xfId="0" applyFont="1" applyBorder="1" applyAlignment="1">
      <alignment horizontal="distributed" vertical="center" justifyLastLine="1"/>
    </xf>
    <xf numFmtId="0" fontId="9" fillId="0" borderId="4" xfId="0" applyFont="1" applyBorder="1" applyAlignment="1">
      <alignment horizontal="distributed" vertical="center" wrapText="1" justifyLastLine="1"/>
    </xf>
    <xf numFmtId="180" fontId="13" fillId="0" borderId="5" xfId="2" applyNumberFormat="1" applyFont="1" applyBorder="1" applyAlignment="1">
      <alignment horizontal="right" vertical="center"/>
    </xf>
    <xf numFmtId="180" fontId="13" fillId="0" borderId="0" xfId="2" applyNumberFormat="1" applyFont="1" applyBorder="1" applyAlignment="1">
      <alignment horizontal="right" vertical="center"/>
    </xf>
    <xf numFmtId="0" fontId="9" fillId="0" borderId="0" xfId="0" applyFont="1">
      <alignment vertical="center"/>
    </xf>
    <xf numFmtId="0" fontId="9" fillId="0" borderId="2" xfId="0" applyFont="1" applyBorder="1" applyAlignment="1">
      <alignment horizontal="distributed" vertical="center"/>
    </xf>
    <xf numFmtId="0" fontId="7" fillId="0" borderId="6"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4" xfId="0" applyFont="1" applyBorder="1" applyAlignment="1">
      <alignment horizontal="center" vertical="center" wrapText="1" shrinkToFit="1"/>
    </xf>
    <xf numFmtId="180" fontId="9" fillId="0" borderId="7" xfId="2" applyNumberFormat="1" applyFont="1" applyFill="1" applyBorder="1" applyAlignment="1">
      <alignment horizontal="right" vertical="center"/>
    </xf>
    <xf numFmtId="0" fontId="7" fillId="0" borderId="2" xfId="0" applyFont="1" applyBorder="1" applyAlignment="1">
      <alignment vertical="center"/>
    </xf>
    <xf numFmtId="0" fontId="7" fillId="0" borderId="2" xfId="0" applyFont="1" applyBorder="1" applyAlignment="1">
      <alignment horizontal="distributed" vertical="center"/>
    </xf>
    <xf numFmtId="0" fontId="10" fillId="0" borderId="2" xfId="0" applyFont="1" applyBorder="1" applyAlignment="1">
      <alignment horizontal="distributed" vertical="center"/>
    </xf>
    <xf numFmtId="177" fontId="38" fillId="0" borderId="0" xfId="15" applyNumberFormat="1" applyFont="1" applyFill="1"/>
    <xf numFmtId="177" fontId="39" fillId="0" borderId="0" xfId="15" applyNumberFormat="1" applyFont="1" applyFill="1"/>
    <xf numFmtId="0" fontId="21" fillId="0" borderId="0" xfId="5" applyFont="1" applyFill="1" applyAlignment="1">
      <alignment vertical="center"/>
    </xf>
    <xf numFmtId="0" fontId="21" fillId="0" borderId="0" xfId="5" applyFont="1" applyFill="1" applyAlignment="1">
      <alignment horizontal="center" vertical="center"/>
    </xf>
    <xf numFmtId="0" fontId="4" fillId="0" borderId="0" xfId="5" applyFont="1" applyFill="1" applyBorder="1" applyAlignment="1">
      <alignment vertical="center"/>
    </xf>
    <xf numFmtId="0" fontId="4" fillId="0" borderId="0" xfId="5" applyFont="1" applyFill="1" applyBorder="1" applyAlignment="1">
      <alignment horizontal="center" vertical="center"/>
    </xf>
    <xf numFmtId="0" fontId="4" fillId="0" borderId="0" xfId="5" applyFont="1" applyFill="1" applyAlignment="1">
      <alignment vertical="center"/>
    </xf>
    <xf numFmtId="0" fontId="20" fillId="0" borderId="0" xfId="5" applyFont="1" applyFill="1" applyAlignment="1">
      <alignment vertical="center"/>
    </xf>
    <xf numFmtId="180" fontId="28" fillId="0" borderId="0" xfId="0" applyNumberFormat="1" applyFont="1" applyFill="1" applyBorder="1" applyAlignment="1">
      <alignment horizontal="right" vertical="center"/>
    </xf>
    <xf numFmtId="180" fontId="28" fillId="0" borderId="0" xfId="2" applyNumberFormat="1" applyFont="1" applyFill="1" applyBorder="1" applyAlignment="1">
      <alignment horizontal="right" vertical="center"/>
    </xf>
    <xf numFmtId="180" fontId="13" fillId="0" borderId="5" xfId="2" applyNumberFormat="1" applyFont="1" applyFill="1" applyBorder="1" applyAlignment="1">
      <alignment horizontal="right" vertical="center"/>
    </xf>
    <xf numFmtId="180" fontId="13" fillId="0" borderId="0" xfId="2" applyNumberFormat="1" applyFont="1" applyFill="1" applyBorder="1" applyAlignment="1">
      <alignment horizontal="right" vertical="center"/>
    </xf>
    <xf numFmtId="180" fontId="29" fillId="0" borderId="5" xfId="2" applyNumberFormat="1" applyFont="1" applyFill="1" applyBorder="1" applyAlignment="1">
      <alignment horizontal="right" vertical="center"/>
    </xf>
    <xf numFmtId="180" fontId="29" fillId="0" borderId="0" xfId="2" applyNumberFormat="1" applyFont="1" applyFill="1" applyAlignment="1">
      <alignment horizontal="right" vertical="center"/>
    </xf>
    <xf numFmtId="180" fontId="29" fillId="0" borderId="0" xfId="2" applyNumberFormat="1" applyFont="1" applyFill="1" applyBorder="1" applyAlignment="1">
      <alignment horizontal="right" vertical="center"/>
    </xf>
    <xf numFmtId="180" fontId="29" fillId="0" borderId="8" xfId="2" applyNumberFormat="1" applyFont="1" applyFill="1" applyBorder="1" applyAlignment="1">
      <alignment horizontal="right" vertical="center"/>
    </xf>
    <xf numFmtId="180" fontId="29" fillId="0" borderId="9" xfId="2" applyNumberFormat="1" applyFont="1" applyFill="1" applyBorder="1" applyAlignment="1">
      <alignment horizontal="right" vertical="center"/>
    </xf>
    <xf numFmtId="180" fontId="13" fillId="0" borderId="9" xfId="2" applyNumberFormat="1" applyFont="1" applyFill="1" applyBorder="1" applyAlignment="1">
      <alignment horizontal="right" vertical="center"/>
    </xf>
    <xf numFmtId="180" fontId="26" fillId="0" borderId="0" xfId="2" applyNumberFormat="1" applyFont="1" applyFill="1" applyBorder="1" applyAlignment="1">
      <alignment horizontal="right" vertical="center"/>
    </xf>
    <xf numFmtId="180" fontId="26" fillId="0" borderId="0" xfId="0" applyNumberFormat="1" applyFont="1" applyFill="1" applyBorder="1" applyAlignment="1">
      <alignment horizontal="right" vertical="center"/>
    </xf>
    <xf numFmtId="180" fontId="27" fillId="0" borderId="0" xfId="2" applyNumberFormat="1" applyFont="1" applyFill="1" applyBorder="1" applyAlignment="1">
      <alignment horizontal="right" vertical="center"/>
    </xf>
    <xf numFmtId="180" fontId="24" fillId="0" borderId="0" xfId="2" applyNumberFormat="1" applyFont="1" applyFill="1" applyBorder="1" applyAlignment="1">
      <alignment horizontal="right" vertical="center"/>
    </xf>
    <xf numFmtId="180" fontId="26" fillId="0" borderId="9" xfId="2" applyNumberFormat="1" applyFont="1" applyFill="1" applyBorder="1" applyAlignment="1">
      <alignment horizontal="right" vertical="center"/>
    </xf>
    <xf numFmtId="180" fontId="18" fillId="0" borderId="9" xfId="2" applyNumberFormat="1" applyFont="1" applyFill="1" applyBorder="1" applyAlignment="1">
      <alignment horizontal="right" vertical="center"/>
    </xf>
    <xf numFmtId="0" fontId="22" fillId="0" borderId="0" xfId="5" applyFont="1" applyFill="1" applyAlignment="1">
      <alignment horizontal="center" vertical="center"/>
    </xf>
    <xf numFmtId="0" fontId="7" fillId="0" borderId="0" xfId="5" applyFont="1" applyFill="1" applyBorder="1" applyAlignment="1">
      <alignment horizontal="right" vertical="center"/>
    </xf>
    <xf numFmtId="0" fontId="7" fillId="0" borderId="0" xfId="5" applyFont="1" applyFill="1" applyBorder="1" applyAlignment="1">
      <alignment horizontal="center" vertical="center" wrapText="1"/>
    </xf>
    <xf numFmtId="186" fontId="7" fillId="0" borderId="10" xfId="5" applyNumberFormat="1" applyFont="1" applyFill="1" applyBorder="1" applyAlignment="1">
      <alignment vertical="center"/>
    </xf>
    <xf numFmtId="186" fontId="7" fillId="0" borderId="7" xfId="5" applyNumberFormat="1" applyFont="1" applyFill="1" applyBorder="1" applyAlignment="1">
      <alignment vertical="center"/>
    </xf>
    <xf numFmtId="186" fontId="20" fillId="0" borderId="5" xfId="5" applyNumberFormat="1" applyFont="1" applyFill="1" applyBorder="1" applyAlignment="1">
      <alignment vertical="center"/>
    </xf>
    <xf numFmtId="186" fontId="20" fillId="0" borderId="0" xfId="5" applyNumberFormat="1" applyFont="1" applyFill="1" applyBorder="1" applyAlignment="1">
      <alignment vertical="center"/>
    </xf>
    <xf numFmtId="186" fontId="30" fillId="0" borderId="8" xfId="5" applyNumberFormat="1" applyFont="1" applyFill="1" applyBorder="1" applyAlignment="1">
      <alignment vertical="center"/>
    </xf>
    <xf numFmtId="186" fontId="30" fillId="0" borderId="9" xfId="5" applyNumberFormat="1" applyFont="1" applyFill="1" applyBorder="1" applyAlignment="1">
      <alignment vertical="center"/>
    </xf>
    <xf numFmtId="186" fontId="7" fillId="0" borderId="7" xfId="5" applyNumberFormat="1" applyFont="1" applyFill="1" applyBorder="1" applyAlignment="1">
      <alignment horizontal="right" vertical="center"/>
    </xf>
    <xf numFmtId="186" fontId="20" fillId="0" borderId="0" xfId="5" applyNumberFormat="1" applyFont="1" applyFill="1" applyAlignment="1">
      <alignment vertical="center"/>
    </xf>
    <xf numFmtId="186" fontId="20" fillId="0" borderId="0" xfId="5" applyNumberFormat="1" applyFont="1" applyFill="1" applyBorder="1" applyAlignment="1">
      <alignment horizontal="right" vertical="center"/>
    </xf>
    <xf numFmtId="186" fontId="30" fillId="0" borderId="9" xfId="5" applyNumberFormat="1" applyFont="1" applyFill="1" applyBorder="1" applyAlignment="1">
      <alignment horizontal="right" vertical="center"/>
    </xf>
    <xf numFmtId="0" fontId="9" fillId="0" borderId="0" xfId="5" applyFont="1" applyFill="1" applyBorder="1" applyAlignment="1">
      <alignment horizontal="center" vertical="center" wrapText="1"/>
    </xf>
    <xf numFmtId="0" fontId="7" fillId="0" borderId="0" xfId="0" applyFont="1">
      <alignment vertical="center"/>
    </xf>
    <xf numFmtId="0" fontId="31" fillId="0" borderId="0" xfId="0" applyFont="1">
      <alignment vertical="center"/>
    </xf>
    <xf numFmtId="0" fontId="7" fillId="0" borderId="11" xfId="0" applyFont="1" applyBorder="1" applyAlignment="1">
      <alignment horizontal="distributed" vertical="center"/>
    </xf>
    <xf numFmtId="0" fontId="7" fillId="0" borderId="2" xfId="0" applyFont="1" applyBorder="1" applyAlignment="1">
      <alignment horizontal="center" vertical="center"/>
    </xf>
    <xf numFmtId="0" fontId="10" fillId="0" borderId="2"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9" fillId="0" borderId="12" xfId="0" applyFont="1" applyFill="1" applyBorder="1">
      <alignment vertical="center"/>
    </xf>
    <xf numFmtId="0" fontId="9" fillId="0" borderId="2" xfId="0" applyFont="1" applyFill="1" applyBorder="1">
      <alignment vertical="center"/>
    </xf>
    <xf numFmtId="0" fontId="9" fillId="0" borderId="3" xfId="0" applyFont="1" applyFill="1" applyBorder="1">
      <alignment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38" fontId="9" fillId="0" borderId="11" xfId="2" applyFont="1" applyFill="1" applyBorder="1" applyAlignment="1">
      <alignment horizontal="distributed" vertical="center"/>
    </xf>
    <xf numFmtId="182" fontId="40" fillId="0" borderId="10" xfId="2" applyNumberFormat="1" applyFont="1" applyFill="1" applyBorder="1" applyAlignment="1">
      <alignment horizontal="right" vertical="center"/>
    </xf>
    <xf numFmtId="182" fontId="40" fillId="0" borderId="7" xfId="2" applyNumberFormat="1" applyFont="1" applyFill="1" applyBorder="1" applyAlignment="1">
      <alignment horizontal="right" vertical="center"/>
    </xf>
    <xf numFmtId="182" fontId="41" fillId="0" borderId="0" xfId="0" applyNumberFormat="1" applyFont="1" applyFill="1">
      <alignment vertical="center"/>
    </xf>
    <xf numFmtId="38" fontId="9" fillId="0" borderId="2" xfId="2" applyFont="1" applyFill="1" applyBorder="1" applyAlignment="1">
      <alignment horizontal="distributed" vertical="center"/>
    </xf>
    <xf numFmtId="182" fontId="9" fillId="0" borderId="5" xfId="2" applyNumberFormat="1" applyFont="1" applyFill="1" applyBorder="1" applyAlignment="1">
      <alignment horizontal="right" vertical="center"/>
    </xf>
    <xf numFmtId="182" fontId="9" fillId="0" borderId="0" xfId="2" applyNumberFormat="1" applyFont="1" applyFill="1" applyBorder="1" applyAlignment="1">
      <alignment horizontal="right" vertical="center"/>
    </xf>
    <xf numFmtId="182" fontId="41" fillId="0" borderId="5" xfId="2" applyNumberFormat="1" applyFont="1" applyFill="1" applyBorder="1" applyAlignment="1">
      <alignment horizontal="right" vertical="center"/>
    </xf>
    <xf numFmtId="182" fontId="41" fillId="0" borderId="0" xfId="2" applyNumberFormat="1" applyFont="1" applyFill="1" applyBorder="1" applyAlignment="1">
      <alignment horizontal="right" vertical="center"/>
    </xf>
    <xf numFmtId="38" fontId="9" fillId="0" borderId="3" xfId="2" applyFont="1" applyFill="1" applyBorder="1" applyAlignment="1">
      <alignment horizontal="distributed" vertical="center"/>
    </xf>
    <xf numFmtId="182" fontId="41" fillId="0" borderId="8" xfId="2" applyNumberFormat="1" applyFont="1" applyFill="1" applyBorder="1" applyAlignment="1">
      <alignment horizontal="right" vertical="center"/>
    </xf>
    <xf numFmtId="182" fontId="41" fillId="0" borderId="9" xfId="2" applyNumberFormat="1" applyFont="1" applyFill="1" applyBorder="1" applyAlignment="1">
      <alignment horizontal="right" vertical="center"/>
    </xf>
    <xf numFmtId="182" fontId="9" fillId="0" borderId="9" xfId="2" applyNumberFormat="1" applyFont="1" applyFill="1" applyBorder="1" applyAlignment="1">
      <alignment horizontal="right" vertical="center"/>
    </xf>
    <xf numFmtId="177" fontId="4" fillId="0" borderId="0" xfId="0" applyNumberFormat="1" applyFont="1" applyFill="1">
      <alignment vertical="center"/>
    </xf>
    <xf numFmtId="177" fontId="3" fillId="0" borderId="0" xfId="0" applyNumberFormat="1" applyFont="1" applyFill="1">
      <alignment vertical="center"/>
    </xf>
    <xf numFmtId="177" fontId="5" fillId="0" borderId="0" xfId="0" applyNumberFormat="1" applyFont="1" applyFill="1" applyAlignment="1">
      <alignment horizontal="center" vertical="center"/>
    </xf>
    <xf numFmtId="177" fontId="8" fillId="0" borderId="0" xfId="0" applyNumberFormat="1" applyFont="1" applyFill="1" applyBorder="1">
      <alignment vertical="center"/>
    </xf>
    <xf numFmtId="177" fontId="4" fillId="0" borderId="0" xfId="0" applyNumberFormat="1" applyFont="1" applyFill="1" applyBorder="1">
      <alignment vertical="center"/>
    </xf>
    <xf numFmtId="177" fontId="8" fillId="0" borderId="1" xfId="0" applyNumberFormat="1" applyFont="1" applyFill="1" applyBorder="1">
      <alignment vertical="center"/>
    </xf>
    <xf numFmtId="177" fontId="4" fillId="0" borderId="1" xfId="0" applyNumberFormat="1" applyFont="1" applyFill="1" applyBorder="1">
      <alignment vertical="center"/>
    </xf>
    <xf numFmtId="177" fontId="4" fillId="0" borderId="1" xfId="0" applyNumberFormat="1" applyFont="1" applyFill="1" applyBorder="1" applyAlignment="1">
      <alignment horizontal="right" vertical="center"/>
    </xf>
    <xf numFmtId="177" fontId="9" fillId="0" borderId="0" xfId="0" applyNumberFormat="1" applyFont="1" applyFill="1">
      <alignment vertical="center"/>
    </xf>
    <xf numFmtId="177" fontId="9" fillId="0" borderId="13" xfId="0" applyNumberFormat="1" applyFont="1" applyFill="1" applyBorder="1" applyAlignment="1">
      <alignment horizontal="center" vertical="center" wrapText="1" shrinkToFit="1"/>
    </xf>
    <xf numFmtId="177" fontId="13" fillId="0" borderId="13" xfId="0" applyNumberFormat="1" applyFont="1" applyFill="1" applyBorder="1" applyAlignment="1">
      <alignment horizontal="distributed" vertical="center" justifyLastLine="1"/>
    </xf>
    <xf numFmtId="177" fontId="13" fillId="0" borderId="13" xfId="0" applyNumberFormat="1" applyFont="1" applyFill="1" applyBorder="1" applyAlignment="1">
      <alignment horizontal="distributed" vertical="center" wrapText="1" justifyLastLine="1"/>
    </xf>
    <xf numFmtId="177" fontId="18" fillId="0" borderId="0" xfId="0" applyNumberFormat="1" applyFont="1" applyFill="1">
      <alignment vertical="center"/>
    </xf>
    <xf numFmtId="177" fontId="9" fillId="0" borderId="2" xfId="2" applyNumberFormat="1" applyFont="1" applyFill="1" applyBorder="1" applyAlignment="1">
      <alignment horizontal="distributed" vertical="center"/>
    </xf>
    <xf numFmtId="177" fontId="9" fillId="0" borderId="2" xfId="2" applyNumberFormat="1" applyFont="1" applyFill="1" applyBorder="1" applyAlignment="1">
      <alignment horizontal="distributed" vertical="center" wrapText="1"/>
    </xf>
    <xf numFmtId="177" fontId="7" fillId="0" borderId="0" xfId="0" applyNumberFormat="1" applyFont="1" applyFill="1">
      <alignment vertical="center"/>
    </xf>
    <xf numFmtId="177" fontId="42" fillId="0" borderId="0" xfId="0" applyNumberFormat="1" applyFont="1" applyFill="1">
      <alignment vertical="center"/>
    </xf>
    <xf numFmtId="0" fontId="32" fillId="0" borderId="0" xfId="0" applyFont="1" applyFill="1">
      <alignment vertical="center"/>
    </xf>
    <xf numFmtId="0" fontId="7" fillId="0" borderId="0" xfId="0" applyFont="1" applyFill="1">
      <alignment vertical="center"/>
    </xf>
    <xf numFmtId="0" fontId="7" fillId="0" borderId="0" xfId="0" applyFont="1" applyFill="1" applyAlignment="1">
      <alignment horizontal="right" vertical="center"/>
    </xf>
    <xf numFmtId="0" fontId="4" fillId="0" borderId="14" xfId="0" applyFont="1" applyFill="1" applyBorder="1">
      <alignment vertical="center"/>
    </xf>
    <xf numFmtId="0" fontId="4" fillId="0" borderId="15"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2" xfId="0" applyFont="1" applyFill="1" applyBorder="1" applyAlignment="1">
      <alignment horizontal="distributed" vertical="center"/>
    </xf>
    <xf numFmtId="41" fontId="4" fillId="0" borderId="0" xfId="2" applyNumberFormat="1" applyFont="1" applyFill="1" applyBorder="1">
      <alignment vertical="center"/>
    </xf>
    <xf numFmtId="41" fontId="43" fillId="0" borderId="7" xfId="2" applyNumberFormat="1" applyFont="1" applyFill="1" applyBorder="1">
      <alignment vertical="center"/>
    </xf>
    <xf numFmtId="41" fontId="4" fillId="0" borderId="7" xfId="2" applyNumberFormat="1" applyFont="1" applyFill="1" applyBorder="1">
      <alignment vertical="center"/>
    </xf>
    <xf numFmtId="41" fontId="4" fillId="0" borderId="7" xfId="2" applyNumberFormat="1" applyFont="1" applyFill="1" applyBorder="1" applyAlignment="1">
      <alignment vertical="center"/>
    </xf>
    <xf numFmtId="41" fontId="4" fillId="0" borderId="0" xfId="2" applyNumberFormat="1" applyFont="1" applyFill="1" applyBorder="1" applyAlignment="1">
      <alignment horizontal="right" vertical="center"/>
    </xf>
    <xf numFmtId="41" fontId="43" fillId="0" borderId="0" xfId="2" applyNumberFormat="1" applyFont="1" applyFill="1" applyBorder="1">
      <alignment vertical="center"/>
    </xf>
    <xf numFmtId="41" fontId="4" fillId="0" borderId="5" xfId="2" applyNumberFormat="1" applyFont="1" applyFill="1" applyBorder="1" applyAlignment="1">
      <alignment horizontal="right" vertical="center"/>
    </xf>
    <xf numFmtId="0" fontId="4" fillId="0" borderId="0" xfId="0" applyFont="1" applyFill="1" applyBorder="1" applyAlignment="1">
      <alignment horizontal="center" vertical="distributed" textRotation="255"/>
    </xf>
    <xf numFmtId="41" fontId="3" fillId="0" borderId="0" xfId="2" applyNumberFormat="1" applyFont="1" applyFill="1" applyBorder="1">
      <alignment vertical="center"/>
    </xf>
    <xf numFmtId="0" fontId="9" fillId="0" borderId="0" xfId="0" applyFont="1" applyFill="1" applyBorder="1" applyAlignment="1">
      <alignment horizontal="center" vertical="center" textRotation="255" wrapText="1"/>
    </xf>
    <xf numFmtId="41" fontId="4" fillId="0" borderId="0" xfId="2" applyNumberFormat="1" applyFont="1" applyFill="1" applyBorder="1" applyAlignment="1">
      <alignmen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distributed" vertical="center" justifyLastLine="1"/>
    </xf>
    <xf numFmtId="0" fontId="4" fillId="0" borderId="2" xfId="0" applyFont="1" applyFill="1" applyBorder="1">
      <alignment vertical="center"/>
    </xf>
    <xf numFmtId="41" fontId="4" fillId="0" borderId="0" xfId="0" applyNumberFormat="1" applyFont="1" applyFill="1" applyBorder="1">
      <alignment vertical="center"/>
    </xf>
    <xf numFmtId="0" fontId="4" fillId="0" borderId="2" xfId="0" applyFont="1" applyFill="1" applyBorder="1" applyAlignment="1">
      <alignment vertical="center"/>
    </xf>
    <xf numFmtId="177" fontId="33" fillId="0" borderId="0" xfId="20" applyNumberFormat="1" applyFont="1" applyFill="1" applyBorder="1" applyAlignment="1"/>
    <xf numFmtId="41" fontId="4" fillId="0" borderId="5" xfId="2" applyNumberFormat="1" applyFont="1" applyFill="1" applyBorder="1">
      <alignment vertical="center"/>
    </xf>
    <xf numFmtId="41" fontId="4" fillId="0" borderId="9" xfId="2" applyNumberFormat="1" applyFont="1" applyFill="1" applyBorder="1">
      <alignment vertical="center"/>
    </xf>
    <xf numFmtId="41" fontId="43" fillId="0" borderId="9" xfId="2" applyNumberFormat="1" applyFont="1" applyFill="1" applyBorder="1">
      <alignment vertical="center"/>
    </xf>
    <xf numFmtId="41" fontId="4" fillId="0" borderId="9" xfId="2" applyNumberFormat="1" applyFont="1" applyFill="1" applyBorder="1" applyAlignment="1">
      <alignment horizontal="right" vertical="center"/>
    </xf>
    <xf numFmtId="0" fontId="0" fillId="0" borderId="9" xfId="0" applyBorder="1" applyAlignment="1"/>
    <xf numFmtId="0" fontId="0" fillId="0" borderId="3" xfId="0" applyBorder="1" applyAlignment="1"/>
    <xf numFmtId="0" fontId="7" fillId="0" borderId="0" xfId="0" applyFont="1" applyFill="1" applyBorder="1">
      <alignment vertical="center"/>
    </xf>
    <xf numFmtId="0" fontId="10" fillId="0" borderId="0" xfId="0" applyFont="1" applyFill="1">
      <alignment vertical="center"/>
    </xf>
    <xf numFmtId="0" fontId="0" fillId="0" borderId="0" xfId="0" applyAlignment="1"/>
    <xf numFmtId="177" fontId="3" fillId="0" borderId="0" xfId="5" applyNumberFormat="1" applyFont="1" applyFill="1" applyAlignment="1">
      <alignment vertical="center"/>
    </xf>
    <xf numFmtId="0" fontId="7" fillId="0" borderId="0" xfId="5" applyFont="1" applyFill="1" applyAlignment="1">
      <alignment horizontal="right" vertical="center"/>
    </xf>
    <xf numFmtId="0" fontId="4" fillId="0" borderId="1" xfId="5" applyFont="1" applyFill="1" applyBorder="1" applyAlignment="1">
      <alignment vertical="center"/>
    </xf>
    <xf numFmtId="0" fontId="4" fillId="0" borderId="1" xfId="5" applyFont="1" applyFill="1" applyBorder="1" applyAlignment="1">
      <alignment horizontal="center" vertical="center"/>
    </xf>
    <xf numFmtId="0" fontId="7" fillId="0" borderId="1" xfId="5" applyFont="1" applyFill="1" applyBorder="1" applyAlignment="1">
      <alignment horizontal="right" vertical="center"/>
    </xf>
    <xf numFmtId="0" fontId="7" fillId="0" borderId="16" xfId="0" applyFont="1" applyFill="1" applyBorder="1" applyAlignment="1">
      <alignment vertical="center"/>
    </xf>
    <xf numFmtId="0" fontId="7" fillId="0" borderId="12" xfId="0" applyFont="1" applyFill="1" applyBorder="1" applyAlignment="1">
      <alignment horizontal="right" vertical="center"/>
    </xf>
    <xf numFmtId="0" fontId="7" fillId="0" borderId="17" xfId="0" applyFont="1" applyFill="1" applyBorder="1" applyAlignment="1">
      <alignment horizontal="centerContinuous" vertical="center"/>
    </xf>
    <xf numFmtId="0" fontId="7" fillId="0" borderId="18" xfId="0" applyFont="1" applyFill="1" applyBorder="1" applyAlignment="1">
      <alignment horizontal="centerContinuous" vertical="center"/>
    </xf>
    <xf numFmtId="0" fontId="7" fillId="0" borderId="19" xfId="0" applyFont="1" applyFill="1" applyBorder="1" applyAlignment="1">
      <alignment horizontal="centerContinuous" vertical="center"/>
    </xf>
    <xf numFmtId="0" fontId="9" fillId="0" borderId="0" xfId="5" applyFont="1" applyFill="1" applyAlignment="1">
      <alignment vertical="center"/>
    </xf>
    <xf numFmtId="0" fontId="7" fillId="0" borderId="20" xfId="0" applyFont="1" applyFill="1" applyBorder="1" applyAlignment="1">
      <alignment horizontal="centerContinuous" vertical="center"/>
    </xf>
    <xf numFmtId="0" fontId="7" fillId="0" borderId="22" xfId="0" applyFont="1" applyFill="1" applyBorder="1" applyAlignment="1">
      <alignment horizontal="centerContinuous" vertical="center"/>
    </xf>
    <xf numFmtId="0" fontId="10" fillId="0" borderId="21" xfId="0" applyFont="1" applyFill="1" applyBorder="1" applyAlignment="1">
      <alignment horizontal="centerContinuous" vertical="center"/>
    </xf>
    <xf numFmtId="0" fontId="7" fillId="0" borderId="9" xfId="0" applyFont="1" applyFill="1" applyBorder="1" applyAlignment="1">
      <alignment vertical="center"/>
    </xf>
    <xf numFmtId="0" fontId="7" fillId="0" borderId="3" xfId="0" applyFont="1" applyFill="1" applyBorder="1" applyAlignment="1">
      <alignment horizontal="center" vertical="center"/>
    </xf>
    <xf numFmtId="0" fontId="7" fillId="0" borderId="2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7" fillId="0" borderId="8" xfId="0" applyFont="1" applyFill="1" applyBorder="1" applyAlignment="1">
      <alignment horizontal="center" vertical="center" wrapText="1"/>
    </xf>
    <xf numFmtId="41" fontId="7" fillId="0" borderId="5" xfId="0" applyNumberFormat="1" applyFont="1" applyFill="1" applyBorder="1" applyAlignment="1">
      <alignment vertical="center"/>
    </xf>
    <xf numFmtId="41" fontId="7" fillId="0" borderId="0" xfId="0" applyNumberFormat="1" applyFont="1" applyFill="1" applyBorder="1" applyAlignment="1">
      <alignment vertical="center"/>
    </xf>
    <xf numFmtId="41" fontId="10" fillId="0" borderId="2" xfId="0" applyNumberFormat="1" applyFont="1" applyFill="1" applyBorder="1" applyAlignment="1">
      <alignment vertical="center"/>
    </xf>
    <xf numFmtId="179" fontId="7" fillId="0" borderId="0" xfId="0" applyNumberFormat="1" applyFont="1" applyFill="1" applyBorder="1" applyAlignment="1">
      <alignment vertical="center"/>
    </xf>
    <xf numFmtId="41" fontId="10" fillId="0" borderId="0" xfId="0" applyNumberFormat="1" applyFont="1" applyFill="1" applyBorder="1" applyAlignment="1">
      <alignment vertical="center"/>
    </xf>
    <xf numFmtId="179" fontId="10" fillId="0" borderId="0" xfId="0" applyNumberFormat="1" applyFont="1" applyFill="1" applyBorder="1" applyAlignment="1">
      <alignment vertical="center"/>
    </xf>
    <xf numFmtId="0" fontId="7" fillId="0" borderId="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distributed" vertical="center"/>
    </xf>
    <xf numFmtId="41" fontId="7" fillId="0" borderId="5" xfId="0" applyNumberFormat="1" applyFont="1" applyFill="1" applyBorder="1" applyAlignment="1">
      <alignment horizontal="right" vertical="center"/>
    </xf>
    <xf numFmtId="41" fontId="7" fillId="0" borderId="0" xfId="0" applyNumberFormat="1" applyFont="1" applyFill="1" applyBorder="1" applyAlignment="1">
      <alignment horizontal="right" vertical="center"/>
    </xf>
    <xf numFmtId="41" fontId="10" fillId="0" borderId="2" xfId="0" applyNumberFormat="1" applyFont="1" applyFill="1" applyBorder="1" applyAlignment="1">
      <alignment horizontal="right" vertical="center"/>
    </xf>
    <xf numFmtId="41" fontId="10" fillId="0" borderId="0" xfId="0" applyNumberFormat="1" applyFont="1" applyFill="1" applyBorder="1" applyAlignment="1">
      <alignment horizontal="right" vertical="center"/>
    </xf>
    <xf numFmtId="0" fontId="7" fillId="0" borderId="24" xfId="0" applyFont="1" applyFill="1" applyBorder="1" applyAlignment="1">
      <alignment horizontal="center" vertical="center"/>
    </xf>
    <xf numFmtId="41" fontId="7" fillId="0" borderId="8" xfId="0" applyNumberFormat="1" applyFont="1" applyFill="1" applyBorder="1" applyAlignment="1">
      <alignment horizontal="right" vertical="center"/>
    </xf>
    <xf numFmtId="41" fontId="7" fillId="0" borderId="9" xfId="0" applyNumberFormat="1" applyFont="1" applyFill="1" applyBorder="1" applyAlignment="1">
      <alignment horizontal="right" vertical="center"/>
    </xf>
    <xf numFmtId="41" fontId="10" fillId="0" borderId="3" xfId="0" applyNumberFormat="1" applyFont="1" applyFill="1" applyBorder="1" applyAlignment="1">
      <alignment horizontal="right" vertical="center"/>
    </xf>
    <xf numFmtId="41" fontId="10" fillId="0" borderId="9" xfId="0" applyNumberFormat="1" applyFont="1" applyFill="1" applyBorder="1" applyAlignment="1">
      <alignment horizontal="right" vertical="center"/>
    </xf>
    <xf numFmtId="0" fontId="7" fillId="0" borderId="0" xfId="5" applyFont="1" applyFill="1" applyAlignment="1">
      <alignment vertical="center"/>
    </xf>
    <xf numFmtId="0" fontId="9" fillId="0" borderId="0" xfId="5" applyFont="1" applyFill="1" applyBorder="1" applyAlignment="1">
      <alignment vertical="center"/>
    </xf>
    <xf numFmtId="0" fontId="9" fillId="0" borderId="0" xfId="5" applyFont="1" applyFill="1" applyBorder="1" applyAlignment="1">
      <alignment horizontal="center" vertical="center"/>
    </xf>
    <xf numFmtId="0" fontId="9" fillId="0" borderId="0" xfId="0" applyFont="1" applyFill="1" applyBorder="1" applyAlignment="1">
      <alignment vertical="center"/>
    </xf>
    <xf numFmtId="0" fontId="7" fillId="0" borderId="0" xfId="5" applyFont="1" applyFill="1" applyAlignment="1">
      <alignment horizontal="center" vertical="center"/>
    </xf>
    <xf numFmtId="177" fontId="9" fillId="0" borderId="23" xfId="0" applyNumberFormat="1" applyFont="1" applyFill="1" applyBorder="1" applyAlignment="1">
      <alignment horizontal="distributed" vertical="center" justifyLastLine="1"/>
    </xf>
    <xf numFmtId="177" fontId="5"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177" fontId="7" fillId="0" borderId="0" xfId="0" applyNumberFormat="1" applyFont="1" applyFill="1" applyBorder="1">
      <alignment vertical="center"/>
    </xf>
    <xf numFmtId="177" fontId="7" fillId="0" borderId="2" xfId="0" applyNumberFormat="1" applyFont="1" applyFill="1" applyBorder="1" applyAlignment="1">
      <alignment horizontal="center" vertical="center"/>
    </xf>
    <xf numFmtId="177" fontId="7" fillId="0" borderId="6" xfId="0" applyNumberFormat="1" applyFont="1" applyFill="1" applyBorder="1" applyAlignment="1">
      <alignment horizontal="distributed" vertical="center" justifyLastLine="1"/>
    </xf>
    <xf numFmtId="177" fontId="7" fillId="0" borderId="4" xfId="0" applyNumberFormat="1" applyFont="1" applyFill="1" applyBorder="1" applyAlignment="1">
      <alignment horizontal="distributed" vertical="center" justifyLastLine="1"/>
    </xf>
    <xf numFmtId="177" fontId="7" fillId="0" borderId="2" xfId="0" applyNumberFormat="1" applyFont="1" applyFill="1" applyBorder="1" applyAlignment="1">
      <alignment horizontal="distributed" vertical="center" justifyLastLine="1"/>
    </xf>
    <xf numFmtId="185" fontId="7" fillId="0" borderId="0" xfId="2" applyNumberFormat="1" applyFont="1" applyFill="1" applyBorder="1" applyAlignment="1">
      <alignment horizontal="right" vertical="center"/>
    </xf>
    <xf numFmtId="185" fontId="7" fillId="0" borderId="0" xfId="2" applyNumberFormat="1" applyFont="1" applyFill="1" applyAlignment="1">
      <alignment horizontal="right" vertical="center"/>
    </xf>
    <xf numFmtId="177" fontId="10" fillId="0" borderId="0" xfId="0" applyNumberFormat="1" applyFont="1" applyFill="1">
      <alignment vertical="center"/>
    </xf>
    <xf numFmtId="177" fontId="10" fillId="0" borderId="2" xfId="0" applyNumberFormat="1" applyFont="1" applyFill="1" applyBorder="1" applyAlignment="1">
      <alignment horizontal="distributed" vertical="center" justifyLastLine="1"/>
    </xf>
    <xf numFmtId="185" fontId="45" fillId="0" borderId="5" xfId="2" applyNumberFormat="1" applyFont="1" applyFill="1" applyBorder="1" applyAlignment="1">
      <alignment horizontal="right" vertical="center"/>
    </xf>
    <xf numFmtId="185" fontId="45" fillId="0" borderId="0" xfId="2" applyNumberFormat="1" applyFont="1" applyFill="1" applyBorder="1" applyAlignment="1">
      <alignment horizontal="right" vertical="center"/>
    </xf>
    <xf numFmtId="185" fontId="46" fillId="0" borderId="0" xfId="2" applyNumberFormat="1" applyFont="1" applyFill="1" applyBorder="1" applyAlignment="1">
      <alignment horizontal="right" vertical="center"/>
    </xf>
    <xf numFmtId="177" fontId="11" fillId="0" borderId="2" xfId="0" applyNumberFormat="1" applyFont="1" applyFill="1" applyBorder="1" applyAlignment="1">
      <alignment horizontal="distributed" vertical="center" justifyLastLine="1"/>
    </xf>
    <xf numFmtId="185" fontId="11" fillId="0" borderId="5" xfId="2" applyNumberFormat="1" applyFont="1" applyFill="1" applyBorder="1" applyAlignment="1">
      <alignment horizontal="right" vertical="center"/>
    </xf>
    <xf numFmtId="185" fontId="11" fillId="0" borderId="0" xfId="2" applyNumberFormat="1" applyFont="1" applyFill="1" applyBorder="1" applyAlignment="1">
      <alignment horizontal="right" vertical="center"/>
    </xf>
    <xf numFmtId="177" fontId="11" fillId="0" borderId="0" xfId="0" applyNumberFormat="1" applyFont="1" applyFill="1">
      <alignment vertical="center"/>
    </xf>
    <xf numFmtId="177" fontId="7" fillId="0" borderId="2" xfId="0" applyNumberFormat="1" applyFont="1" applyFill="1" applyBorder="1" applyAlignment="1">
      <alignment horizontal="distributed" vertical="center"/>
    </xf>
    <xf numFmtId="185" fontId="7" fillId="0" borderId="5" xfId="2" applyNumberFormat="1" applyFont="1" applyFill="1" applyBorder="1" applyAlignment="1">
      <alignment horizontal="right" vertical="center"/>
    </xf>
    <xf numFmtId="177" fontId="9" fillId="0" borderId="0" xfId="0" applyNumberFormat="1" applyFont="1" applyFill="1" applyBorder="1" applyAlignment="1">
      <alignment horizontal="right" vertical="center"/>
    </xf>
    <xf numFmtId="177" fontId="4" fillId="0" borderId="1" xfId="0" applyNumberFormat="1" applyFont="1" applyFill="1" applyBorder="1" applyAlignment="1">
      <alignment horizontal="center" vertical="center"/>
    </xf>
    <xf numFmtId="177" fontId="7" fillId="0" borderId="27" xfId="0" applyNumberFormat="1" applyFont="1" applyFill="1" applyBorder="1" applyAlignment="1">
      <alignment vertical="center" justifyLastLine="1"/>
    </xf>
    <xf numFmtId="177" fontId="7" fillId="0" borderId="14" xfId="0" applyNumberFormat="1" applyFont="1" applyFill="1" applyBorder="1" applyAlignment="1">
      <alignment vertical="center" justifyLastLine="1"/>
    </xf>
    <xf numFmtId="177" fontId="7" fillId="0" borderId="4" xfId="0" applyNumberFormat="1" applyFont="1" applyFill="1" applyBorder="1" applyAlignment="1">
      <alignment horizontal="center" vertical="center"/>
    </xf>
    <xf numFmtId="177" fontId="7" fillId="0" borderId="23" xfId="0" applyNumberFormat="1" applyFont="1" applyFill="1" applyBorder="1" applyAlignment="1">
      <alignment horizontal="center" vertical="center"/>
    </xf>
    <xf numFmtId="177" fontId="7" fillId="0" borderId="6" xfId="0" applyNumberFormat="1" applyFont="1" applyFill="1" applyBorder="1" applyAlignment="1">
      <alignment horizontal="center" vertical="center"/>
    </xf>
    <xf numFmtId="177" fontId="9" fillId="0" borderId="5" xfId="2" applyNumberFormat="1" applyFont="1" applyFill="1" applyBorder="1">
      <alignment vertical="center"/>
    </xf>
    <xf numFmtId="177" fontId="9" fillId="0" borderId="0" xfId="2" applyNumberFormat="1" applyFont="1" applyFill="1" applyBorder="1">
      <alignment vertical="center"/>
    </xf>
    <xf numFmtId="177" fontId="9" fillId="0" borderId="0" xfId="2" applyNumberFormat="1" applyFont="1" applyFill="1">
      <alignment vertical="center"/>
    </xf>
    <xf numFmtId="177" fontId="10" fillId="0" borderId="2" xfId="0" applyNumberFormat="1" applyFont="1" applyFill="1" applyBorder="1" applyAlignment="1">
      <alignment horizontal="center" vertical="center"/>
    </xf>
    <xf numFmtId="177" fontId="40" fillId="0" borderId="5" xfId="2" applyNumberFormat="1" applyFont="1" applyFill="1" applyBorder="1">
      <alignment vertical="center"/>
    </xf>
    <xf numFmtId="177" fontId="40" fillId="0" borderId="0" xfId="2" applyNumberFormat="1" applyFont="1" applyFill="1" applyBorder="1">
      <alignment vertical="center"/>
    </xf>
    <xf numFmtId="177" fontId="7" fillId="0" borderId="2" xfId="0" applyNumberFormat="1" applyFont="1" applyFill="1" applyBorder="1">
      <alignment vertical="center"/>
    </xf>
    <xf numFmtId="177" fontId="12" fillId="0" borderId="5" xfId="2" applyNumberFormat="1" applyFont="1" applyFill="1" applyBorder="1">
      <alignment vertical="center"/>
    </xf>
    <xf numFmtId="177" fontId="12" fillId="0" borderId="0" xfId="2" applyNumberFormat="1" applyFont="1" applyFill="1" applyBorder="1">
      <alignment vertical="center"/>
    </xf>
    <xf numFmtId="177" fontId="44" fillId="0" borderId="0" xfId="0" applyNumberFormat="1" applyFont="1" applyFill="1">
      <alignment vertical="center"/>
    </xf>
    <xf numFmtId="177" fontId="44" fillId="0" borderId="0" xfId="0" applyNumberFormat="1" applyFont="1" applyFill="1" applyBorder="1">
      <alignment vertical="center"/>
    </xf>
    <xf numFmtId="177" fontId="47" fillId="0" borderId="0" xfId="2" applyNumberFormat="1" applyFont="1" applyFill="1" applyBorder="1">
      <alignment vertical="center"/>
    </xf>
    <xf numFmtId="177" fontId="38" fillId="0" borderId="0" xfId="14" applyNumberFormat="1" applyFont="1" applyFill="1"/>
    <xf numFmtId="177" fontId="39" fillId="0" borderId="0" xfId="14" applyNumberFormat="1" applyFont="1" applyFill="1"/>
    <xf numFmtId="177" fontId="48" fillId="0" borderId="0" xfId="14" applyNumberFormat="1" applyFont="1" applyFill="1" applyBorder="1" applyAlignment="1">
      <alignment horizontal="center"/>
    </xf>
    <xf numFmtId="177" fontId="49" fillId="0" borderId="0" xfId="14" applyNumberFormat="1" applyFont="1" applyFill="1" applyBorder="1" applyAlignment="1">
      <alignment horizontal="center"/>
    </xf>
    <xf numFmtId="177" fontId="48" fillId="0" borderId="1" xfId="14" applyNumberFormat="1" applyFont="1" applyFill="1" applyBorder="1" applyAlignment="1">
      <alignment horizontal="center"/>
    </xf>
    <xf numFmtId="177" fontId="50" fillId="0" borderId="16" xfId="14" applyNumberFormat="1" applyFont="1" applyFill="1" applyBorder="1"/>
    <xf numFmtId="177" fontId="50" fillId="0" borderId="12" xfId="14" applyNumberFormat="1" applyFont="1" applyFill="1" applyBorder="1"/>
    <xf numFmtId="177" fontId="50" fillId="0" borderId="0" xfId="14" applyNumberFormat="1" applyFont="1" applyFill="1" applyBorder="1"/>
    <xf numFmtId="177" fontId="50" fillId="0" borderId="0" xfId="14" applyNumberFormat="1" applyFont="1" applyFill="1"/>
    <xf numFmtId="177" fontId="50" fillId="0" borderId="9" xfId="14" applyNumberFormat="1" applyFont="1" applyFill="1" applyBorder="1"/>
    <xf numFmtId="177" fontId="50" fillId="0" borderId="3" xfId="14" applyNumberFormat="1" applyFont="1" applyFill="1" applyBorder="1"/>
    <xf numFmtId="177" fontId="50" fillId="0" borderId="9" xfId="14" applyNumberFormat="1" applyFont="1" applyFill="1" applyBorder="1" applyAlignment="1">
      <alignment horizontal="distributed" vertical="center" justifyLastLine="1"/>
    </xf>
    <xf numFmtId="177" fontId="50" fillId="0" borderId="4" xfId="14" applyNumberFormat="1" applyFont="1" applyFill="1" applyBorder="1" applyAlignment="1">
      <alignment horizontal="distributed" vertical="center" justifyLastLine="1"/>
    </xf>
    <xf numFmtId="177" fontId="50" fillId="0" borderId="4" xfId="14" applyNumberFormat="1" applyFont="1" applyFill="1" applyBorder="1" applyAlignment="1">
      <alignment horizontal="center" vertical="center" shrinkToFit="1"/>
    </xf>
    <xf numFmtId="184" fontId="50" fillId="0" borderId="5" xfId="2" applyNumberFormat="1" applyFont="1" applyFill="1" applyBorder="1" applyAlignment="1">
      <alignment vertical="center"/>
    </xf>
    <xf numFmtId="184" fontId="50" fillId="0" borderId="0" xfId="2" applyNumberFormat="1" applyFont="1" applyFill="1" applyBorder="1" applyAlignment="1">
      <alignment vertical="center"/>
    </xf>
    <xf numFmtId="184" fontId="50" fillId="0" borderId="0" xfId="2" applyNumberFormat="1" applyFont="1" applyFill="1" applyAlignment="1">
      <alignment horizontal="right" vertical="center"/>
    </xf>
    <xf numFmtId="177" fontId="52" fillId="0" borderId="0" xfId="14" applyNumberFormat="1" applyFont="1" applyFill="1"/>
    <xf numFmtId="184" fontId="53" fillId="0" borderId="5" xfId="2" applyNumberFormat="1" applyFont="1" applyFill="1" applyBorder="1" applyAlignment="1">
      <alignment vertical="center"/>
    </xf>
    <xf numFmtId="184" fontId="53" fillId="0" borderId="0" xfId="2" applyNumberFormat="1" applyFont="1" applyFill="1" applyBorder="1" applyAlignment="1">
      <alignment vertical="center"/>
    </xf>
    <xf numFmtId="177" fontId="52" fillId="0" borderId="0" xfId="14" applyNumberFormat="1" applyFont="1" applyFill="1" applyBorder="1" applyAlignment="1">
      <alignment horizontal="center" vertical="center"/>
    </xf>
    <xf numFmtId="177" fontId="52" fillId="0" borderId="2" xfId="14" applyNumberFormat="1" applyFont="1" applyFill="1" applyBorder="1" applyAlignment="1">
      <alignment horizontal="center" vertical="center"/>
    </xf>
    <xf numFmtId="184" fontId="52" fillId="0" borderId="5" xfId="2" applyNumberFormat="1" applyFont="1" applyFill="1" applyBorder="1" applyAlignment="1">
      <alignment vertical="center"/>
    </xf>
    <xf numFmtId="184" fontId="52" fillId="0" borderId="0" xfId="2" applyNumberFormat="1" applyFont="1" applyFill="1" applyBorder="1" applyAlignment="1">
      <alignment vertical="center"/>
    </xf>
    <xf numFmtId="177" fontId="50" fillId="0" borderId="2" xfId="14" applyNumberFormat="1" applyFont="1" applyFill="1" applyBorder="1" applyAlignment="1">
      <alignment horizontal="center" vertical="center"/>
    </xf>
    <xf numFmtId="184" fontId="54" fillId="0" borderId="5" xfId="2" applyNumberFormat="1" applyFont="1" applyFill="1" applyBorder="1" applyAlignment="1">
      <alignment vertical="center"/>
    </xf>
    <xf numFmtId="184" fontId="50" fillId="0" borderId="0" xfId="2" applyNumberFormat="1" applyFont="1" applyFill="1" applyBorder="1" applyAlignment="1">
      <alignment horizontal="right" vertical="center"/>
    </xf>
    <xf numFmtId="177" fontId="50" fillId="0" borderId="0" xfId="14" applyNumberFormat="1" applyFont="1" applyFill="1" applyBorder="1" applyAlignment="1">
      <alignment horizontal="distributed" vertical="center"/>
    </xf>
    <xf numFmtId="177" fontId="55" fillId="0" borderId="0" xfId="14" applyNumberFormat="1" applyFont="1" applyFill="1" applyBorder="1" applyAlignment="1">
      <alignment horizontal="distributed" vertical="center"/>
    </xf>
    <xf numFmtId="177" fontId="50" fillId="0" borderId="3" xfId="14" applyNumberFormat="1" applyFont="1" applyFill="1" applyBorder="1" applyAlignment="1">
      <alignment horizontal="center" vertical="center"/>
    </xf>
    <xf numFmtId="184" fontId="54" fillId="0" borderId="8" xfId="2" applyNumberFormat="1" applyFont="1" applyFill="1" applyBorder="1" applyAlignment="1">
      <alignment vertical="center"/>
    </xf>
    <xf numFmtId="184" fontId="50" fillId="0" borderId="9" xfId="2" applyNumberFormat="1" applyFont="1" applyFill="1" applyBorder="1" applyAlignment="1">
      <alignment vertical="center"/>
    </xf>
    <xf numFmtId="184" fontId="50" fillId="0" borderId="9" xfId="2" applyNumberFormat="1" applyFont="1" applyFill="1" applyBorder="1" applyAlignment="1">
      <alignment horizontal="right" vertical="center"/>
    </xf>
    <xf numFmtId="177" fontId="56" fillId="0" borderId="0" xfId="14" applyNumberFormat="1" applyFont="1" applyFill="1"/>
    <xf numFmtId="177" fontId="56" fillId="0" borderId="0" xfId="14" applyNumberFormat="1" applyFont="1" applyFill="1" applyBorder="1"/>
    <xf numFmtId="177" fontId="48" fillId="0" borderId="1" xfId="15" applyNumberFormat="1" applyFont="1" applyFill="1" applyBorder="1" applyAlignment="1">
      <alignment horizontal="center" vertical="center"/>
    </xf>
    <xf numFmtId="177" fontId="56" fillId="0" borderId="2" xfId="15" applyNumberFormat="1" applyFont="1" applyFill="1" applyBorder="1"/>
    <xf numFmtId="177" fontId="56" fillId="0" borderId="0" xfId="15" applyNumberFormat="1" applyFont="1" applyFill="1" applyBorder="1"/>
    <xf numFmtId="177" fontId="56" fillId="0" borderId="0" xfId="15" applyNumberFormat="1" applyFont="1" applyFill="1"/>
    <xf numFmtId="177" fontId="56" fillId="0" borderId="3" xfId="15" applyNumberFormat="1" applyFont="1" applyFill="1" applyBorder="1"/>
    <xf numFmtId="177" fontId="56" fillId="0" borderId="4" xfId="15" applyNumberFormat="1" applyFont="1" applyFill="1" applyBorder="1" applyAlignment="1">
      <alignment horizontal="distributed" vertical="center" justifyLastLine="1"/>
    </xf>
    <xf numFmtId="177" fontId="56" fillId="0" borderId="4" xfId="15" applyNumberFormat="1" applyFont="1" applyFill="1" applyBorder="1" applyAlignment="1">
      <alignment horizontal="center" vertical="center" shrinkToFit="1"/>
    </xf>
    <xf numFmtId="177" fontId="56" fillId="0" borderId="23" xfId="15" applyNumberFormat="1" applyFont="1" applyFill="1" applyBorder="1" applyAlignment="1">
      <alignment horizontal="center" vertical="center" shrinkToFit="1"/>
    </xf>
    <xf numFmtId="177" fontId="56" fillId="0" borderId="2" xfId="15" applyNumberFormat="1" applyFont="1" applyFill="1" applyBorder="1" applyAlignment="1">
      <alignment horizontal="distributed" vertical="center" justifyLastLine="1"/>
    </xf>
    <xf numFmtId="41" fontId="56" fillId="0" borderId="0" xfId="2" applyNumberFormat="1" applyFont="1" applyFill="1" applyAlignment="1">
      <alignment vertical="center"/>
    </xf>
    <xf numFmtId="41" fontId="56" fillId="0" borderId="0" xfId="2" applyNumberFormat="1" applyFont="1" applyFill="1" applyBorder="1" applyAlignment="1">
      <alignment vertical="center"/>
    </xf>
    <xf numFmtId="177" fontId="57" fillId="0" borderId="0" xfId="15" applyNumberFormat="1" applyFont="1" applyFill="1"/>
    <xf numFmtId="177" fontId="56" fillId="0" borderId="2" xfId="15" applyNumberFormat="1" applyFont="1" applyFill="1" applyBorder="1" applyAlignment="1">
      <alignment horizontal="distributed" vertical="center"/>
    </xf>
    <xf numFmtId="177" fontId="57" fillId="0" borderId="2" xfId="15" applyNumberFormat="1" applyFont="1" applyFill="1" applyBorder="1" applyAlignment="1">
      <alignment horizontal="distributed" vertical="center"/>
    </xf>
    <xf numFmtId="41" fontId="58" fillId="0" borderId="5" xfId="2" applyNumberFormat="1" applyFont="1" applyFill="1" applyBorder="1" applyAlignment="1">
      <alignment vertical="center"/>
    </xf>
    <xf numFmtId="41" fontId="58" fillId="0" borderId="0" xfId="2" applyNumberFormat="1" applyFont="1" applyFill="1" applyBorder="1" applyAlignment="1">
      <alignment vertical="center"/>
    </xf>
    <xf numFmtId="41" fontId="56" fillId="0" borderId="5" xfId="2" applyNumberFormat="1" applyFont="1" applyFill="1" applyBorder="1" applyAlignment="1">
      <alignment vertical="center"/>
    </xf>
    <xf numFmtId="41" fontId="59" fillId="0" borderId="5" xfId="2" applyNumberFormat="1" applyFont="1" applyFill="1" applyBorder="1" applyAlignment="1">
      <alignment vertical="center"/>
    </xf>
    <xf numFmtId="41" fontId="59" fillId="0" borderId="0" xfId="2" applyNumberFormat="1" applyFont="1" applyFill="1" applyBorder="1" applyAlignment="1">
      <alignment vertical="center"/>
    </xf>
    <xf numFmtId="177" fontId="56" fillId="0" borderId="3" xfId="15" applyNumberFormat="1" applyFont="1" applyFill="1" applyBorder="1" applyAlignment="1">
      <alignment horizontal="distributed" vertical="center" justifyLastLine="1"/>
    </xf>
    <xf numFmtId="41" fontId="59" fillId="0" borderId="8" xfId="2" applyNumberFormat="1" applyFont="1" applyFill="1" applyBorder="1" applyAlignment="1">
      <alignment vertical="center"/>
    </xf>
    <xf numFmtId="41" fontId="56" fillId="0" borderId="9" xfId="2" applyNumberFormat="1" applyFont="1" applyFill="1" applyBorder="1" applyAlignment="1">
      <alignment vertical="center"/>
    </xf>
    <xf numFmtId="41" fontId="56" fillId="0" borderId="9" xfId="2" applyNumberFormat="1" applyFont="1" applyFill="1" applyBorder="1" applyAlignment="1">
      <alignment horizontal="right" vertical="center"/>
    </xf>
    <xf numFmtId="41" fontId="59" fillId="0" borderId="9" xfId="2" applyNumberFormat="1" applyFont="1" applyFill="1" applyBorder="1" applyAlignment="1">
      <alignment vertical="center"/>
    </xf>
    <xf numFmtId="177" fontId="4" fillId="0" borderId="0" xfId="16" applyNumberFormat="1" applyFont="1" applyFill="1"/>
    <xf numFmtId="177" fontId="3" fillId="0" borderId="0" xfId="16" applyNumberFormat="1" applyFont="1" applyFill="1"/>
    <xf numFmtId="177" fontId="9" fillId="0" borderId="16" xfId="16" applyNumberFormat="1" applyFont="1" applyFill="1" applyBorder="1"/>
    <xf numFmtId="177" fontId="9" fillId="0" borderId="12" xfId="16" applyNumberFormat="1" applyFont="1" applyFill="1" applyBorder="1"/>
    <xf numFmtId="177" fontId="9" fillId="0" borderId="0" xfId="16" applyNumberFormat="1" applyFont="1" applyFill="1"/>
    <xf numFmtId="177" fontId="9" fillId="0" borderId="2" xfId="16" applyNumberFormat="1" applyFont="1" applyFill="1" applyBorder="1"/>
    <xf numFmtId="177" fontId="9" fillId="0" borderId="23" xfId="16" applyNumberFormat="1" applyFont="1" applyFill="1" applyBorder="1" applyAlignment="1">
      <alignment horizontal="distributed" vertical="center" justifyLastLine="1"/>
    </xf>
    <xf numFmtId="177" fontId="9" fillId="0" borderId="9" xfId="16" applyNumberFormat="1" applyFont="1" applyFill="1" applyBorder="1"/>
    <xf numFmtId="177" fontId="9" fillId="0" borderId="3" xfId="16" applyNumberFormat="1" applyFont="1" applyFill="1" applyBorder="1"/>
    <xf numFmtId="41" fontId="9" fillId="0" borderId="10" xfId="2" applyNumberFormat="1" applyFont="1" applyFill="1" applyBorder="1" applyAlignment="1">
      <alignment vertical="center"/>
    </xf>
    <xf numFmtId="41" fontId="9" fillId="0" borderId="7" xfId="2" applyNumberFormat="1" applyFont="1" applyFill="1" applyBorder="1" applyAlignment="1">
      <alignment vertical="center"/>
    </xf>
    <xf numFmtId="177" fontId="18" fillId="0" borderId="0" xfId="16" applyNumberFormat="1" applyFont="1" applyFill="1" applyBorder="1"/>
    <xf numFmtId="177" fontId="18" fillId="0" borderId="0" xfId="16" applyNumberFormat="1" applyFont="1" applyFill="1"/>
    <xf numFmtId="41" fontId="9" fillId="0" borderId="5" xfId="2" applyNumberFormat="1" applyFont="1" applyFill="1" applyBorder="1" applyAlignment="1">
      <alignment vertical="center"/>
    </xf>
    <xf numFmtId="41" fontId="9" fillId="0" borderId="0" xfId="2" applyNumberFormat="1" applyFont="1" applyFill="1" applyBorder="1" applyAlignment="1">
      <alignment vertical="center"/>
    </xf>
    <xf numFmtId="177" fontId="9" fillId="0" borderId="0" xfId="16" applyNumberFormat="1" applyFont="1" applyFill="1" applyBorder="1"/>
    <xf numFmtId="41" fontId="18" fillId="0" borderId="5" xfId="2" applyNumberFormat="1" applyFont="1" applyFill="1" applyBorder="1" applyAlignment="1">
      <alignment vertical="center"/>
    </xf>
    <xf numFmtId="41" fontId="40" fillId="0" borderId="0" xfId="2" applyNumberFormat="1" applyFont="1" applyFill="1" applyBorder="1" applyAlignment="1">
      <alignment vertical="center"/>
    </xf>
    <xf numFmtId="41" fontId="41" fillId="0" borderId="5" xfId="2" applyNumberFormat="1" applyFont="1" applyFill="1" applyBorder="1" applyAlignment="1">
      <alignment vertical="center"/>
    </xf>
    <xf numFmtId="41" fontId="41" fillId="0" borderId="0" xfId="2" applyNumberFormat="1" applyFont="1" applyFill="1" applyBorder="1" applyAlignment="1">
      <alignment vertical="center"/>
    </xf>
    <xf numFmtId="177" fontId="9" fillId="0" borderId="2" xfId="16" applyNumberFormat="1" applyFont="1" applyFill="1" applyBorder="1" applyAlignment="1">
      <alignment horizontal="distributed" vertical="center"/>
    </xf>
    <xf numFmtId="41" fontId="9" fillId="0" borderId="0" xfId="2" applyNumberFormat="1" applyFont="1" applyFill="1" applyBorder="1" applyAlignment="1">
      <alignment horizontal="right" vertical="center"/>
    </xf>
    <xf numFmtId="177" fontId="9" fillId="0" borderId="0" xfId="16" applyNumberFormat="1" applyFont="1" applyFill="1" applyBorder="1" applyAlignment="1">
      <alignment horizontal="distributed" vertical="center"/>
    </xf>
    <xf numFmtId="177" fontId="9" fillId="0" borderId="9" xfId="16" applyNumberFormat="1" applyFont="1" applyFill="1" applyBorder="1" applyAlignment="1">
      <alignment horizontal="distributed" vertical="center"/>
    </xf>
    <xf numFmtId="177" fontId="9" fillId="0" borderId="3" xfId="16" applyNumberFormat="1" applyFont="1" applyFill="1" applyBorder="1" applyAlignment="1">
      <alignment horizontal="distributed" vertical="center"/>
    </xf>
    <xf numFmtId="41" fontId="9" fillId="0" borderId="8" xfId="2" applyNumberFormat="1" applyFont="1" applyFill="1" applyBorder="1" applyAlignment="1">
      <alignment vertical="center"/>
    </xf>
    <xf numFmtId="41" fontId="41" fillId="0" borderId="9" xfId="2" applyNumberFormat="1" applyFont="1" applyFill="1" applyBorder="1" applyAlignment="1">
      <alignment vertical="center"/>
    </xf>
    <xf numFmtId="41" fontId="9" fillId="0" borderId="9" xfId="2" applyNumberFormat="1" applyFont="1" applyFill="1" applyBorder="1" applyAlignment="1">
      <alignment vertical="center"/>
    </xf>
    <xf numFmtId="41" fontId="9" fillId="0" borderId="9" xfId="2" applyNumberFormat="1" applyFont="1" applyFill="1" applyBorder="1" applyAlignment="1">
      <alignment horizontal="right" vertical="center"/>
    </xf>
    <xf numFmtId="177" fontId="9" fillId="0" borderId="0" xfId="16" applyNumberFormat="1" applyFont="1" applyFill="1" applyAlignment="1">
      <alignment vertical="center"/>
    </xf>
    <xf numFmtId="0" fontId="37" fillId="0" borderId="0" xfId="1" applyAlignment="1" applyProtection="1">
      <alignment vertical="center"/>
    </xf>
    <xf numFmtId="0" fontId="4" fillId="0" borderId="0" xfId="17" applyFont="1"/>
    <xf numFmtId="0" fontId="3" fillId="0" borderId="0" xfId="17" applyFont="1"/>
    <xf numFmtId="0" fontId="5" fillId="0" borderId="0" xfId="17" applyFont="1" applyBorder="1" applyAlignment="1">
      <alignment horizontal="center"/>
    </xf>
    <xf numFmtId="0" fontId="9" fillId="0" borderId="0" xfId="17" applyFont="1" applyBorder="1" applyAlignment="1">
      <alignment horizontal="right"/>
    </xf>
    <xf numFmtId="0" fontId="4" fillId="0" borderId="28" xfId="17" applyFont="1" applyBorder="1"/>
    <xf numFmtId="0" fontId="4" fillId="0" borderId="30" xfId="17" applyFont="1" applyBorder="1" applyAlignment="1">
      <alignment horizontal="distributed" vertical="center" justifyLastLine="1"/>
    </xf>
    <xf numFmtId="0" fontId="4" fillId="0" borderId="27" xfId="17" applyFont="1" applyBorder="1" applyAlignment="1">
      <alignment horizontal="distributed" vertical="center" justifyLastLine="1"/>
    </xf>
    <xf numFmtId="0" fontId="4" fillId="0" borderId="0" xfId="17" applyFont="1" applyBorder="1"/>
    <xf numFmtId="0" fontId="4" fillId="0" borderId="11" xfId="17" applyFont="1" applyBorder="1" applyAlignment="1">
      <alignment horizontal="distributed" vertical="center"/>
    </xf>
    <xf numFmtId="38" fontId="4" fillId="0" borderId="5" xfId="2" applyFont="1" applyBorder="1" applyAlignment="1">
      <alignment vertical="center"/>
    </xf>
    <xf numFmtId="38" fontId="4" fillId="0" borderId="0" xfId="2" applyFont="1" applyBorder="1" applyAlignment="1">
      <alignment vertical="center"/>
    </xf>
    <xf numFmtId="0" fontId="4" fillId="0" borderId="2" xfId="17" applyFont="1" applyBorder="1" applyAlignment="1">
      <alignment horizontal="distributed" vertical="center"/>
    </xf>
    <xf numFmtId="0" fontId="3" fillId="0" borderId="3" xfId="17" applyFont="1" applyBorder="1" applyAlignment="1">
      <alignment horizontal="distributed" vertical="center"/>
    </xf>
    <xf numFmtId="38" fontId="3" fillId="0" borderId="9" xfId="2" applyFont="1" applyFill="1" applyBorder="1" applyAlignment="1">
      <alignment vertical="center"/>
    </xf>
    <xf numFmtId="0" fontId="7" fillId="0" borderId="0" xfId="17" applyFont="1" applyAlignment="1"/>
    <xf numFmtId="0" fontId="4" fillId="0" borderId="0" xfId="18" applyFont="1" applyAlignment="1">
      <alignment vertical="center"/>
    </xf>
    <xf numFmtId="0" fontId="3" fillId="0" borderId="0" xfId="18" applyFont="1" applyAlignment="1">
      <alignment vertical="center"/>
    </xf>
    <xf numFmtId="0" fontId="5" fillId="0" borderId="0" xfId="18" applyFont="1" applyBorder="1" applyAlignment="1">
      <alignment horizontal="center" vertical="center"/>
    </xf>
    <xf numFmtId="0" fontId="5" fillId="0" borderId="12" xfId="18" applyFont="1" applyBorder="1" applyAlignment="1">
      <alignment horizontal="center" vertical="center"/>
    </xf>
    <xf numFmtId="0" fontId="4" fillId="0" borderId="0" xfId="18" applyFont="1" applyBorder="1" applyAlignment="1">
      <alignment vertical="center"/>
    </xf>
    <xf numFmtId="0" fontId="4" fillId="0" borderId="2" xfId="18" applyFont="1" applyBorder="1" applyAlignment="1">
      <alignment vertical="center"/>
    </xf>
    <xf numFmtId="0" fontId="4" fillId="0" borderId="3" xfId="18" applyFont="1" applyBorder="1" applyAlignment="1">
      <alignment vertical="center"/>
    </xf>
    <xf numFmtId="0" fontId="4" fillId="0" borderId="4" xfId="18" applyFont="1" applyBorder="1" applyAlignment="1">
      <alignment horizontal="distributed" vertical="center" justifyLastLine="1"/>
    </xf>
    <xf numFmtId="0" fontId="4" fillId="0" borderId="23" xfId="18" applyFont="1" applyBorder="1" applyAlignment="1">
      <alignment horizontal="distributed" vertical="center" justifyLastLine="1"/>
    </xf>
    <xf numFmtId="0" fontId="4" fillId="0" borderId="11" xfId="18" applyFont="1" applyBorder="1" applyAlignment="1">
      <alignment horizontal="distributed" vertical="center"/>
    </xf>
    <xf numFmtId="38" fontId="4" fillId="0" borderId="0" xfId="18" applyNumberFormat="1" applyFont="1" applyAlignment="1">
      <alignment vertical="center"/>
    </xf>
    <xf numFmtId="0" fontId="4" fillId="0" borderId="2" xfId="18" applyFont="1" applyBorder="1" applyAlignment="1">
      <alignment horizontal="distributed" vertical="center"/>
    </xf>
    <xf numFmtId="0" fontId="3" fillId="0" borderId="3" xfId="18" applyFont="1" applyBorder="1" applyAlignment="1">
      <alignment horizontal="distributed" vertical="center"/>
    </xf>
    <xf numFmtId="38" fontId="60" fillId="0" borderId="8" xfId="2" applyFont="1" applyFill="1" applyBorder="1" applyAlignment="1">
      <alignment vertical="center"/>
    </xf>
    <xf numFmtId="38" fontId="60" fillId="0" borderId="9" xfId="2" applyFont="1" applyFill="1" applyBorder="1" applyAlignment="1">
      <alignment vertical="center"/>
    </xf>
    <xf numFmtId="177" fontId="4" fillId="0" borderId="0" xfId="20" applyNumberFormat="1" applyFont="1" applyAlignment="1">
      <alignment vertical="center"/>
    </xf>
    <xf numFmtId="0" fontId="4" fillId="0" borderId="0" xfId="18" applyFont="1" applyFill="1" applyAlignment="1">
      <alignment vertical="center"/>
    </xf>
    <xf numFmtId="0" fontId="4" fillId="0" borderId="23" xfId="18" applyFont="1" applyFill="1" applyBorder="1" applyAlignment="1">
      <alignment horizontal="distributed" vertical="center" justifyLastLine="1"/>
    </xf>
    <xf numFmtId="0" fontId="4" fillId="0" borderId="4" xfId="18" applyFont="1" applyFill="1" applyBorder="1" applyAlignment="1">
      <alignment horizontal="distributed" vertical="center" justifyLastLine="1"/>
    </xf>
    <xf numFmtId="38" fontId="4" fillId="0" borderId="0" xfId="2" applyFont="1" applyFill="1" applyBorder="1" applyAlignment="1">
      <alignment vertical="center"/>
    </xf>
    <xf numFmtId="0" fontId="7" fillId="0" borderId="0" xfId="18" applyFont="1" applyAlignment="1">
      <alignment vertical="center"/>
    </xf>
    <xf numFmtId="0" fontId="4" fillId="0" borderId="0" xfId="19" applyFont="1"/>
    <xf numFmtId="0" fontId="3" fillId="0" borderId="0" xfId="19" applyFont="1"/>
    <xf numFmtId="0" fontId="5" fillId="0" borderId="0" xfId="19" applyFont="1" applyBorder="1" applyAlignment="1">
      <alignment horizontal="center"/>
    </xf>
    <xf numFmtId="0" fontId="13" fillId="0" borderId="0" xfId="19" applyFont="1" applyBorder="1" applyAlignment="1">
      <alignment horizontal="center"/>
    </xf>
    <xf numFmtId="0" fontId="4" fillId="0" borderId="1" xfId="19" applyFont="1" applyBorder="1"/>
    <xf numFmtId="0" fontId="4" fillId="0" borderId="0" xfId="19" applyFont="1" applyBorder="1"/>
    <xf numFmtId="0" fontId="4" fillId="0" borderId="4" xfId="19" applyFont="1" applyBorder="1" applyAlignment="1">
      <alignment horizontal="distributed" vertical="center" justifyLastLine="1"/>
    </xf>
    <xf numFmtId="0" fontId="4" fillId="0" borderId="11" xfId="19" applyFont="1" applyBorder="1" applyAlignment="1">
      <alignment horizontal="distributed" vertical="center"/>
    </xf>
    <xf numFmtId="0" fontId="4" fillId="0" borderId="2" xfId="19" applyFont="1" applyBorder="1" applyAlignment="1">
      <alignment horizontal="distributed" vertical="center"/>
    </xf>
    <xf numFmtId="0" fontId="3" fillId="0" borderId="3" xfId="19" applyFont="1" applyBorder="1" applyAlignment="1">
      <alignment horizontal="distributed" vertical="center"/>
    </xf>
    <xf numFmtId="38" fontId="3" fillId="0" borderId="8" xfId="2" applyFont="1" applyFill="1" applyBorder="1" applyAlignment="1">
      <alignment vertical="center"/>
    </xf>
    <xf numFmtId="0" fontId="7" fillId="0" borderId="0" xfId="19" applyFont="1" applyAlignment="1">
      <alignment vertical="center"/>
    </xf>
    <xf numFmtId="177" fontId="4" fillId="0" borderId="0" xfId="10" applyNumberFormat="1" applyFont="1"/>
    <xf numFmtId="177" fontId="3" fillId="0" borderId="0" xfId="10" applyNumberFormat="1" applyFont="1"/>
    <xf numFmtId="177" fontId="4" fillId="0" borderId="0" xfId="10" applyNumberFormat="1" applyFont="1" applyBorder="1"/>
    <xf numFmtId="177" fontId="9" fillId="0" borderId="0" xfId="10" applyNumberFormat="1" applyFont="1"/>
    <xf numFmtId="177" fontId="8" fillId="0" borderId="1" xfId="10" applyNumberFormat="1" applyFont="1" applyBorder="1"/>
    <xf numFmtId="177" fontId="7" fillId="0" borderId="0" xfId="10" applyNumberFormat="1" applyFont="1" applyBorder="1" applyAlignment="1">
      <alignment horizontal="center"/>
    </xf>
    <xf numFmtId="177" fontId="7" fillId="0" borderId="24" xfId="10" applyNumberFormat="1" applyFont="1" applyBorder="1" applyAlignment="1">
      <alignment horizontal="center"/>
    </xf>
    <xf numFmtId="177" fontId="7" fillId="0" borderId="3" xfId="10" applyNumberFormat="1" applyFont="1" applyBorder="1" applyAlignment="1">
      <alignment horizontal="center"/>
    </xf>
    <xf numFmtId="177" fontId="7" fillId="0" borderId="4" xfId="10" applyNumberFormat="1" applyFont="1" applyBorder="1" applyAlignment="1">
      <alignment horizontal="center" vertical="center" shrinkToFit="1"/>
    </xf>
    <xf numFmtId="177" fontId="7" fillId="0" borderId="4" xfId="10" applyNumberFormat="1" applyFont="1" applyBorder="1" applyAlignment="1">
      <alignment horizontal="center" vertical="center"/>
    </xf>
    <xf numFmtId="177" fontId="7" fillId="0" borderId="0" xfId="10" applyNumberFormat="1" applyFont="1" applyAlignment="1">
      <alignment horizontal="center" vertical="center"/>
    </xf>
    <xf numFmtId="177" fontId="7" fillId="0" borderId="2" xfId="10" applyNumberFormat="1" applyFont="1" applyBorder="1" applyAlignment="1">
      <alignment horizontal="distributed" vertical="center"/>
    </xf>
    <xf numFmtId="41" fontId="7" fillId="0" borderId="0" xfId="10" applyNumberFormat="1" applyFont="1" applyBorder="1" applyAlignment="1">
      <alignment horizontal="right" vertical="center"/>
    </xf>
    <xf numFmtId="41" fontId="7" fillId="0" borderId="0" xfId="10" applyNumberFormat="1" applyFont="1" applyAlignment="1">
      <alignment horizontal="right" vertical="center"/>
    </xf>
    <xf numFmtId="41" fontId="7" fillId="0" borderId="0" xfId="10" applyNumberFormat="1" applyFont="1" applyBorder="1" applyAlignment="1">
      <alignment vertical="center"/>
    </xf>
    <xf numFmtId="177" fontId="18" fillId="0" borderId="0" xfId="10" applyNumberFormat="1" applyFont="1"/>
    <xf numFmtId="177" fontId="10" fillId="0" borderId="2" xfId="10" applyNumberFormat="1" applyFont="1" applyBorder="1" applyAlignment="1">
      <alignment horizontal="distributed" vertical="center"/>
    </xf>
    <xf numFmtId="41" fontId="45" fillId="0" borderId="5" xfId="10" applyNumberFormat="1" applyFont="1" applyFill="1" applyBorder="1" applyAlignment="1">
      <alignment horizontal="right" vertical="center"/>
    </xf>
    <xf numFmtId="41" fontId="45" fillId="0" borderId="0" xfId="10" applyNumberFormat="1" applyFont="1" applyFill="1" applyBorder="1" applyAlignment="1">
      <alignment vertical="center"/>
    </xf>
    <xf numFmtId="177" fontId="7" fillId="0" borderId="2" xfId="10" applyNumberFormat="1" applyFont="1" applyBorder="1"/>
    <xf numFmtId="41" fontId="7" fillId="0" borderId="5" xfId="10" applyNumberFormat="1" applyFont="1" applyFill="1" applyBorder="1" applyAlignment="1">
      <alignment horizontal="right" vertical="center"/>
    </xf>
    <xf numFmtId="41" fontId="7" fillId="0" borderId="0" xfId="10" applyNumberFormat="1" applyFont="1" applyFill="1" applyBorder="1" applyAlignment="1">
      <alignment vertical="center"/>
    </xf>
    <xf numFmtId="41" fontId="7" fillId="0" borderId="0" xfId="10" applyNumberFormat="1" applyFont="1" applyFill="1" applyBorder="1" applyAlignment="1">
      <alignment horizontal="right" vertical="center"/>
    </xf>
    <xf numFmtId="41" fontId="46" fillId="0" borderId="0" xfId="10" applyNumberFormat="1" applyFont="1" applyFill="1" applyBorder="1" applyAlignment="1">
      <alignment horizontal="right" vertical="center"/>
    </xf>
    <xf numFmtId="177" fontId="7" fillId="0" borderId="3" xfId="10" applyNumberFormat="1" applyFont="1" applyBorder="1" applyAlignment="1">
      <alignment horizontal="distributed" vertical="center"/>
    </xf>
    <xf numFmtId="41" fontId="46" fillId="0" borderId="8" xfId="10" applyNumberFormat="1" applyFont="1" applyFill="1" applyBorder="1" applyAlignment="1">
      <alignment horizontal="right" vertical="center"/>
    </xf>
    <xf numFmtId="41" fontId="7" fillId="0" borderId="9" xfId="10" applyNumberFormat="1" applyFont="1" applyFill="1" applyBorder="1" applyAlignment="1">
      <alignment horizontal="right" vertical="center"/>
    </xf>
    <xf numFmtId="41" fontId="46" fillId="0" borderId="9" xfId="10" applyNumberFormat="1" applyFont="1" applyFill="1" applyBorder="1" applyAlignment="1">
      <alignment horizontal="right" vertical="center"/>
    </xf>
    <xf numFmtId="177" fontId="7" fillId="0" borderId="0" xfId="10" applyNumberFormat="1" applyFont="1" applyAlignment="1">
      <alignment vertical="center"/>
    </xf>
    <xf numFmtId="177" fontId="7" fillId="0" borderId="0" xfId="10" applyNumberFormat="1" applyFont="1"/>
    <xf numFmtId="177" fontId="4" fillId="0" borderId="0" xfId="11" applyNumberFormat="1" applyFont="1" applyFill="1" applyAlignment="1">
      <alignment vertical="center"/>
    </xf>
    <xf numFmtId="177" fontId="3" fillId="0" borderId="0" xfId="11" applyNumberFormat="1" applyFont="1" applyFill="1" applyAlignment="1">
      <alignment vertical="center"/>
    </xf>
    <xf numFmtId="177" fontId="8" fillId="0" borderId="0" xfId="11" applyNumberFormat="1" applyFont="1" applyFill="1" applyBorder="1" applyAlignment="1">
      <alignment vertical="center"/>
    </xf>
    <xf numFmtId="177" fontId="4" fillId="0" borderId="0" xfId="11" applyNumberFormat="1" applyFont="1" applyFill="1" applyBorder="1" applyAlignment="1">
      <alignment vertical="center"/>
    </xf>
    <xf numFmtId="177" fontId="9" fillId="0" borderId="0" xfId="11" applyNumberFormat="1" applyFont="1" applyFill="1" applyAlignment="1">
      <alignment vertical="center"/>
    </xf>
    <xf numFmtId="177" fontId="9" fillId="0" borderId="4" xfId="11" applyNumberFormat="1" applyFont="1" applyFill="1" applyBorder="1" applyAlignment="1">
      <alignment horizontal="distributed" vertical="center"/>
    </xf>
    <xf numFmtId="177" fontId="9" fillId="0" borderId="3" xfId="11" applyNumberFormat="1" applyFont="1" applyFill="1" applyBorder="1" applyAlignment="1">
      <alignment horizontal="distributed" vertical="center"/>
    </xf>
    <xf numFmtId="177" fontId="9" fillId="0" borderId="9" xfId="11" applyNumberFormat="1" applyFont="1" applyFill="1" applyBorder="1" applyAlignment="1">
      <alignment horizontal="distributed" vertical="center"/>
    </xf>
    <xf numFmtId="41" fontId="9" fillId="0" borderId="11" xfId="2" applyNumberFormat="1" applyFont="1" applyFill="1" applyBorder="1" applyAlignment="1">
      <alignment vertical="center"/>
    </xf>
    <xf numFmtId="177" fontId="9" fillId="0" borderId="2" xfId="11" applyNumberFormat="1" applyFont="1" applyFill="1" applyBorder="1" applyAlignment="1">
      <alignment horizontal="distributed" vertical="center" justifyLastLine="1"/>
    </xf>
    <xf numFmtId="41" fontId="9" fillId="0" borderId="2" xfId="2" applyNumberFormat="1" applyFont="1" applyFill="1" applyBorder="1" applyAlignment="1">
      <alignment vertical="center"/>
    </xf>
    <xf numFmtId="177" fontId="9" fillId="0" borderId="2" xfId="11" applyNumberFormat="1" applyFont="1" applyFill="1" applyBorder="1" applyAlignment="1">
      <alignment horizontal="distributed" vertical="center"/>
    </xf>
    <xf numFmtId="41" fontId="9" fillId="0" borderId="0" xfId="11" applyNumberFormat="1" applyFont="1" applyFill="1" applyBorder="1" applyAlignment="1">
      <alignment vertical="center"/>
    </xf>
    <xf numFmtId="41" fontId="40" fillId="0" borderId="2" xfId="2" applyNumberFormat="1" applyFont="1" applyFill="1" applyBorder="1" applyAlignment="1">
      <alignment vertical="center"/>
    </xf>
    <xf numFmtId="177" fontId="18" fillId="0" borderId="0" xfId="11" applyNumberFormat="1" applyFont="1" applyFill="1" applyBorder="1" applyAlignment="1">
      <alignment vertical="center"/>
    </xf>
    <xf numFmtId="177" fontId="18" fillId="0" borderId="2" xfId="11" applyNumberFormat="1" applyFont="1" applyFill="1" applyBorder="1" applyAlignment="1">
      <alignment vertical="center"/>
    </xf>
    <xf numFmtId="41" fontId="18" fillId="0" borderId="0" xfId="2" applyNumberFormat="1" applyFont="1" applyFill="1" applyBorder="1" applyAlignment="1">
      <alignment vertical="center"/>
    </xf>
    <xf numFmtId="41" fontId="18" fillId="0" borderId="2" xfId="2" applyNumberFormat="1" applyFont="1" applyFill="1" applyBorder="1" applyAlignment="1">
      <alignment vertical="center"/>
    </xf>
    <xf numFmtId="41" fontId="9" fillId="0" borderId="0" xfId="10" applyNumberFormat="1" applyFont="1" applyFill="1" applyBorder="1" applyAlignment="1">
      <alignment horizontal="right" vertical="center"/>
    </xf>
    <xf numFmtId="177" fontId="18" fillId="0" borderId="0" xfId="11" applyNumberFormat="1" applyFont="1" applyFill="1" applyAlignment="1">
      <alignment vertical="center"/>
    </xf>
    <xf numFmtId="177" fontId="9" fillId="0" borderId="2" xfId="11" applyNumberFormat="1" applyFont="1" applyFill="1" applyBorder="1" applyAlignment="1">
      <alignment vertical="center"/>
    </xf>
    <xf numFmtId="41" fontId="9" fillId="0" borderId="2" xfId="2" applyNumberFormat="1" applyFont="1" applyFill="1" applyBorder="1" applyAlignment="1">
      <alignment horizontal="right" vertical="center"/>
    </xf>
    <xf numFmtId="177" fontId="9" fillId="0" borderId="2" xfId="11" applyNumberFormat="1" applyFont="1" applyFill="1" applyBorder="1" applyAlignment="1">
      <alignment horizontal="center" vertical="center" shrinkToFit="1"/>
    </xf>
    <xf numFmtId="177" fontId="9" fillId="0" borderId="0" xfId="11" applyNumberFormat="1" applyFont="1" applyFill="1" applyBorder="1" applyAlignment="1">
      <alignment vertical="center"/>
    </xf>
    <xf numFmtId="177" fontId="9" fillId="0" borderId="0" xfId="11" applyNumberFormat="1" applyFont="1" applyFill="1" applyBorder="1" applyAlignment="1">
      <alignment horizontal="center" vertical="center" textRotation="255"/>
    </xf>
    <xf numFmtId="41" fontId="41" fillId="0" borderId="2" xfId="2" applyNumberFormat="1" applyFont="1" applyFill="1" applyBorder="1" applyAlignment="1">
      <alignment vertical="center"/>
    </xf>
    <xf numFmtId="177" fontId="9" fillId="0" borderId="2" xfId="11" applyNumberFormat="1" applyFont="1" applyFill="1" applyBorder="1" applyAlignment="1">
      <alignment horizontal="distributed" vertical="center" shrinkToFit="1"/>
    </xf>
    <xf numFmtId="177" fontId="9" fillId="0" borderId="9" xfId="11" applyNumberFormat="1" applyFont="1" applyFill="1" applyBorder="1" applyAlignment="1">
      <alignment vertical="center"/>
    </xf>
    <xf numFmtId="177" fontId="9" fillId="0" borderId="3" xfId="11" applyNumberFormat="1" applyFont="1" applyFill="1" applyBorder="1" applyAlignment="1">
      <alignment vertical="center"/>
    </xf>
    <xf numFmtId="177" fontId="9" fillId="0" borderId="3" xfId="11" applyNumberFormat="1" applyFont="1" applyFill="1" applyBorder="1" applyAlignment="1">
      <alignment horizontal="center" vertical="center" shrinkToFit="1"/>
    </xf>
    <xf numFmtId="177" fontId="4" fillId="0" borderId="0" xfId="9" applyNumberFormat="1" applyFont="1"/>
    <xf numFmtId="177" fontId="3" fillId="0" borderId="0" xfId="9" applyNumberFormat="1" applyFont="1"/>
    <xf numFmtId="177" fontId="4" fillId="0" borderId="1" xfId="9" applyNumberFormat="1" applyFont="1" applyBorder="1"/>
    <xf numFmtId="177" fontId="4" fillId="0" borderId="28" xfId="9" applyNumberFormat="1" applyFont="1" applyBorder="1"/>
    <xf numFmtId="177" fontId="4" fillId="0" borderId="27" xfId="9" applyNumberFormat="1" applyFont="1" applyBorder="1" applyAlignment="1">
      <alignment horizontal="distributed" vertical="center" indent="1"/>
    </xf>
    <xf numFmtId="177" fontId="7" fillId="0" borderId="30" xfId="9" applyNumberFormat="1" applyFont="1" applyBorder="1" applyAlignment="1">
      <alignment horizontal="distributed" vertical="center" wrapText="1" indent="1"/>
    </xf>
    <xf numFmtId="177" fontId="7" fillId="0" borderId="14" xfId="9" applyNumberFormat="1" applyFont="1" applyBorder="1" applyAlignment="1">
      <alignment horizontal="distributed" vertical="center" wrapText="1" indent="1"/>
    </xf>
    <xf numFmtId="177" fontId="4" fillId="0" borderId="2" xfId="9" applyNumberFormat="1" applyFont="1" applyBorder="1" applyAlignment="1">
      <alignment horizontal="distributed" vertical="center" justifyLastLine="1"/>
    </xf>
    <xf numFmtId="41" fontId="4" fillId="0" borderId="5" xfId="9" applyNumberFormat="1" applyFont="1" applyBorder="1" applyAlignment="1">
      <alignment horizontal="right" vertical="center"/>
    </xf>
    <xf numFmtId="41" fontId="4" fillId="0" borderId="0" xfId="9" applyNumberFormat="1" applyFont="1" applyBorder="1" applyAlignment="1">
      <alignment horizontal="right" vertical="center"/>
    </xf>
    <xf numFmtId="177" fontId="4" fillId="0" borderId="2" xfId="9" applyNumberFormat="1" applyFont="1" applyBorder="1" applyAlignment="1">
      <alignment horizontal="distributed" vertical="center"/>
    </xf>
    <xf numFmtId="177" fontId="3" fillId="0" borderId="3" xfId="9" applyNumberFormat="1" applyFont="1" applyBorder="1" applyAlignment="1">
      <alignment horizontal="distributed" vertical="center"/>
    </xf>
    <xf numFmtId="41" fontId="3" fillId="0" borderId="8" xfId="9" applyNumberFormat="1" applyFont="1" applyFill="1" applyBorder="1" applyAlignment="1">
      <alignment horizontal="right" vertical="center"/>
    </xf>
    <xf numFmtId="41" fontId="3" fillId="0" borderId="9" xfId="9" applyNumberFormat="1" applyFont="1" applyFill="1" applyBorder="1" applyAlignment="1">
      <alignment horizontal="right" vertical="center"/>
    </xf>
    <xf numFmtId="177" fontId="7" fillId="0" borderId="0" xfId="9" applyNumberFormat="1" applyFont="1"/>
    <xf numFmtId="177" fontId="5" fillId="0" borderId="0" xfId="11" applyNumberFormat="1" applyFont="1" applyFill="1" applyBorder="1" applyAlignment="1">
      <alignment vertical="center"/>
    </xf>
    <xf numFmtId="0" fontId="9" fillId="0" borderId="0" xfId="0" applyFont="1" applyAlignment="1"/>
    <xf numFmtId="0" fontId="9" fillId="0" borderId="0" xfId="0" applyFont="1" applyBorder="1" applyAlignment="1"/>
    <xf numFmtId="0" fontId="9" fillId="0" borderId="0" xfId="0" applyFont="1" applyBorder="1" applyAlignment="1">
      <alignment horizontal="center"/>
    </xf>
    <xf numFmtId="0" fontId="9" fillId="0" borderId="28" xfId="0" applyFont="1" applyBorder="1" applyAlignment="1">
      <alignment horizontal="center"/>
    </xf>
    <xf numFmtId="0" fontId="9" fillId="0" borderId="6" xfId="0" applyFont="1" applyBorder="1" applyAlignment="1"/>
    <xf numFmtId="0" fontId="9" fillId="0" borderId="15" xfId="0" applyFont="1" applyBorder="1" applyAlignment="1">
      <alignment horizontal="center"/>
    </xf>
    <xf numFmtId="0" fontId="18" fillId="0" borderId="15" xfId="0" applyFont="1" applyBorder="1" applyAlignment="1">
      <alignment horizontal="center"/>
    </xf>
    <xf numFmtId="0" fontId="9" fillId="0" borderId="2" xfId="0" applyFont="1" applyBorder="1" applyAlignment="1">
      <alignment horizontal="distributed"/>
    </xf>
    <xf numFmtId="41" fontId="9" fillId="0" borderId="13" xfId="0" applyNumberFormat="1" applyFont="1" applyBorder="1" applyAlignment="1"/>
    <xf numFmtId="41" fontId="18" fillId="0" borderId="13" xfId="0" applyNumberFormat="1" applyFont="1" applyFill="1" applyBorder="1" applyAlignment="1"/>
    <xf numFmtId="41" fontId="9" fillId="0" borderId="13" xfId="0" applyNumberFormat="1" applyFont="1" applyFill="1" applyBorder="1" applyAlignment="1"/>
    <xf numFmtId="41" fontId="9" fillId="0" borderId="10" xfId="0" applyNumberFormat="1" applyFont="1" applyFill="1" applyBorder="1" applyAlignment="1"/>
    <xf numFmtId="41" fontId="18" fillId="0" borderId="10" xfId="0" applyNumberFormat="1" applyFont="1" applyFill="1" applyBorder="1" applyAlignment="1"/>
    <xf numFmtId="41" fontId="9" fillId="0" borderId="29" xfId="0" applyNumberFormat="1" applyFont="1" applyBorder="1" applyAlignment="1"/>
    <xf numFmtId="0" fontId="9" fillId="0" borderId="29" xfId="0" applyFont="1" applyBorder="1" applyAlignment="1"/>
    <xf numFmtId="0" fontId="18" fillId="0" borderId="0" xfId="0" applyFont="1" applyFill="1" applyBorder="1" applyAlignment="1"/>
    <xf numFmtId="41" fontId="9" fillId="0" borderId="29" xfId="0" applyNumberFormat="1" applyFont="1" applyFill="1" applyBorder="1" applyAlignment="1"/>
    <xf numFmtId="41" fontId="9" fillId="0" borderId="5" xfId="0" applyNumberFormat="1" applyFont="1" applyFill="1" applyBorder="1" applyAlignment="1"/>
    <xf numFmtId="41" fontId="18" fillId="0" borderId="5" xfId="0" applyNumberFormat="1" applyFont="1" applyFill="1" applyBorder="1" applyAlignment="1"/>
    <xf numFmtId="41" fontId="18" fillId="0" borderId="29" xfId="0" applyNumberFormat="1" applyFont="1" applyFill="1" applyBorder="1" applyAlignment="1"/>
    <xf numFmtId="0" fontId="9" fillId="0" borderId="3" xfId="0" applyFont="1" applyBorder="1" applyAlignment="1">
      <alignment horizontal="distributed"/>
    </xf>
    <xf numFmtId="41" fontId="9" fillId="0" borderId="15" xfId="0" applyNumberFormat="1" applyFont="1" applyBorder="1" applyAlignment="1"/>
    <xf numFmtId="41" fontId="18" fillId="0" borderId="15" xfId="0" applyNumberFormat="1" applyFont="1" applyFill="1" applyBorder="1" applyAlignment="1"/>
    <xf numFmtId="41" fontId="9" fillId="0" borderId="15" xfId="0" applyNumberFormat="1" applyFont="1" applyFill="1" applyBorder="1" applyAlignment="1"/>
    <xf numFmtId="41" fontId="9" fillId="0" borderId="8" xfId="0" applyNumberFormat="1" applyFont="1" applyFill="1" applyBorder="1" applyAlignment="1"/>
    <xf numFmtId="41" fontId="18" fillId="0" borderId="8" xfId="0" applyNumberFormat="1" applyFont="1" applyFill="1" applyBorder="1" applyAlignment="1"/>
    <xf numFmtId="0" fontId="9" fillId="0" borderId="0" xfId="0" applyFont="1" applyFill="1" applyBorder="1" applyAlignment="1">
      <alignment horizontal="left"/>
    </xf>
    <xf numFmtId="0" fontId="13" fillId="0" borderId="0" xfId="0" applyFont="1" applyFill="1" applyBorder="1" applyAlignment="1">
      <alignment horizontal="left"/>
    </xf>
    <xf numFmtId="0" fontId="13" fillId="0" borderId="0" xfId="0" applyFont="1" applyAlignment="1"/>
    <xf numFmtId="0" fontId="4" fillId="0" borderId="0" xfId="12" applyFont="1"/>
    <xf numFmtId="0" fontId="3" fillId="0" borderId="0" xfId="12" applyFont="1"/>
    <xf numFmtId="0" fontId="4" fillId="0" borderId="0" xfId="12" applyFont="1" applyBorder="1"/>
    <xf numFmtId="0" fontId="9" fillId="0" borderId="0" xfId="12" applyFont="1" applyBorder="1"/>
    <xf numFmtId="0" fontId="4" fillId="0" borderId="0" xfId="12" applyFont="1" applyBorder="1" applyAlignment="1">
      <alignment horizontal="right"/>
    </xf>
    <xf numFmtId="0" fontId="4" fillId="0" borderId="1" xfId="12" applyFont="1" applyBorder="1"/>
    <xf numFmtId="0" fontId="4" fillId="0" borderId="1" xfId="12" applyFont="1" applyBorder="1" applyAlignment="1">
      <alignment horizontal="right"/>
    </xf>
    <xf numFmtId="0" fontId="4" fillId="0" borderId="3" xfId="12" applyFont="1" applyBorder="1"/>
    <xf numFmtId="0" fontId="4" fillId="0" borderId="4" xfId="12" applyFont="1" applyBorder="1" applyAlignment="1">
      <alignment horizontal="center" vertical="center"/>
    </xf>
    <xf numFmtId="0" fontId="4" fillId="0" borderId="23" xfId="12" applyFont="1" applyBorder="1" applyAlignment="1">
      <alignment horizontal="center" vertical="center"/>
    </xf>
    <xf numFmtId="0" fontId="7" fillId="0" borderId="2" xfId="12" applyFont="1" applyBorder="1" applyAlignment="1">
      <alignment vertical="center" wrapText="1"/>
    </xf>
    <xf numFmtId="176" fontId="4" fillId="0" borderId="0" xfId="12" applyNumberFormat="1" applyFont="1" applyBorder="1" applyAlignment="1">
      <alignment vertical="center"/>
    </xf>
    <xf numFmtId="0" fontId="7" fillId="0" borderId="2" xfId="12" quotePrefix="1" applyFont="1" applyBorder="1" applyAlignment="1">
      <alignment horizontal="center" vertical="center" wrapText="1"/>
    </xf>
    <xf numFmtId="0" fontId="10" fillId="0" borderId="3" xfId="12" quotePrefix="1" applyFont="1" applyBorder="1" applyAlignment="1">
      <alignment horizontal="center" vertical="center" wrapText="1"/>
    </xf>
    <xf numFmtId="176" fontId="3" fillId="0" borderId="8" xfId="12" applyNumberFormat="1" applyFont="1" applyFill="1" applyBorder="1" applyAlignment="1">
      <alignment vertical="center"/>
    </xf>
    <xf numFmtId="176" fontId="3" fillId="0" borderId="9" xfId="12" applyNumberFormat="1" applyFont="1" applyFill="1" applyBorder="1" applyAlignment="1">
      <alignment vertical="center"/>
    </xf>
    <xf numFmtId="0" fontId="7" fillId="0" borderId="0" xfId="12" applyFont="1" applyAlignment="1">
      <alignment vertical="center"/>
    </xf>
    <xf numFmtId="177" fontId="4" fillId="0" borderId="0" xfId="13" applyNumberFormat="1" applyFont="1" applyFill="1"/>
    <xf numFmtId="177" fontId="3" fillId="0" borderId="0" xfId="13" applyNumberFormat="1" applyFont="1" applyFill="1"/>
    <xf numFmtId="177" fontId="8" fillId="0" borderId="0" xfId="13" applyNumberFormat="1" applyFont="1" applyFill="1" applyBorder="1"/>
    <xf numFmtId="177" fontId="4" fillId="0" borderId="0" xfId="13" applyNumberFormat="1" applyFont="1" applyFill="1" applyBorder="1"/>
    <xf numFmtId="177" fontId="4" fillId="0" borderId="1" xfId="13" applyNumberFormat="1" applyFont="1" applyFill="1" applyBorder="1"/>
    <xf numFmtId="177" fontId="7" fillId="0" borderId="16" xfId="13" applyNumberFormat="1" applyFont="1" applyFill="1" applyBorder="1"/>
    <xf numFmtId="177" fontId="7" fillId="0" borderId="12" xfId="13" applyNumberFormat="1" applyFont="1" applyFill="1" applyBorder="1"/>
    <xf numFmtId="177" fontId="7" fillId="0" borderId="0" xfId="13" applyNumberFormat="1" applyFont="1" applyFill="1" applyBorder="1"/>
    <xf numFmtId="177" fontId="7" fillId="0" borderId="0" xfId="13" applyNumberFormat="1" applyFont="1" applyFill="1"/>
    <xf numFmtId="177" fontId="7" fillId="0" borderId="9" xfId="13" applyNumberFormat="1" applyFont="1" applyFill="1" applyBorder="1"/>
    <xf numFmtId="177" fontId="7" fillId="0" borderId="3" xfId="13" applyNumberFormat="1" applyFont="1" applyFill="1" applyBorder="1"/>
    <xf numFmtId="177" fontId="7" fillId="0" borderId="6" xfId="13" applyNumberFormat="1" applyFont="1" applyFill="1" applyBorder="1" applyAlignment="1">
      <alignment horizontal="distributed" vertical="center" justifyLastLine="1"/>
    </xf>
    <xf numFmtId="177" fontId="7" fillId="0" borderId="4" xfId="13" applyNumberFormat="1" applyFont="1" applyFill="1" applyBorder="1" applyAlignment="1">
      <alignment horizontal="distributed" vertical="center" justifyLastLine="1"/>
    </xf>
    <xf numFmtId="177" fontId="7" fillId="0" borderId="23" xfId="13" applyNumberFormat="1" applyFont="1" applyFill="1" applyBorder="1" applyAlignment="1">
      <alignment vertical="center" justifyLastLine="1"/>
    </xf>
    <xf numFmtId="177" fontId="7" fillId="0" borderId="23" xfId="13" applyNumberFormat="1" applyFont="1" applyFill="1" applyBorder="1" applyAlignment="1">
      <alignment horizontal="center" vertical="center" justifyLastLine="1"/>
    </xf>
    <xf numFmtId="177" fontId="7" fillId="0" borderId="23" xfId="13" applyNumberFormat="1" applyFont="1" applyFill="1" applyBorder="1" applyAlignment="1">
      <alignment horizontal="distributed" vertical="center" justifyLastLine="1"/>
    </xf>
    <xf numFmtId="41" fontId="36" fillId="0" borderId="0" xfId="2" applyNumberFormat="1" applyFont="1" applyFill="1" applyAlignment="1">
      <alignment vertical="center"/>
    </xf>
    <xf numFmtId="41" fontId="36" fillId="0" borderId="10" xfId="2" applyNumberFormat="1" applyFont="1" applyFill="1" applyBorder="1" applyAlignment="1">
      <alignment vertical="center"/>
    </xf>
    <xf numFmtId="41" fontId="36" fillId="0" borderId="5" xfId="2" applyNumberFormat="1" applyFont="1" applyFill="1" applyBorder="1" applyAlignment="1">
      <alignment vertical="center"/>
    </xf>
    <xf numFmtId="41" fontId="53" fillId="0" borderId="5" xfId="2" applyNumberFormat="1" applyFont="1" applyFill="1" applyBorder="1" applyAlignment="1">
      <alignment vertical="center"/>
    </xf>
    <xf numFmtId="41" fontId="53" fillId="0" borderId="0" xfId="2" applyNumberFormat="1" applyFont="1" applyFill="1" applyBorder="1" applyAlignment="1">
      <alignment vertical="center"/>
    </xf>
    <xf numFmtId="177" fontId="10" fillId="0" borderId="0" xfId="13" applyNumberFormat="1" applyFont="1" applyFill="1"/>
    <xf numFmtId="177" fontId="10" fillId="0" borderId="0" xfId="13" applyNumberFormat="1" applyFont="1" applyFill="1" applyAlignment="1">
      <alignment horizontal="distributed" vertical="center"/>
    </xf>
    <xf numFmtId="177" fontId="10" fillId="0" borderId="2" xfId="13" applyNumberFormat="1" applyFont="1" applyFill="1" applyBorder="1" applyAlignment="1">
      <alignment horizontal="distributed" vertical="center"/>
    </xf>
    <xf numFmtId="41" fontId="16" fillId="0" borderId="5" xfId="2" applyNumberFormat="1" applyFont="1" applyFill="1" applyBorder="1" applyAlignment="1">
      <alignment vertical="center"/>
    </xf>
    <xf numFmtId="41" fontId="16" fillId="0" borderId="0" xfId="2" applyNumberFormat="1" applyFont="1" applyFill="1" applyBorder="1" applyAlignment="1">
      <alignment vertical="center"/>
    </xf>
    <xf numFmtId="177" fontId="7" fillId="0" borderId="0" xfId="13" applyNumberFormat="1" applyFont="1" applyFill="1" applyAlignment="1">
      <alignment horizontal="center" vertical="center"/>
    </xf>
    <xf numFmtId="177" fontId="7" fillId="0" borderId="2" xfId="13" applyNumberFormat="1" applyFont="1" applyFill="1" applyBorder="1" applyAlignment="1">
      <alignment horizontal="distributed" vertical="center" justifyLastLine="1"/>
    </xf>
    <xf numFmtId="41" fontId="54" fillId="0" borderId="5" xfId="2" applyNumberFormat="1" applyFont="1" applyFill="1" applyBorder="1" applyAlignment="1">
      <alignment vertical="center"/>
    </xf>
    <xf numFmtId="41" fontId="36" fillId="0" borderId="0" xfId="2" applyNumberFormat="1" applyFont="1" applyFill="1" applyBorder="1" applyAlignment="1">
      <alignment vertical="center"/>
    </xf>
    <xf numFmtId="41" fontId="54" fillId="0" borderId="0" xfId="2" applyNumberFormat="1" applyFont="1" applyFill="1" applyBorder="1" applyAlignment="1">
      <alignment vertical="center"/>
    </xf>
    <xf numFmtId="177" fontId="7" fillId="0" borderId="2" xfId="13" applyNumberFormat="1" applyFont="1" applyFill="1" applyBorder="1" applyAlignment="1">
      <alignment horizontal="distributed" vertical="center" wrapText="1" justifyLastLine="1"/>
    </xf>
    <xf numFmtId="41" fontId="36" fillId="0" borderId="0" xfId="2" applyNumberFormat="1" applyFont="1" applyFill="1" applyBorder="1" applyAlignment="1">
      <alignment horizontal="right" vertical="center"/>
    </xf>
    <xf numFmtId="41" fontId="36" fillId="0" borderId="5" xfId="2" applyNumberFormat="1" applyFont="1" applyFill="1" applyBorder="1" applyAlignment="1">
      <alignment horizontal="right" vertical="center"/>
    </xf>
    <xf numFmtId="177" fontId="7" fillId="0" borderId="0" xfId="13" applyNumberFormat="1" applyFont="1" applyFill="1" applyAlignment="1">
      <alignment horizontal="distributed" vertical="center" wrapText="1" justifyLastLine="1"/>
    </xf>
    <xf numFmtId="177" fontId="7" fillId="0" borderId="0" xfId="13" applyNumberFormat="1" applyFont="1" applyFill="1" applyBorder="1" applyAlignment="1">
      <alignment horizontal="distributed" vertical="center" wrapText="1" justifyLastLine="1"/>
    </xf>
    <xf numFmtId="177" fontId="7" fillId="0" borderId="1" xfId="13" applyNumberFormat="1" applyFont="1" applyFill="1" applyBorder="1"/>
    <xf numFmtId="177" fontId="7" fillId="0" borderId="1" xfId="13" applyNumberFormat="1" applyFont="1" applyFill="1" applyBorder="1" applyAlignment="1">
      <alignment horizontal="distributed" vertical="center" wrapText="1" justifyLastLine="1"/>
    </xf>
    <xf numFmtId="41" fontId="54" fillId="0" borderId="31" xfId="2" applyNumberFormat="1" applyFont="1" applyFill="1" applyBorder="1" applyAlignment="1">
      <alignment vertical="center"/>
    </xf>
    <xf numFmtId="41" fontId="36" fillId="0" borderId="1" xfId="2" applyNumberFormat="1" applyFont="1" applyFill="1" applyBorder="1" applyAlignment="1">
      <alignment horizontal="right" vertical="center"/>
    </xf>
    <xf numFmtId="41" fontId="36" fillId="0" borderId="31" xfId="2" applyNumberFormat="1" applyFont="1" applyFill="1" applyBorder="1" applyAlignment="1">
      <alignment horizontal="right" vertical="center"/>
    </xf>
    <xf numFmtId="41" fontId="54" fillId="0" borderId="1" xfId="2" applyNumberFormat="1" applyFont="1" applyFill="1" applyBorder="1" applyAlignment="1">
      <alignment vertical="center"/>
    </xf>
    <xf numFmtId="177" fontId="7" fillId="0" borderId="25" xfId="13" applyNumberFormat="1" applyFont="1" applyFill="1" applyBorder="1" applyAlignment="1">
      <alignment horizontal="distributed" vertical="center" wrapText="1" justifyLastLine="1"/>
    </xf>
    <xf numFmtId="41" fontId="54" fillId="0" borderId="26" xfId="2" applyNumberFormat="1" applyFont="1" applyFill="1" applyBorder="1" applyAlignment="1">
      <alignment vertical="center"/>
    </xf>
    <xf numFmtId="41" fontId="36" fillId="0" borderId="16" xfId="2" applyNumberFormat="1" applyFont="1" applyFill="1" applyBorder="1" applyAlignment="1">
      <alignment vertical="center"/>
    </xf>
    <xf numFmtId="41" fontId="36" fillId="0" borderId="16" xfId="2" applyNumberFormat="1" applyFont="1" applyFill="1" applyBorder="1" applyAlignment="1">
      <alignment horizontal="right" vertical="center"/>
    </xf>
    <xf numFmtId="177" fontId="7" fillId="0" borderId="29" xfId="13" applyNumberFormat="1" applyFont="1" applyFill="1" applyBorder="1" applyAlignment="1">
      <alignment horizontal="distributed" vertical="center" wrapText="1" justifyLastLine="1"/>
    </xf>
    <xf numFmtId="41" fontId="54" fillId="0" borderId="5" xfId="2" applyNumberFormat="1" applyFont="1" applyFill="1" applyBorder="1" applyAlignment="1">
      <alignment horizontal="right" vertical="center"/>
    </xf>
    <xf numFmtId="177" fontId="7" fillId="0" borderId="15" xfId="13" applyNumberFormat="1" applyFont="1" applyFill="1" applyBorder="1" applyAlignment="1">
      <alignment horizontal="distributed" vertical="center" wrapText="1" justifyLastLine="1"/>
    </xf>
    <xf numFmtId="41" fontId="54" fillId="0" borderId="8" xfId="2" applyNumberFormat="1" applyFont="1" applyFill="1" applyBorder="1" applyAlignment="1">
      <alignment horizontal="right" vertical="center"/>
    </xf>
    <xf numFmtId="41" fontId="36" fillId="0" borderId="9" xfId="2" applyNumberFormat="1" applyFont="1" applyFill="1" applyBorder="1" applyAlignment="1">
      <alignment horizontal="right" vertical="center"/>
    </xf>
    <xf numFmtId="177" fontId="7" fillId="0" borderId="0" xfId="13" applyNumberFormat="1" applyFont="1" applyFill="1" applyAlignment="1">
      <alignment vertical="center"/>
    </xf>
    <xf numFmtId="177" fontId="7" fillId="0" borderId="0" xfId="13" applyNumberFormat="1" applyFont="1" applyFill="1" applyBorder="1" applyAlignment="1">
      <alignment horizontal="distributed" vertical="center" wrapText="1"/>
    </xf>
    <xf numFmtId="177" fontId="36" fillId="0" borderId="12" xfId="0" applyNumberFormat="1" applyFont="1" applyFill="1" applyBorder="1">
      <alignment vertical="center"/>
    </xf>
    <xf numFmtId="177" fontId="36" fillId="0" borderId="0" xfId="0" applyNumberFormat="1" applyFont="1" applyFill="1" applyBorder="1">
      <alignment vertical="center"/>
    </xf>
    <xf numFmtId="177" fontId="36" fillId="0" borderId="0" xfId="0" applyNumberFormat="1" applyFont="1" applyFill="1">
      <alignment vertical="center"/>
    </xf>
    <xf numFmtId="177" fontId="36" fillId="0" borderId="3" xfId="0" applyNumberFormat="1" applyFont="1" applyFill="1" applyBorder="1">
      <alignment vertical="center"/>
    </xf>
    <xf numFmtId="177" fontId="36" fillId="0" borderId="4" xfId="0" applyNumberFormat="1" applyFont="1" applyFill="1" applyBorder="1" applyAlignment="1">
      <alignment horizontal="distributed" vertical="center"/>
    </xf>
    <xf numFmtId="177" fontId="36" fillId="0" borderId="11" xfId="0" applyNumberFormat="1" applyFont="1" applyFill="1" applyBorder="1" applyAlignment="1">
      <alignment horizontal="center" vertical="center" justifyLastLine="1"/>
    </xf>
    <xf numFmtId="41" fontId="36" fillId="0" borderId="5" xfId="2" applyNumberFormat="1" applyFont="1" applyFill="1" applyBorder="1">
      <alignment vertical="center"/>
    </xf>
    <xf numFmtId="41" fontId="36" fillId="0" borderId="0" xfId="2" applyNumberFormat="1" applyFont="1" applyFill="1" applyBorder="1">
      <alignment vertical="center"/>
    </xf>
    <xf numFmtId="178" fontId="36" fillId="0" borderId="0" xfId="2" applyNumberFormat="1" applyFont="1" applyFill="1" applyBorder="1">
      <alignment vertical="center"/>
    </xf>
    <xf numFmtId="177" fontId="36" fillId="0" borderId="2" xfId="0" quotePrefix="1" applyNumberFormat="1" applyFont="1" applyFill="1" applyBorder="1" applyAlignment="1">
      <alignment horizontal="center" vertical="center"/>
    </xf>
    <xf numFmtId="177" fontId="16" fillId="0" borderId="2" xfId="0" quotePrefix="1" applyNumberFormat="1" applyFont="1" applyFill="1" applyBorder="1" applyAlignment="1">
      <alignment horizontal="center" vertical="center"/>
    </xf>
    <xf numFmtId="41" fontId="61" fillId="0" borderId="5" xfId="2" applyNumberFormat="1" applyFont="1" applyFill="1" applyBorder="1">
      <alignment vertical="center"/>
    </xf>
    <xf numFmtId="41" fontId="61" fillId="0" borderId="0" xfId="2" applyNumberFormat="1" applyFont="1" applyFill="1" applyBorder="1">
      <alignment vertical="center"/>
    </xf>
    <xf numFmtId="178" fontId="61" fillId="0" borderId="0" xfId="2" applyNumberFormat="1" applyFont="1" applyFill="1" applyBorder="1">
      <alignment vertical="center"/>
    </xf>
    <xf numFmtId="177" fontId="16" fillId="0" borderId="0" xfId="0" applyNumberFormat="1" applyFont="1" applyFill="1">
      <alignment vertical="center"/>
    </xf>
    <xf numFmtId="177" fontId="36" fillId="0" borderId="2" xfId="0" applyNumberFormat="1" applyFont="1" applyFill="1" applyBorder="1">
      <alignment vertical="center"/>
    </xf>
    <xf numFmtId="177" fontId="36" fillId="0" borderId="0" xfId="2" applyNumberFormat="1" applyFont="1" applyFill="1" applyBorder="1">
      <alignment vertical="center"/>
    </xf>
    <xf numFmtId="177" fontId="36" fillId="0" borderId="2" xfId="0" applyNumberFormat="1" applyFont="1" applyFill="1" applyBorder="1" applyAlignment="1">
      <alignment horizontal="distributed" vertical="center"/>
    </xf>
    <xf numFmtId="41" fontId="62" fillId="0" borderId="0" xfId="2" applyNumberFormat="1" applyFont="1" applyFill="1" applyBorder="1">
      <alignment vertical="center"/>
    </xf>
    <xf numFmtId="183" fontId="62" fillId="0" borderId="0" xfId="2" applyNumberFormat="1" applyFont="1" applyFill="1" applyBorder="1" applyAlignment="1">
      <alignment vertical="center"/>
    </xf>
    <xf numFmtId="177" fontId="9" fillId="0" borderId="2" xfId="0" applyNumberFormat="1" applyFont="1" applyFill="1" applyBorder="1" applyAlignment="1">
      <alignment horizontal="distributed" vertical="center" shrinkToFit="1"/>
    </xf>
    <xf numFmtId="41" fontId="62" fillId="0" borderId="0" xfId="2" applyNumberFormat="1" applyFont="1" applyFill="1" applyBorder="1" applyAlignment="1">
      <alignment horizontal="right" vertical="center"/>
    </xf>
    <xf numFmtId="177" fontId="13" fillId="0" borderId="2" xfId="0" applyNumberFormat="1" applyFont="1" applyFill="1" applyBorder="1" applyAlignment="1">
      <alignment horizontal="distributed" vertical="center" shrinkToFit="1"/>
    </xf>
    <xf numFmtId="177" fontId="36" fillId="0" borderId="3" xfId="0" applyNumberFormat="1" applyFont="1" applyFill="1" applyBorder="1" applyAlignment="1">
      <alignment horizontal="distributed" vertical="center"/>
    </xf>
    <xf numFmtId="41" fontId="36" fillId="0" borderId="8" xfId="2" applyNumberFormat="1" applyFont="1" applyFill="1" applyBorder="1">
      <alignment vertical="center"/>
    </xf>
    <xf numFmtId="41" fontId="62" fillId="0" borderId="9" xfId="2" applyNumberFormat="1" applyFont="1" applyFill="1" applyBorder="1">
      <alignment vertical="center"/>
    </xf>
    <xf numFmtId="41" fontId="36" fillId="0" borderId="9" xfId="2" applyNumberFormat="1" applyFont="1" applyFill="1" applyBorder="1">
      <alignment vertical="center"/>
    </xf>
    <xf numFmtId="183" fontId="62" fillId="0" borderId="9" xfId="2" applyNumberFormat="1" applyFont="1" applyFill="1" applyBorder="1" applyAlignment="1">
      <alignment vertical="center"/>
    </xf>
    <xf numFmtId="41" fontId="62" fillId="0" borderId="5" xfId="2" applyNumberFormat="1" applyFont="1" applyFill="1" applyBorder="1">
      <alignment vertical="center"/>
    </xf>
    <xf numFmtId="41" fontId="36" fillId="0" borderId="0" xfId="0" applyNumberFormat="1" applyFont="1" applyFill="1" applyBorder="1">
      <alignment vertical="center"/>
    </xf>
    <xf numFmtId="178" fontId="62" fillId="0" borderId="0" xfId="0" applyNumberFormat="1" applyFont="1" applyFill="1" applyBorder="1">
      <alignment vertical="center"/>
    </xf>
    <xf numFmtId="41" fontId="62" fillId="0" borderId="8" xfId="2" applyNumberFormat="1" applyFont="1" applyFill="1" applyBorder="1">
      <alignment vertical="center"/>
    </xf>
    <xf numFmtId="41" fontId="36" fillId="0" borderId="9" xfId="0" applyNumberFormat="1" applyFont="1" applyFill="1" applyBorder="1">
      <alignment vertical="center"/>
    </xf>
    <xf numFmtId="178" fontId="62" fillId="0" borderId="9" xfId="0" applyNumberFormat="1" applyFont="1" applyFill="1" applyBorder="1">
      <alignment vertical="center"/>
    </xf>
    <xf numFmtId="0" fontId="7" fillId="0" borderId="0" xfId="0" applyFont="1" applyFill="1" applyBorder="1" applyAlignment="1">
      <alignment horizontal="center" vertical="center"/>
    </xf>
    <xf numFmtId="0" fontId="4" fillId="0" borderId="3" xfId="0" applyFont="1" applyFill="1" applyBorder="1" applyAlignment="1">
      <alignment horizontal="distributed" vertical="center"/>
    </xf>
    <xf numFmtId="0" fontId="7" fillId="0" borderId="2" xfId="0" applyFont="1" applyFill="1" applyBorder="1" applyAlignment="1">
      <alignment horizontal="center" vertical="center"/>
    </xf>
    <xf numFmtId="177" fontId="5" fillId="0" borderId="0" xfId="0" applyNumberFormat="1" applyFont="1" applyFill="1" applyAlignment="1">
      <alignment horizontal="center" vertical="center"/>
    </xf>
    <xf numFmtId="0" fontId="9" fillId="0" borderId="4" xfId="0" applyFont="1" applyFill="1" applyBorder="1" applyAlignment="1">
      <alignment horizontal="distributed" vertical="center" justifyLastLine="1"/>
    </xf>
    <xf numFmtId="177" fontId="9" fillId="0" borderId="13" xfId="0" applyNumberFormat="1" applyFont="1" applyFill="1" applyBorder="1" applyAlignment="1">
      <alignment horizontal="distributed" vertical="center" justifyLastLine="1"/>
    </xf>
    <xf numFmtId="0" fontId="10" fillId="0" borderId="32" xfId="0" applyFont="1" applyFill="1" applyBorder="1" applyAlignment="1">
      <alignment horizontal="centerContinuous" vertical="center"/>
    </xf>
    <xf numFmtId="0" fontId="10" fillId="0" borderId="9" xfId="0" applyFont="1" applyFill="1" applyBorder="1" applyAlignment="1">
      <alignment horizontal="center" vertical="center" shrinkToFit="1"/>
    </xf>
    <xf numFmtId="0" fontId="0" fillId="0" borderId="9" xfId="0" applyFont="1" applyBorder="1" applyAlignment="1"/>
    <xf numFmtId="177" fontId="9" fillId="0" borderId="0" xfId="13" applyNumberFormat="1" applyFont="1" applyFill="1" applyBorder="1" applyAlignment="1"/>
    <xf numFmtId="0" fontId="63" fillId="0" borderId="0" xfId="0" applyFont="1" applyAlignment="1"/>
    <xf numFmtId="0" fontId="37" fillId="0" borderId="0" xfId="1" quotePrefix="1" applyAlignment="1" applyProtection="1">
      <alignment vertical="center"/>
    </xf>
    <xf numFmtId="0" fontId="0" fillId="0" borderId="0" xfId="0" applyFont="1" applyAlignment="1"/>
    <xf numFmtId="0" fontId="37" fillId="0" borderId="0" xfId="1" applyFill="1" applyAlignment="1" applyProtection="1">
      <alignment vertical="center"/>
      <protection locked="0"/>
    </xf>
    <xf numFmtId="177" fontId="7" fillId="0" borderId="3" xfId="0" applyNumberFormat="1" applyFont="1" applyFill="1" applyBorder="1" applyAlignment="1">
      <alignment horizontal="distributed" vertical="center"/>
    </xf>
    <xf numFmtId="185" fontId="7" fillId="0" borderId="8" xfId="2" applyNumberFormat="1" applyFont="1" applyFill="1" applyBorder="1" applyAlignment="1">
      <alignment horizontal="right" vertical="center"/>
    </xf>
    <xf numFmtId="185" fontId="7" fillId="0" borderId="9" xfId="2" applyNumberFormat="1" applyFont="1" applyFill="1" applyBorder="1" applyAlignment="1">
      <alignment horizontal="right" vertical="center"/>
    </xf>
    <xf numFmtId="0" fontId="4" fillId="0" borderId="0" xfId="5" applyFont="1" applyFill="1" applyAlignment="1">
      <alignment horizontal="center" vertical="center"/>
    </xf>
    <xf numFmtId="0" fontId="1" fillId="0" borderId="0" xfId="0" applyFont="1">
      <alignment vertical="center"/>
    </xf>
    <xf numFmtId="177" fontId="5" fillId="0" borderId="0" xfId="0" applyNumberFormat="1" applyFont="1" applyFill="1" applyAlignment="1">
      <alignment vertical="center"/>
    </xf>
    <xf numFmtId="177" fontId="4" fillId="0" borderId="0" xfId="0" applyNumberFormat="1" applyFont="1" applyFill="1" applyBorder="1" applyAlignment="1">
      <alignment vertical="center"/>
    </xf>
    <xf numFmtId="177" fontId="9" fillId="0" borderId="8" xfId="2" applyNumberFormat="1" applyFont="1" applyFill="1" applyBorder="1">
      <alignment vertical="center"/>
    </xf>
    <xf numFmtId="177" fontId="9" fillId="0" borderId="9" xfId="2" applyNumberFormat="1" applyFont="1" applyFill="1" applyBorder="1">
      <alignment vertical="center"/>
    </xf>
    <xf numFmtId="0" fontId="4" fillId="0" borderId="11"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9" fillId="0" borderId="2" xfId="0" applyFont="1" applyFill="1" applyBorder="1" applyAlignment="1">
      <alignment horizontal="center" vertical="center" textRotation="255" wrapText="1"/>
    </xf>
    <xf numFmtId="0" fontId="4" fillId="0" borderId="0" xfId="0" applyFont="1" applyFill="1" applyBorder="1" applyAlignment="1">
      <alignment horizontal="left" vertical="center"/>
    </xf>
    <xf numFmtId="0" fontId="0" fillId="0" borderId="2" xfId="0" applyFill="1" applyBorder="1" applyAlignment="1">
      <alignment vertical="center"/>
    </xf>
    <xf numFmtId="0" fontId="4" fillId="0" borderId="0" xfId="0" applyFont="1" applyFill="1" applyBorder="1" applyAlignment="1">
      <alignment horizontal="right" vertical="center"/>
    </xf>
    <xf numFmtId="0" fontId="0" fillId="0" borderId="2" xfId="0" applyFill="1" applyBorder="1" applyAlignment="1">
      <alignment horizontal="right" vertical="center"/>
    </xf>
    <xf numFmtId="0" fontId="0" fillId="0" borderId="2" xfId="0" applyFill="1" applyBorder="1" applyAlignment="1">
      <alignment horizontal="center" vertical="center"/>
    </xf>
    <xf numFmtId="0" fontId="4" fillId="0" borderId="3" xfId="0" applyFont="1" applyFill="1" applyBorder="1" applyAlignment="1">
      <alignment horizontal="center" vertical="center" textRotation="255"/>
    </xf>
    <xf numFmtId="0" fontId="5" fillId="0" borderId="0" xfId="0" applyFont="1" applyFill="1" applyAlignment="1">
      <alignment horizontal="center" vertical="center"/>
    </xf>
    <xf numFmtId="0" fontId="7" fillId="0" borderId="0" xfId="0" applyFont="1" applyFill="1" applyBorder="1" applyAlignment="1">
      <alignment horizontal="center" vertical="center"/>
    </xf>
    <xf numFmtId="0" fontId="4" fillId="0" borderId="16" xfId="0" applyFont="1" applyFill="1" applyBorder="1" applyAlignment="1">
      <alignment horizontal="distributed" vertical="center"/>
    </xf>
    <xf numFmtId="0" fontId="0" fillId="0" borderId="12" xfId="0" applyFill="1" applyBorder="1" applyAlignment="1">
      <alignment horizontal="distributed" vertical="center"/>
    </xf>
    <xf numFmtId="0" fontId="0" fillId="0" borderId="9" xfId="0" applyFill="1" applyBorder="1" applyAlignment="1">
      <alignment horizontal="distributed" vertical="center"/>
    </xf>
    <xf numFmtId="0" fontId="0" fillId="0" borderId="3" xfId="0" applyFill="1" applyBorder="1" applyAlignment="1">
      <alignment horizontal="distributed" vertical="center"/>
    </xf>
    <xf numFmtId="0" fontId="4" fillId="0" borderId="25"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12"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3" xfId="0" applyFont="1" applyFill="1" applyBorder="1" applyAlignment="1">
      <alignment horizontal="distributed" vertical="center"/>
    </xf>
    <xf numFmtId="177" fontId="7" fillId="0" borderId="27" xfId="0" applyNumberFormat="1" applyFont="1" applyFill="1" applyBorder="1" applyAlignment="1">
      <alignment horizontal="distributed" vertical="center" justifyLastLine="1"/>
    </xf>
    <xf numFmtId="177" fontId="7" fillId="0" borderId="14" xfId="0" applyNumberFormat="1" applyFont="1" applyFill="1" applyBorder="1" applyAlignment="1">
      <alignment horizontal="distributed" vertical="center" justifyLastLine="1"/>
    </xf>
    <xf numFmtId="177" fontId="7" fillId="0" borderId="23" xfId="0" applyNumberFormat="1" applyFont="1" applyFill="1" applyBorder="1" applyAlignment="1">
      <alignment horizontal="distributed" vertical="center" justifyLastLine="1"/>
    </xf>
    <xf numFmtId="177" fontId="7" fillId="0" borderId="6" xfId="0" applyNumberFormat="1" applyFont="1" applyFill="1" applyBorder="1" applyAlignment="1">
      <alignment horizontal="distributed" vertical="center" justifyLastLine="1"/>
    </xf>
    <xf numFmtId="177" fontId="7" fillId="0" borderId="13" xfId="0" applyNumberFormat="1" applyFont="1" applyFill="1" applyBorder="1" applyAlignment="1">
      <alignment horizontal="distributed" vertical="center" justifyLastLine="1"/>
    </xf>
    <xf numFmtId="177" fontId="7" fillId="0" borderId="15" xfId="0" applyNumberFormat="1" applyFont="1" applyFill="1" applyBorder="1" applyAlignment="1">
      <alignment horizontal="distributed" vertical="center" justifyLastLine="1"/>
    </xf>
    <xf numFmtId="177" fontId="7" fillId="0" borderId="10" xfId="0" applyNumberFormat="1" applyFont="1" applyFill="1" applyBorder="1" applyAlignment="1">
      <alignment horizontal="distributed" vertical="center" justifyLastLine="1"/>
    </xf>
    <xf numFmtId="177" fontId="7" fillId="0" borderId="8" xfId="0" applyNumberFormat="1" applyFont="1" applyFill="1" applyBorder="1" applyAlignment="1">
      <alignment horizontal="distributed" vertical="center" justifyLastLine="1"/>
    </xf>
    <xf numFmtId="177" fontId="13" fillId="0" borderId="13" xfId="0" applyNumberFormat="1" applyFont="1" applyFill="1" applyBorder="1" applyAlignment="1">
      <alignment horizontal="center" vertical="center" wrapText="1"/>
    </xf>
    <xf numFmtId="177" fontId="13" fillId="0" borderId="15" xfId="0" applyNumberFormat="1" applyFont="1" applyFill="1" applyBorder="1" applyAlignment="1">
      <alignment horizontal="center" vertical="center"/>
    </xf>
    <xf numFmtId="177" fontId="7" fillId="0" borderId="24" xfId="0" applyNumberFormat="1" applyFont="1" applyFill="1" applyBorder="1" applyAlignment="1">
      <alignment horizontal="distributed" vertical="center" justifyLastLine="1"/>
    </xf>
    <xf numFmtId="177" fontId="7" fillId="0" borderId="28" xfId="0" applyNumberFormat="1" applyFont="1" applyFill="1" applyBorder="1" applyAlignment="1">
      <alignment horizontal="distributed" vertical="center" justifyLastLine="1"/>
    </xf>
    <xf numFmtId="177" fontId="7" fillId="0" borderId="1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xf numFmtId="177" fontId="5" fillId="0" borderId="0" xfId="0" applyNumberFormat="1" applyFont="1" applyFill="1" applyAlignment="1">
      <alignment horizontal="center" vertical="center"/>
    </xf>
    <xf numFmtId="177" fontId="7" fillId="0" borderId="0" xfId="0" applyNumberFormat="1" applyFont="1" applyFill="1" applyBorder="1" applyAlignment="1">
      <alignment horizontal="center" vertical="center"/>
    </xf>
    <xf numFmtId="177" fontId="7" fillId="0" borderId="9" xfId="0" applyNumberFormat="1" applyFont="1" applyFill="1" applyBorder="1" applyAlignment="1">
      <alignment horizontal="distributed" vertical="center" justifyLastLine="1"/>
    </xf>
    <xf numFmtId="177" fontId="7" fillId="0" borderId="4" xfId="0" applyNumberFormat="1" applyFont="1" applyFill="1" applyBorder="1" applyAlignment="1">
      <alignment horizontal="distributed" vertical="center" justifyLastLine="1"/>
    </xf>
    <xf numFmtId="177" fontId="7" fillId="0" borderId="14" xfId="0" applyNumberFormat="1" applyFont="1" applyFill="1" applyBorder="1" applyAlignment="1">
      <alignment horizontal="distributed" vertical="center" indent="4"/>
    </xf>
    <xf numFmtId="177" fontId="4" fillId="0" borderId="0" xfId="0" applyNumberFormat="1" applyFont="1" applyFill="1" applyBorder="1" applyAlignment="1">
      <alignment horizontal="center" vertical="center"/>
    </xf>
    <xf numFmtId="177" fontId="50" fillId="0" borderId="0" xfId="14" applyNumberFormat="1" applyFont="1" applyFill="1" applyBorder="1" applyAlignment="1">
      <alignment horizontal="distributed" vertical="center"/>
    </xf>
    <xf numFmtId="177" fontId="51" fillId="0" borderId="0" xfId="14" applyNumberFormat="1" applyFont="1" applyFill="1" applyBorder="1" applyAlignment="1">
      <alignment horizontal="distributed" vertical="center"/>
    </xf>
    <xf numFmtId="177" fontId="50" fillId="0" borderId="0" xfId="14" applyNumberFormat="1" applyFont="1" applyFill="1" applyBorder="1" applyAlignment="1">
      <alignment horizontal="center" vertical="center" wrapText="1"/>
    </xf>
    <xf numFmtId="177" fontId="51" fillId="0" borderId="9" xfId="14" applyNumberFormat="1" applyFont="1" applyFill="1" applyBorder="1" applyAlignment="1">
      <alignment horizontal="distributed" vertical="center"/>
    </xf>
    <xf numFmtId="177" fontId="48" fillId="0" borderId="0" xfId="14" applyNumberFormat="1" applyFont="1" applyFill="1" applyBorder="1" applyAlignment="1">
      <alignment horizontal="center"/>
    </xf>
    <xf numFmtId="177" fontId="50" fillId="0" borderId="27" xfId="14" applyNumberFormat="1" applyFont="1" applyFill="1" applyBorder="1" applyAlignment="1">
      <alignment horizontal="distributed" vertical="center" justifyLastLine="1"/>
    </xf>
    <xf numFmtId="177" fontId="50" fillId="0" borderId="14" xfId="14" applyNumberFormat="1" applyFont="1" applyFill="1" applyBorder="1" applyAlignment="1">
      <alignment horizontal="distributed" vertical="center" justifyLastLine="1"/>
    </xf>
    <xf numFmtId="177" fontId="50" fillId="0" borderId="26" xfId="14" applyNumberFormat="1" applyFont="1" applyFill="1" applyBorder="1" applyAlignment="1">
      <alignment horizontal="distributed" vertical="center" justifyLastLine="1"/>
    </xf>
    <xf numFmtId="177" fontId="51" fillId="0" borderId="8" xfId="14" applyNumberFormat="1" applyFont="1" applyFill="1" applyBorder="1" applyAlignment="1">
      <alignment horizontal="distributed" vertical="center"/>
    </xf>
    <xf numFmtId="177" fontId="50" fillId="0" borderId="0" xfId="14" applyNumberFormat="1" applyFont="1" applyFill="1" applyBorder="1" applyAlignment="1">
      <alignment horizontal="distributed" vertical="center" justifyLastLine="1"/>
    </xf>
    <xf numFmtId="177" fontId="50" fillId="0" borderId="2" xfId="14" applyNumberFormat="1" applyFont="1" applyFill="1" applyBorder="1" applyAlignment="1">
      <alignment horizontal="distributed" vertical="center" justifyLastLine="1"/>
    </xf>
    <xf numFmtId="177" fontId="52" fillId="0" borderId="0" xfId="14" applyNumberFormat="1" applyFont="1" applyFill="1" applyBorder="1" applyAlignment="1">
      <alignment horizontal="distributed" vertical="center" justifyLastLine="1"/>
    </xf>
    <xf numFmtId="177" fontId="52" fillId="0" borderId="2" xfId="14" applyNumberFormat="1" applyFont="1" applyFill="1" applyBorder="1" applyAlignment="1">
      <alignment horizontal="distributed" vertical="center" justifyLastLine="1"/>
    </xf>
    <xf numFmtId="177" fontId="48" fillId="0" borderId="0" xfId="15" applyNumberFormat="1" applyFont="1" applyFill="1" applyBorder="1" applyAlignment="1">
      <alignment horizontal="center" vertical="center"/>
    </xf>
    <xf numFmtId="177" fontId="56" fillId="0" borderId="8" xfId="15" applyNumberFormat="1" applyFont="1" applyFill="1" applyBorder="1" applyAlignment="1">
      <alignment horizontal="distributed" vertical="center" justifyLastLine="1"/>
    </xf>
    <xf numFmtId="177" fontId="56" fillId="0" borderId="9" xfId="15" applyNumberFormat="1" applyFont="1" applyFill="1" applyBorder="1" applyAlignment="1">
      <alignment horizontal="distributed" vertical="center" justifyLastLine="1"/>
    </xf>
    <xf numFmtId="49" fontId="20" fillId="0" borderId="0" xfId="5" applyNumberFormat="1" applyFont="1" applyFill="1" applyBorder="1" applyAlignment="1">
      <alignment horizontal="left" vertical="center" wrapText="1"/>
    </xf>
    <xf numFmtId="49" fontId="20" fillId="0" borderId="2" xfId="5" applyNumberFormat="1" applyFont="1" applyFill="1" applyBorder="1" applyAlignment="1">
      <alignment horizontal="left" vertical="center"/>
    </xf>
    <xf numFmtId="0" fontId="22" fillId="0" borderId="0" xfId="5" applyFont="1" applyFill="1" applyAlignment="1">
      <alignment horizontal="center" vertical="center"/>
    </xf>
    <xf numFmtId="0" fontId="20" fillId="0" borderId="16" xfId="5" applyFont="1" applyFill="1" applyBorder="1" applyAlignment="1">
      <alignment horizontal="center" vertical="center"/>
    </xf>
    <xf numFmtId="0" fontId="20" fillId="0" borderId="12" xfId="5" applyFont="1" applyFill="1" applyBorder="1" applyAlignment="1">
      <alignment horizontal="center" vertical="center"/>
    </xf>
    <xf numFmtId="0" fontId="20" fillId="0" borderId="9" xfId="5" applyFont="1" applyFill="1" applyBorder="1" applyAlignment="1">
      <alignment horizontal="center" vertical="center"/>
    </xf>
    <xf numFmtId="0" fontId="20" fillId="0" borderId="3" xfId="5" applyFont="1" applyFill="1" applyBorder="1" applyAlignment="1">
      <alignment horizontal="center" vertical="center"/>
    </xf>
    <xf numFmtId="0" fontId="7" fillId="0" borderId="25" xfId="5" applyFont="1" applyFill="1" applyBorder="1" applyAlignment="1">
      <alignment horizontal="center" vertical="center" wrapText="1"/>
    </xf>
    <xf numFmtId="0" fontId="7" fillId="0" borderId="15" xfId="5" applyFont="1" applyFill="1" applyBorder="1" applyAlignment="1">
      <alignment horizontal="center" vertical="center"/>
    </xf>
    <xf numFmtId="0" fontId="7" fillId="0" borderId="14" xfId="5" applyFont="1" applyFill="1" applyBorder="1" applyAlignment="1">
      <alignment horizontal="center" vertical="center"/>
    </xf>
    <xf numFmtId="0" fontId="20" fillId="0" borderId="7" xfId="5" applyFont="1" applyFill="1" applyBorder="1" applyAlignment="1">
      <alignment horizontal="left" vertical="center"/>
    </xf>
    <xf numFmtId="0" fontId="20" fillId="0" borderId="11" xfId="5" applyFont="1" applyFill="1" applyBorder="1" applyAlignment="1">
      <alignment horizontal="left" vertical="center"/>
    </xf>
    <xf numFmtId="49" fontId="30" fillId="0" borderId="9" xfId="5" applyNumberFormat="1" applyFont="1" applyFill="1" applyBorder="1" applyAlignment="1">
      <alignment horizontal="left" vertical="center"/>
    </xf>
    <xf numFmtId="49" fontId="30" fillId="0" borderId="3" xfId="5" applyNumberFormat="1" applyFont="1" applyFill="1" applyBorder="1" applyAlignment="1">
      <alignment horizontal="left" vertical="center"/>
    </xf>
    <xf numFmtId="0" fontId="7" fillId="0" borderId="27" xfId="5" applyFont="1" applyFill="1" applyBorder="1" applyAlignment="1">
      <alignment horizontal="center" vertical="center"/>
    </xf>
    <xf numFmtId="187" fontId="7" fillId="0" borderId="10" xfId="5" applyNumberFormat="1" applyFont="1" applyFill="1" applyBorder="1" applyAlignment="1">
      <alignment horizontal="right" vertical="center"/>
    </xf>
    <xf numFmtId="187" fontId="7" fillId="0" borderId="7" xfId="5" applyNumberFormat="1" applyFont="1" applyFill="1" applyBorder="1" applyAlignment="1">
      <alignment horizontal="right" vertical="center"/>
    </xf>
    <xf numFmtId="187" fontId="7" fillId="0" borderId="21" xfId="5" applyNumberFormat="1" applyFont="1" applyFill="1" applyBorder="1" applyAlignment="1">
      <alignment horizontal="right" vertical="center"/>
    </xf>
    <xf numFmtId="187" fontId="7" fillId="0" borderId="38" xfId="5" applyNumberFormat="1" applyFont="1" applyFill="1" applyBorder="1" applyAlignment="1">
      <alignment horizontal="right" vertical="center"/>
    </xf>
    <xf numFmtId="0" fontId="20" fillId="0" borderId="14" xfId="5" applyFont="1" applyFill="1" applyBorder="1" applyAlignment="1">
      <alignment horizontal="center" vertical="center"/>
    </xf>
    <xf numFmtId="0" fontId="20" fillId="0" borderId="28" xfId="5" applyFont="1" applyFill="1" applyBorder="1" applyAlignment="1">
      <alignment horizontal="center" vertical="center"/>
    </xf>
    <xf numFmtId="0" fontId="7" fillId="0" borderId="33" xfId="5" applyFont="1" applyFill="1" applyBorder="1" applyAlignment="1">
      <alignment horizontal="center" vertical="center"/>
    </xf>
    <xf numFmtId="0" fontId="7" fillId="0" borderId="37" xfId="5" applyFont="1" applyFill="1" applyBorder="1" applyAlignment="1">
      <alignment horizontal="center" vertical="center"/>
    </xf>
    <xf numFmtId="187" fontId="30" fillId="0" borderId="9" xfId="5" applyNumberFormat="1" applyFont="1" applyFill="1" applyBorder="1" applyAlignment="1">
      <alignment horizontal="right" vertical="center"/>
    </xf>
    <xf numFmtId="187" fontId="20" fillId="0" borderId="5" xfId="5" applyNumberFormat="1" applyFont="1" applyFill="1" applyBorder="1" applyAlignment="1">
      <alignment horizontal="right" vertical="center"/>
    </xf>
    <xf numFmtId="187" fontId="20" fillId="0" borderId="0" xfId="5" applyNumberFormat="1" applyFont="1" applyFill="1" applyBorder="1" applyAlignment="1">
      <alignment horizontal="right" vertical="center"/>
    </xf>
    <xf numFmtId="187" fontId="20" fillId="0" borderId="34" xfId="5" applyNumberFormat="1" applyFont="1" applyFill="1" applyBorder="1" applyAlignment="1">
      <alignment horizontal="right" vertical="center"/>
    </xf>
    <xf numFmtId="187" fontId="20" fillId="0" borderId="39" xfId="5" applyNumberFormat="1" applyFont="1" applyFill="1" applyBorder="1" applyAlignment="1">
      <alignment horizontal="right" vertical="center"/>
    </xf>
    <xf numFmtId="0" fontId="30" fillId="0" borderId="35" xfId="5" applyNumberFormat="1" applyFont="1" applyFill="1" applyBorder="1" applyAlignment="1">
      <alignment horizontal="center" vertical="center"/>
    </xf>
    <xf numFmtId="0" fontId="30" fillId="0" borderId="36" xfId="5" applyNumberFormat="1" applyFont="1" applyFill="1" applyBorder="1" applyAlignment="1">
      <alignment horizontal="center" vertical="center"/>
    </xf>
    <xf numFmtId="0" fontId="30" fillId="0" borderId="40" xfId="5" applyNumberFormat="1" applyFont="1" applyFill="1" applyBorder="1" applyAlignment="1">
      <alignment horizontal="center" vertical="center"/>
    </xf>
    <xf numFmtId="0" fontId="30" fillId="0" borderId="42" xfId="5" applyNumberFormat="1" applyFont="1" applyFill="1" applyBorder="1" applyAlignment="1">
      <alignment horizontal="center" vertical="center"/>
    </xf>
    <xf numFmtId="0" fontId="7" fillId="0" borderId="41" xfId="5" applyFont="1" applyFill="1" applyBorder="1" applyAlignment="1">
      <alignment horizontal="center" vertical="center"/>
    </xf>
    <xf numFmtId="187" fontId="7" fillId="0" borderId="43" xfId="5" applyNumberFormat="1" applyFont="1" applyFill="1" applyBorder="1" applyAlignment="1">
      <alignment horizontal="right" vertical="center"/>
    </xf>
    <xf numFmtId="0" fontId="30" fillId="0" borderId="9" xfId="5" applyNumberFormat="1" applyFont="1" applyFill="1" applyBorder="1" applyAlignment="1">
      <alignment horizontal="right" vertical="center"/>
    </xf>
    <xf numFmtId="187" fontId="20" fillId="0" borderId="44" xfId="5" applyNumberFormat="1" applyFont="1" applyFill="1" applyBorder="1" applyAlignment="1">
      <alignment horizontal="right" vertical="center"/>
    </xf>
    <xf numFmtId="187" fontId="30" fillId="0" borderId="45" xfId="5" applyNumberFormat="1" applyFont="1" applyFill="1" applyBorder="1" applyAlignment="1">
      <alignment horizontal="right" vertical="center"/>
    </xf>
    <xf numFmtId="187" fontId="30" fillId="0" borderId="46" xfId="5" applyNumberFormat="1" applyFont="1" applyFill="1" applyBorder="1" applyAlignment="1">
      <alignment horizontal="right" vertical="center"/>
    </xf>
    <xf numFmtId="177" fontId="9" fillId="0" borderId="0" xfId="16" applyNumberFormat="1" applyFont="1" applyFill="1" applyBorder="1" applyAlignment="1">
      <alignment horizontal="distributed" vertical="center" justifyLastLine="1"/>
    </xf>
    <xf numFmtId="177" fontId="9" fillId="0" borderId="2" xfId="16" applyNumberFormat="1" applyFont="1" applyFill="1" applyBorder="1" applyAlignment="1">
      <alignment horizontal="distributed" vertical="center" justifyLastLine="1"/>
    </xf>
    <xf numFmtId="177" fontId="9" fillId="0" borderId="0" xfId="16" applyNumberFormat="1" applyFont="1" applyFill="1" applyBorder="1" applyAlignment="1">
      <alignment horizontal="center" vertical="center"/>
    </xf>
    <xf numFmtId="177" fontId="9" fillId="0" borderId="2" xfId="16" applyNumberFormat="1" applyFont="1" applyFill="1" applyBorder="1" applyAlignment="1">
      <alignment horizontal="center" vertical="center"/>
    </xf>
    <xf numFmtId="177" fontId="18" fillId="0" borderId="0" xfId="16" applyNumberFormat="1" applyFont="1" applyFill="1" applyBorder="1" applyAlignment="1">
      <alignment horizontal="distributed" vertical="center" wrapText="1"/>
    </xf>
    <xf numFmtId="177" fontId="18" fillId="0" borderId="2" xfId="16" applyNumberFormat="1" applyFont="1" applyFill="1" applyBorder="1" applyAlignment="1">
      <alignment horizontal="distributed" vertical="center" wrapText="1"/>
    </xf>
    <xf numFmtId="177" fontId="5" fillId="0" borderId="0" xfId="16" applyNumberFormat="1" applyFont="1" applyFill="1" applyBorder="1" applyAlignment="1">
      <alignment horizontal="center"/>
    </xf>
    <xf numFmtId="177" fontId="9" fillId="0" borderId="26" xfId="16" applyNumberFormat="1" applyFont="1" applyFill="1" applyBorder="1" applyAlignment="1">
      <alignment horizontal="center" vertical="distributed" textRotation="255"/>
    </xf>
    <xf numFmtId="177" fontId="9" fillId="0" borderId="5" xfId="16" applyNumberFormat="1" applyFont="1" applyFill="1" applyBorder="1" applyAlignment="1">
      <alignment horizontal="center" vertical="distributed" textRotation="255"/>
    </xf>
    <xf numFmtId="177" fontId="9" fillId="0" borderId="8" xfId="16" applyNumberFormat="1" applyFont="1" applyFill="1" applyBorder="1" applyAlignment="1">
      <alignment horizontal="center" vertical="distributed" textRotation="255"/>
    </xf>
    <xf numFmtId="177" fontId="9" fillId="0" borderId="27" xfId="16" applyNumberFormat="1" applyFont="1" applyFill="1" applyBorder="1" applyAlignment="1">
      <alignment horizontal="distributed" vertical="center" justifyLastLine="1"/>
    </xf>
    <xf numFmtId="177" fontId="9" fillId="0" borderId="14" xfId="16" applyNumberFormat="1" applyFont="1" applyFill="1" applyBorder="1" applyAlignment="1">
      <alignment horizontal="distributed" vertical="center" justifyLastLine="1"/>
    </xf>
    <xf numFmtId="177" fontId="17" fillId="0" borderId="14" xfId="16" applyNumberFormat="1" applyFont="1" applyFill="1" applyBorder="1" applyAlignment="1">
      <alignment horizontal="distributed" vertical="center"/>
    </xf>
    <xf numFmtId="177" fontId="9" fillId="0" borderId="23" xfId="16" applyNumberFormat="1" applyFont="1" applyFill="1" applyBorder="1" applyAlignment="1">
      <alignment horizontal="distributed" vertical="center" justifyLastLine="1"/>
    </xf>
    <xf numFmtId="177" fontId="9" fillId="0" borderId="24" xfId="16" applyNumberFormat="1" applyFont="1" applyFill="1" applyBorder="1" applyAlignment="1">
      <alignment horizontal="distributed" vertical="center" justifyLastLine="1"/>
    </xf>
    <xf numFmtId="177" fontId="9" fillId="0" borderId="6" xfId="16" applyNumberFormat="1" applyFont="1" applyFill="1" applyBorder="1" applyAlignment="1">
      <alignment horizontal="distributed" vertical="center" justifyLastLine="1"/>
    </xf>
    <xf numFmtId="0" fontId="5" fillId="0" borderId="0" xfId="17" applyFont="1" applyBorder="1" applyAlignment="1">
      <alignment horizontal="center"/>
    </xf>
    <xf numFmtId="0" fontId="9" fillId="0" borderId="0" xfId="17" applyFont="1" applyBorder="1" applyAlignment="1">
      <alignment horizontal="center"/>
    </xf>
    <xf numFmtId="0" fontId="4" fillId="0" borderId="14" xfId="18" applyFont="1" applyFill="1" applyBorder="1" applyAlignment="1">
      <alignment horizontal="distributed" vertical="center" justifyLastLine="1"/>
    </xf>
    <xf numFmtId="0" fontId="4" fillId="0" borderId="28" xfId="18" applyFont="1" applyFill="1" applyBorder="1" applyAlignment="1">
      <alignment horizontal="distributed" vertical="center" justifyLastLine="1"/>
    </xf>
    <xf numFmtId="0" fontId="4" fillId="0" borderId="27" xfId="18" applyFont="1" applyFill="1" applyBorder="1" applyAlignment="1">
      <alignment horizontal="distributed" vertical="center" justifyLastLine="1"/>
    </xf>
    <xf numFmtId="0" fontId="4" fillId="0" borderId="9" xfId="18" applyFont="1" applyFill="1" applyBorder="1" applyAlignment="1">
      <alignment horizontal="distributed" vertical="center" justifyLastLine="1"/>
    </xf>
    <xf numFmtId="0" fontId="1" fillId="0" borderId="9" xfId="18" applyFill="1" applyBorder="1" applyAlignment="1">
      <alignment horizontal="distributed" vertical="center" justifyLastLine="1"/>
    </xf>
    <xf numFmtId="0" fontId="4" fillId="0" borderId="23" xfId="18" applyFont="1" applyFill="1" applyBorder="1" applyAlignment="1">
      <alignment horizontal="distributed" vertical="center" justifyLastLine="1"/>
    </xf>
    <xf numFmtId="0" fontId="1" fillId="0" borderId="24" xfId="18" applyFill="1" applyBorder="1" applyAlignment="1">
      <alignment horizontal="distributed" vertical="center" justifyLastLine="1"/>
    </xf>
    <xf numFmtId="0" fontId="5" fillId="0" borderId="0" xfId="18" applyFont="1" applyBorder="1" applyAlignment="1">
      <alignment horizontal="center" vertical="center"/>
    </xf>
    <xf numFmtId="0" fontId="4" fillId="0" borderId="27" xfId="18" applyFont="1" applyBorder="1" applyAlignment="1">
      <alignment horizontal="distributed" vertical="center" justifyLastLine="1"/>
    </xf>
    <xf numFmtId="0" fontId="4" fillId="0" borderId="14" xfId="18" applyFont="1" applyBorder="1" applyAlignment="1">
      <alignment horizontal="distributed" vertical="center" justifyLastLine="1"/>
    </xf>
    <xf numFmtId="0" fontId="4" fillId="0" borderId="8" xfId="18" applyFont="1" applyBorder="1" applyAlignment="1">
      <alignment horizontal="distributed" vertical="center" justifyLastLine="1"/>
    </xf>
    <xf numFmtId="0" fontId="4" fillId="0" borderId="9" xfId="18" applyFont="1" applyBorder="1" applyAlignment="1">
      <alignment horizontal="distributed" vertical="center" justifyLastLine="1"/>
    </xf>
    <xf numFmtId="0" fontId="4" fillId="0" borderId="3" xfId="18" applyFont="1" applyBorder="1" applyAlignment="1">
      <alignment horizontal="distributed" vertical="center" justifyLastLine="1"/>
    </xf>
    <xf numFmtId="0" fontId="1" fillId="0" borderId="9" xfId="18" applyBorder="1" applyAlignment="1">
      <alignment horizontal="distributed" vertical="center" justifyLastLine="1"/>
    </xf>
    <xf numFmtId="0" fontId="5" fillId="0" borderId="0" xfId="19" applyFont="1" applyBorder="1" applyAlignment="1">
      <alignment horizontal="center"/>
    </xf>
    <xf numFmtId="0" fontId="4" fillId="0" borderId="12" xfId="19" applyFont="1" applyBorder="1" applyAlignment="1">
      <alignment horizontal="center"/>
    </xf>
    <xf numFmtId="0" fontId="4" fillId="0" borderId="3" xfId="19" applyFont="1" applyBorder="1" applyAlignment="1">
      <alignment horizontal="center"/>
    </xf>
    <xf numFmtId="0" fontId="4" fillId="0" borderId="25" xfId="19" applyFont="1" applyBorder="1" applyAlignment="1">
      <alignment horizontal="distributed" vertical="center" justifyLastLine="1"/>
    </xf>
    <xf numFmtId="0" fontId="4" fillId="0" borderId="15" xfId="19" applyFont="1" applyBorder="1" applyAlignment="1">
      <alignment horizontal="distributed" vertical="center" justifyLastLine="1"/>
    </xf>
    <xf numFmtId="0" fontId="4" fillId="0" borderId="12" xfId="19" applyFont="1" applyBorder="1" applyAlignment="1">
      <alignment horizontal="distributed" vertical="center" justifyLastLine="1"/>
    </xf>
    <xf numFmtId="0" fontId="4" fillId="0" borderId="3" xfId="19" applyFont="1" applyBorder="1" applyAlignment="1">
      <alignment horizontal="distributed" vertical="center" justifyLastLine="1"/>
    </xf>
    <xf numFmtId="0" fontId="4" fillId="0" borderId="14" xfId="19" applyFont="1" applyBorder="1" applyAlignment="1">
      <alignment horizontal="distributed" vertical="center" justifyLastLine="1"/>
    </xf>
    <xf numFmtId="0" fontId="4" fillId="0" borderId="28" xfId="19" applyFont="1" applyBorder="1" applyAlignment="1">
      <alignment horizontal="distributed" vertical="center" justifyLastLine="1"/>
    </xf>
    <xf numFmtId="0" fontId="4" fillId="0" borderId="25" xfId="19" applyFont="1" applyBorder="1" applyAlignment="1">
      <alignment horizontal="distributed" vertical="center" wrapText="1" justifyLastLine="1"/>
    </xf>
    <xf numFmtId="0" fontId="4" fillId="0" borderId="15" xfId="19" applyFont="1" applyBorder="1" applyAlignment="1">
      <alignment horizontal="distributed" vertical="center" wrapText="1" justifyLastLine="1"/>
    </xf>
    <xf numFmtId="0" fontId="4" fillId="0" borderId="16" xfId="19" applyFont="1" applyBorder="1" applyAlignment="1">
      <alignment horizontal="distributed" vertical="center" wrapText="1" justifyLastLine="1"/>
    </xf>
    <xf numFmtId="0" fontId="4" fillId="0" borderId="9" xfId="19" applyFont="1" applyBorder="1" applyAlignment="1">
      <alignment horizontal="distributed" vertical="center" justifyLastLine="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9" xfId="0" applyFont="1" applyFill="1" applyBorder="1" applyAlignment="1">
      <alignment horizontal="distributed" vertical="center"/>
    </xf>
    <xf numFmtId="0" fontId="7" fillId="0" borderId="15" xfId="0" applyFont="1" applyFill="1" applyBorder="1" applyAlignment="1">
      <alignment horizontal="distributed" vertical="center"/>
    </xf>
    <xf numFmtId="0" fontId="7" fillId="0" borderId="27"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xf>
    <xf numFmtId="177" fontId="5" fillId="0" borderId="0" xfId="10" applyNumberFormat="1" applyFont="1" applyBorder="1" applyAlignment="1">
      <alignment horizontal="center"/>
    </xf>
    <xf numFmtId="177" fontId="7" fillId="0" borderId="27" xfId="10" applyNumberFormat="1" applyFont="1" applyBorder="1" applyAlignment="1">
      <alignment horizontal="distributed" vertical="center" justifyLastLine="1"/>
    </xf>
    <xf numFmtId="177" fontId="14" fillId="0" borderId="14" xfId="10" applyNumberFormat="1" applyFont="1" applyBorder="1" applyAlignment="1">
      <alignment horizontal="distributed" vertical="center" justifyLastLine="1"/>
    </xf>
    <xf numFmtId="177" fontId="14" fillId="0" borderId="28" xfId="10" applyNumberFormat="1" applyFont="1" applyBorder="1" applyAlignment="1">
      <alignment horizontal="distributed" vertical="center" justifyLastLine="1"/>
    </xf>
    <xf numFmtId="177" fontId="7" fillId="0" borderId="26" xfId="10" applyNumberFormat="1" applyFont="1" applyBorder="1" applyAlignment="1">
      <alignment horizontal="distributed" vertical="center" wrapText="1" justifyLastLine="1"/>
    </xf>
    <xf numFmtId="177" fontId="7" fillId="0" borderId="5" xfId="10" applyNumberFormat="1" applyFont="1" applyBorder="1" applyAlignment="1">
      <alignment horizontal="distributed" vertical="center" wrapText="1" justifyLastLine="1"/>
    </xf>
    <xf numFmtId="177" fontId="7" fillId="0" borderId="8" xfId="10" applyNumberFormat="1" applyFont="1" applyBorder="1" applyAlignment="1">
      <alignment horizontal="distributed" vertical="center" wrapText="1" justifyLastLine="1"/>
    </xf>
    <xf numFmtId="177" fontId="7" fillId="0" borderId="13" xfId="10" applyNumberFormat="1" applyFont="1" applyBorder="1" applyAlignment="1">
      <alignment horizontal="distributed" vertical="center" justifyLastLine="1"/>
    </xf>
    <xf numFmtId="177" fontId="7" fillId="0" borderId="29" xfId="10" applyNumberFormat="1" applyFont="1" applyBorder="1" applyAlignment="1">
      <alignment horizontal="distributed" vertical="center" justifyLastLine="1"/>
    </xf>
    <xf numFmtId="177" fontId="7" fillId="0" borderId="15" xfId="10" applyNumberFormat="1" applyFont="1" applyBorder="1" applyAlignment="1">
      <alignment horizontal="distributed" vertical="center" justifyLastLine="1"/>
    </xf>
    <xf numFmtId="177" fontId="7" fillId="0" borderId="23" xfId="10" applyNumberFormat="1" applyFont="1" applyBorder="1" applyAlignment="1">
      <alignment horizontal="distributed" vertical="center" justifyLastLine="1"/>
    </xf>
    <xf numFmtId="177" fontId="7" fillId="0" borderId="24" xfId="10" applyNumberFormat="1" applyFont="1" applyBorder="1" applyAlignment="1">
      <alignment horizontal="distributed" vertical="center" justifyLastLine="1"/>
    </xf>
    <xf numFmtId="177" fontId="14" fillId="0" borderId="15" xfId="10" applyNumberFormat="1" applyFont="1" applyBorder="1" applyAlignment="1">
      <alignment horizontal="distributed" vertical="center" justifyLastLine="1"/>
    </xf>
    <xf numFmtId="177" fontId="7" fillId="0" borderId="5" xfId="10" applyNumberFormat="1" applyFont="1" applyBorder="1" applyAlignment="1">
      <alignment horizontal="distributed" vertical="center" justifyLastLine="1"/>
    </xf>
    <xf numFmtId="177" fontId="9" fillId="0" borderId="7" xfId="11" applyNumberFormat="1" applyFont="1" applyFill="1" applyBorder="1" applyAlignment="1">
      <alignment horizontal="distributed" vertical="center" justifyLastLine="1"/>
    </xf>
    <xf numFmtId="177" fontId="9" fillId="0" borderId="11" xfId="11" applyNumberFormat="1" applyFont="1" applyFill="1" applyBorder="1" applyAlignment="1">
      <alignment horizontal="distributed" vertical="center" justifyLastLine="1"/>
    </xf>
    <xf numFmtId="177" fontId="9" fillId="0" borderId="23" xfId="11" applyNumberFormat="1" applyFont="1" applyFill="1" applyBorder="1" applyAlignment="1">
      <alignment horizontal="center" vertical="distributed" textRotation="255" justifyLastLine="1"/>
    </xf>
    <xf numFmtId="177" fontId="9" fillId="0" borderId="0" xfId="11" applyNumberFormat="1" applyFont="1" applyFill="1" applyBorder="1" applyAlignment="1">
      <alignment horizontal="center" vertical="center"/>
    </xf>
    <xf numFmtId="177" fontId="9" fillId="0" borderId="2" xfId="11" applyNumberFormat="1" applyFont="1" applyFill="1" applyBorder="1" applyAlignment="1">
      <alignment horizontal="center" vertical="center"/>
    </xf>
    <xf numFmtId="177" fontId="18" fillId="0" borderId="0" xfId="11" applyNumberFormat="1" applyFont="1" applyFill="1" applyBorder="1" applyAlignment="1">
      <alignment horizontal="distributed" vertical="center" justifyLastLine="1"/>
    </xf>
    <xf numFmtId="177" fontId="18" fillId="0" borderId="2" xfId="11" applyNumberFormat="1" applyFont="1" applyFill="1" applyBorder="1" applyAlignment="1">
      <alignment horizontal="distributed" vertical="center" justifyLastLine="1"/>
    </xf>
    <xf numFmtId="177" fontId="9" fillId="0" borderId="0" xfId="11" applyNumberFormat="1" applyFont="1" applyFill="1" applyBorder="1" applyAlignment="1">
      <alignment horizontal="center" vertical="distributed" textRotation="255" justifyLastLine="1"/>
    </xf>
    <xf numFmtId="177" fontId="9" fillId="0" borderId="0" xfId="11" applyNumberFormat="1" applyFont="1" applyFill="1" applyBorder="1" applyAlignment="1">
      <alignment horizontal="center" vertical="center" textRotation="255"/>
    </xf>
    <xf numFmtId="177" fontId="5" fillId="0" borderId="0" xfId="11" applyNumberFormat="1" applyFont="1" applyFill="1" applyBorder="1" applyAlignment="1">
      <alignment horizontal="center" vertical="center"/>
    </xf>
    <xf numFmtId="177" fontId="9" fillId="0" borderId="16" xfId="11" applyNumberFormat="1" applyFont="1" applyFill="1" applyBorder="1" applyAlignment="1">
      <alignment horizontal="distributed" vertical="center" justifyLastLine="1"/>
    </xf>
    <xf numFmtId="177" fontId="9" fillId="0" borderId="12" xfId="11" applyNumberFormat="1" applyFont="1" applyFill="1" applyBorder="1" applyAlignment="1">
      <alignment horizontal="distributed" vertical="center" justifyLastLine="1"/>
    </xf>
    <xf numFmtId="177" fontId="9" fillId="0" borderId="9" xfId="11" applyNumberFormat="1" applyFont="1" applyFill="1" applyBorder="1" applyAlignment="1">
      <alignment horizontal="distributed" vertical="center" justifyLastLine="1"/>
    </xf>
    <xf numFmtId="177" fontId="9" fillId="0" borderId="3" xfId="11" applyNumberFormat="1" applyFont="1" applyFill="1" applyBorder="1" applyAlignment="1">
      <alignment horizontal="distributed" vertical="center" justifyLastLine="1"/>
    </xf>
    <xf numFmtId="177" fontId="9" fillId="0" borderId="12" xfId="11" applyNumberFormat="1" applyFont="1" applyFill="1" applyBorder="1" applyAlignment="1">
      <alignment horizontal="distributed" vertical="center" wrapText="1" justifyLastLine="1"/>
    </xf>
    <xf numFmtId="177" fontId="9" fillId="0" borderId="27" xfId="11" applyNumberFormat="1" applyFont="1" applyFill="1" applyBorder="1" applyAlignment="1">
      <alignment horizontal="distributed" vertical="center" justifyLastLine="1"/>
    </xf>
    <xf numFmtId="177" fontId="9" fillId="0" borderId="14" xfId="11" applyNumberFormat="1" applyFont="1" applyFill="1" applyBorder="1" applyAlignment="1">
      <alignment horizontal="distributed" vertical="center" justifyLastLine="1"/>
    </xf>
    <xf numFmtId="177" fontId="9" fillId="0" borderId="28" xfId="11" applyNumberFormat="1" applyFont="1" applyFill="1" applyBorder="1" applyAlignment="1">
      <alignment horizontal="distributed" vertical="center" justifyLastLine="1"/>
    </xf>
    <xf numFmtId="177" fontId="9" fillId="0" borderId="26" xfId="11" applyNumberFormat="1" applyFont="1" applyFill="1" applyBorder="1" applyAlignment="1">
      <alignment horizontal="center" vertical="center" justifyLastLine="1"/>
    </xf>
    <xf numFmtId="177" fontId="9" fillId="0" borderId="12" xfId="11" applyNumberFormat="1" applyFont="1" applyFill="1" applyBorder="1" applyAlignment="1">
      <alignment horizontal="center" vertical="center" justifyLastLine="1"/>
    </xf>
    <xf numFmtId="177" fontId="9" fillId="0" borderId="8" xfId="11" applyNumberFormat="1" applyFont="1" applyFill="1" applyBorder="1" applyAlignment="1">
      <alignment horizontal="center" vertical="center" justifyLastLine="1"/>
    </xf>
    <xf numFmtId="177" fontId="9" fillId="0" borderId="3" xfId="11" applyNumberFormat="1" applyFont="1" applyFill="1" applyBorder="1" applyAlignment="1">
      <alignment horizontal="center" vertical="center" justifyLastLine="1"/>
    </xf>
    <xf numFmtId="177" fontId="9" fillId="0" borderId="25" xfId="11" applyNumberFormat="1" applyFont="1" applyFill="1" applyBorder="1" applyAlignment="1">
      <alignment horizontal="distributed" vertical="center" wrapText="1" justifyLastLine="1"/>
    </xf>
    <xf numFmtId="177" fontId="9" fillId="0" borderId="15" xfId="11" applyNumberFormat="1" applyFont="1" applyFill="1" applyBorder="1" applyAlignment="1">
      <alignment horizontal="distributed" vertical="center" justifyLastLine="1"/>
    </xf>
    <xf numFmtId="177" fontId="5" fillId="0" borderId="0" xfId="9" applyNumberFormat="1" applyFont="1" applyBorder="1" applyAlignment="1">
      <alignment horizontal="center"/>
    </xf>
    <xf numFmtId="177" fontId="9" fillId="0" borderId="0" xfId="9" applyNumberFormat="1" applyFont="1" applyBorder="1" applyAlignment="1">
      <alignment horizontal="center"/>
    </xf>
    <xf numFmtId="0" fontId="9" fillId="0" borderId="30" xfId="0" applyFont="1" applyBorder="1" applyAlignment="1">
      <alignment horizontal="center"/>
    </xf>
    <xf numFmtId="0" fontId="9" fillId="0" borderId="27" xfId="0" applyFont="1" applyBorder="1" applyAlignment="1">
      <alignment horizontal="center"/>
    </xf>
    <xf numFmtId="0" fontId="5" fillId="0" borderId="0" xfId="12" applyFont="1" applyBorder="1" applyAlignment="1">
      <alignment horizontal="center"/>
    </xf>
    <xf numFmtId="0" fontId="4" fillId="0" borderId="15" xfId="12" applyFont="1" applyBorder="1" applyAlignment="1">
      <alignment horizontal="distributed" vertical="center" justifyLastLine="1"/>
    </xf>
    <xf numFmtId="0" fontId="4" fillId="0" borderId="8" xfId="12" applyFont="1" applyBorder="1" applyAlignment="1">
      <alignment horizontal="distributed" vertical="center" justifyLastLine="1"/>
    </xf>
    <xf numFmtId="0" fontId="4" fillId="0" borderId="4" xfId="12" applyFont="1" applyBorder="1" applyAlignment="1">
      <alignment horizontal="distributed" vertical="center" justifyLastLine="1"/>
    </xf>
    <xf numFmtId="0" fontId="4" fillId="0" borderId="23" xfId="12" applyFont="1" applyBorder="1" applyAlignment="1">
      <alignment horizontal="distributed" vertical="center" justifyLastLine="1"/>
    </xf>
    <xf numFmtId="41" fontId="36" fillId="0" borderId="16" xfId="2" applyNumberFormat="1" applyFont="1" applyFill="1" applyBorder="1" applyAlignment="1">
      <alignment horizontal="center" vertical="center"/>
    </xf>
    <xf numFmtId="41" fontId="36" fillId="0" borderId="0" xfId="2" applyNumberFormat="1" applyFont="1" applyFill="1" applyBorder="1" applyAlignment="1">
      <alignment horizontal="center" vertical="center"/>
    </xf>
    <xf numFmtId="41" fontId="36" fillId="0" borderId="29" xfId="2" applyNumberFormat="1" applyFont="1" applyFill="1" applyBorder="1" applyAlignment="1">
      <alignment horizontal="center" vertical="center" wrapText="1"/>
    </xf>
    <xf numFmtId="41" fontId="36" fillId="0" borderId="15" xfId="2" applyNumberFormat="1" applyFont="1" applyFill="1" applyBorder="1" applyAlignment="1">
      <alignment horizontal="center" vertical="center" wrapText="1"/>
    </xf>
    <xf numFmtId="41" fontId="54" fillId="0" borderId="5" xfId="2" applyNumberFormat="1" applyFont="1" applyFill="1" applyBorder="1" applyAlignment="1">
      <alignment horizontal="center" vertical="center"/>
    </xf>
    <xf numFmtId="41" fontId="54" fillId="0" borderId="8" xfId="2" applyNumberFormat="1" applyFont="1" applyFill="1" applyBorder="1" applyAlignment="1">
      <alignment horizontal="center" vertical="center"/>
    </xf>
    <xf numFmtId="41" fontId="36" fillId="0" borderId="9" xfId="2" applyNumberFormat="1" applyFont="1" applyFill="1" applyBorder="1" applyAlignment="1">
      <alignment horizontal="center" vertical="center"/>
    </xf>
    <xf numFmtId="177" fontId="10" fillId="0" borderId="0" xfId="13" quotePrefix="1" applyNumberFormat="1" applyFont="1" applyFill="1" applyAlignment="1">
      <alignment horizontal="center" vertical="center"/>
    </xf>
    <xf numFmtId="177" fontId="7" fillId="0" borderId="16" xfId="13" applyNumberFormat="1" applyFont="1" applyFill="1" applyBorder="1" applyAlignment="1">
      <alignment vertical="distributed" textRotation="255" wrapText="1"/>
    </xf>
    <xf numFmtId="177" fontId="7" fillId="0" borderId="0" xfId="13" applyNumberFormat="1" applyFont="1" applyFill="1" applyBorder="1" applyAlignment="1">
      <alignment vertical="distributed" textRotation="255"/>
    </xf>
    <xf numFmtId="177" fontId="7" fillId="0" borderId="9" xfId="13" applyNumberFormat="1" applyFont="1" applyFill="1" applyBorder="1" applyAlignment="1">
      <alignment vertical="distributed" textRotation="255"/>
    </xf>
    <xf numFmtId="41" fontId="36" fillId="0" borderId="25" xfId="2" applyNumberFormat="1" applyFont="1" applyFill="1" applyBorder="1" applyAlignment="1">
      <alignment horizontal="center" vertical="center" wrapText="1"/>
    </xf>
    <xf numFmtId="41" fontId="54" fillId="0" borderId="26" xfId="2" applyNumberFormat="1" applyFont="1" applyFill="1" applyBorder="1" applyAlignment="1">
      <alignment horizontal="center" vertical="center"/>
    </xf>
    <xf numFmtId="177" fontId="5" fillId="0" borderId="0" xfId="13" applyNumberFormat="1" applyFont="1" applyFill="1" applyBorder="1" applyAlignment="1">
      <alignment horizontal="center"/>
    </xf>
    <xf numFmtId="177" fontId="7" fillId="0" borderId="3" xfId="13" applyNumberFormat="1" applyFont="1" applyFill="1" applyBorder="1" applyAlignment="1">
      <alignment horizontal="distributed" vertical="center" justifyLastLine="1"/>
    </xf>
    <xf numFmtId="177" fontId="7" fillId="0" borderId="15" xfId="13" applyNumberFormat="1" applyFont="1" applyFill="1" applyBorder="1" applyAlignment="1">
      <alignment horizontal="distributed" vertical="center" justifyLastLine="1"/>
    </xf>
    <xf numFmtId="177" fontId="7" fillId="0" borderId="27" xfId="13" applyNumberFormat="1" applyFont="1" applyFill="1" applyBorder="1" applyAlignment="1">
      <alignment horizontal="distributed" vertical="center" justifyLastLine="1"/>
    </xf>
    <xf numFmtId="177" fontId="7" fillId="0" borderId="14" xfId="13" applyNumberFormat="1" applyFont="1" applyFill="1" applyBorder="1" applyAlignment="1">
      <alignment horizontal="distributed" vertical="center" justifyLastLine="1"/>
    </xf>
    <xf numFmtId="177" fontId="7" fillId="0" borderId="7" xfId="13" applyNumberFormat="1" applyFont="1" applyFill="1" applyBorder="1" applyAlignment="1">
      <alignment horizontal="center" vertical="center" justifyLastLine="1"/>
    </xf>
    <xf numFmtId="177" fontId="14" fillId="0" borderId="11" xfId="13" applyNumberFormat="1" applyFont="1" applyFill="1" applyBorder="1" applyAlignment="1">
      <alignment horizontal="center" vertical="center" justifyLastLine="1"/>
    </xf>
    <xf numFmtId="177" fontId="7" fillId="0" borderId="0" xfId="13" quotePrefix="1" applyNumberFormat="1" applyFont="1" applyFill="1" applyAlignment="1">
      <alignment horizontal="center" vertical="center"/>
    </xf>
    <xf numFmtId="177" fontId="7" fillId="0" borderId="2" xfId="13" applyNumberFormat="1" applyFont="1" applyFill="1" applyBorder="1" applyAlignment="1">
      <alignment horizontal="center" vertical="center"/>
    </xf>
    <xf numFmtId="177" fontId="36" fillId="0" borderId="0" xfId="0" applyNumberFormat="1" applyFont="1" applyFill="1" applyBorder="1" applyAlignment="1">
      <alignment horizontal="distributed" vertical="center" indent="1"/>
    </xf>
    <xf numFmtId="177" fontId="36" fillId="0" borderId="2" xfId="0" applyNumberFormat="1" applyFont="1" applyFill="1" applyBorder="1" applyAlignment="1">
      <alignment horizontal="distributed" vertical="center" indent="1"/>
    </xf>
    <xf numFmtId="177" fontId="36" fillId="0" borderId="9" xfId="0" applyNumberFormat="1" applyFont="1" applyFill="1" applyBorder="1" applyAlignment="1">
      <alignment horizontal="distributed" vertical="center" indent="1"/>
    </xf>
    <xf numFmtId="177" fontId="36" fillId="0" borderId="3" xfId="0" applyNumberFormat="1" applyFont="1" applyFill="1" applyBorder="1" applyAlignment="1">
      <alignment horizontal="distributed" vertical="center" indent="1"/>
    </xf>
    <xf numFmtId="177" fontId="36" fillId="0" borderId="9" xfId="0" applyNumberFormat="1" applyFont="1" applyFill="1" applyBorder="1" applyAlignment="1">
      <alignment horizontal="center" vertical="center"/>
    </xf>
    <xf numFmtId="177" fontId="36" fillId="0" borderId="3" xfId="0" applyNumberFormat="1" applyFont="1" applyFill="1" applyBorder="1" applyAlignment="1">
      <alignment horizontal="center" vertical="center"/>
    </xf>
    <xf numFmtId="177" fontId="36" fillId="0" borderId="7" xfId="0" applyNumberFormat="1" applyFont="1" applyFill="1" applyBorder="1" applyAlignment="1">
      <alignment horizontal="center" vertical="center" justifyLastLine="1"/>
    </xf>
    <xf numFmtId="177" fontId="36" fillId="0" borderId="11" xfId="0" applyNumberFormat="1" applyFont="1" applyFill="1" applyBorder="1" applyAlignment="1">
      <alignment horizontal="center" vertical="center" justifyLastLine="1"/>
    </xf>
    <xf numFmtId="177" fontId="36" fillId="0" borderId="0" xfId="0" quotePrefix="1" applyNumberFormat="1" applyFont="1" applyFill="1" applyBorder="1" applyAlignment="1">
      <alignment horizontal="center" vertical="center" justifyLastLine="1"/>
    </xf>
    <xf numFmtId="177" fontId="36" fillId="0" borderId="2" xfId="0" quotePrefix="1" applyNumberFormat="1" applyFont="1" applyFill="1" applyBorder="1" applyAlignment="1">
      <alignment horizontal="center" vertical="center" justifyLastLine="1"/>
    </xf>
    <xf numFmtId="177" fontId="16" fillId="0" borderId="0" xfId="0" quotePrefix="1" applyNumberFormat="1" applyFont="1" applyFill="1" applyBorder="1" applyAlignment="1">
      <alignment horizontal="center" vertical="center" justifyLastLine="1"/>
    </xf>
    <xf numFmtId="177" fontId="16" fillId="0" borderId="2" xfId="0" quotePrefix="1" applyNumberFormat="1" applyFont="1" applyFill="1" applyBorder="1" applyAlignment="1">
      <alignment horizontal="center" vertical="center" justifyLastLine="1"/>
    </xf>
    <xf numFmtId="177" fontId="36" fillId="0" borderId="0" xfId="0" applyNumberFormat="1" applyFont="1" applyFill="1" applyBorder="1" applyAlignment="1">
      <alignment horizontal="center" vertical="center" justifyLastLine="1"/>
    </xf>
    <xf numFmtId="177" fontId="36" fillId="0" borderId="2" xfId="0" applyNumberFormat="1" applyFont="1" applyFill="1" applyBorder="1" applyAlignment="1">
      <alignment horizontal="center" vertical="center" justifyLastLine="1"/>
    </xf>
    <xf numFmtId="177" fontId="5" fillId="0" borderId="0" xfId="0" applyNumberFormat="1" applyFont="1" applyFill="1" applyBorder="1" applyAlignment="1">
      <alignment horizontal="center"/>
    </xf>
    <xf numFmtId="177" fontId="36" fillId="0" borderId="15" xfId="0" applyNumberFormat="1" applyFont="1" applyFill="1" applyBorder="1" applyAlignment="1">
      <alignment horizontal="distributed" vertical="center" justifyLastLine="1"/>
    </xf>
    <xf numFmtId="177" fontId="36" fillId="0" borderId="4" xfId="0" applyNumberFormat="1" applyFont="1" applyFill="1" applyBorder="1" applyAlignment="1">
      <alignment horizontal="distributed" vertical="center" justifyLastLine="1"/>
    </xf>
    <xf numFmtId="177" fontId="36" fillId="0" borderId="8" xfId="0" applyNumberFormat="1" applyFont="1" applyFill="1" applyBorder="1" applyAlignment="1">
      <alignment horizontal="distributed" vertical="center" justifyLastLine="1"/>
    </xf>
    <xf numFmtId="41" fontId="36" fillId="0" borderId="5" xfId="2" applyNumberFormat="1" applyFont="1" applyFill="1" applyBorder="1" applyAlignment="1">
      <alignment vertical="center"/>
    </xf>
    <xf numFmtId="177" fontId="36" fillId="0" borderId="16" xfId="0" applyNumberFormat="1" applyFont="1" applyFill="1" applyBorder="1" applyAlignment="1">
      <alignment horizontal="center" vertical="center"/>
    </xf>
    <xf numFmtId="177" fontId="36" fillId="0" borderId="12" xfId="0" applyNumberFormat="1" applyFont="1" applyFill="1" applyBorder="1" applyAlignment="1">
      <alignment horizontal="center" vertical="center"/>
    </xf>
    <xf numFmtId="0" fontId="9" fillId="0" borderId="27" xfId="0" applyFont="1" applyFill="1" applyBorder="1" applyAlignment="1">
      <alignment horizontal="distributed" vertical="center" justifyLastLine="1"/>
    </xf>
    <xf numFmtId="0" fontId="9" fillId="0" borderId="14" xfId="0" applyFont="1" applyFill="1" applyBorder="1" applyAlignment="1">
      <alignment horizontal="distributed" vertical="center" justifyLastLine="1"/>
    </xf>
    <xf numFmtId="0" fontId="9" fillId="0" borderId="28" xfId="0" applyFont="1" applyFill="1" applyBorder="1" applyAlignment="1">
      <alignment horizontal="distributed" vertical="center" justifyLastLine="1"/>
    </xf>
    <xf numFmtId="0" fontId="9" fillId="0" borderId="23"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24" xfId="0" applyFont="1" applyFill="1" applyBorder="1" applyAlignment="1">
      <alignment horizontal="distributed" vertical="center" justifyLastLine="1"/>
    </xf>
    <xf numFmtId="0" fontId="9" fillId="0" borderId="6" xfId="0" applyFont="1" applyFill="1" applyBorder="1" applyAlignment="1">
      <alignment horizontal="distributed" vertical="center" justifyLastLine="1"/>
    </xf>
    <xf numFmtId="0" fontId="9" fillId="0" borderId="23"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7" fillId="0" borderId="0" xfId="0" applyFont="1" applyFill="1" applyAlignment="1">
      <alignment horizontal="center" vertical="center"/>
    </xf>
    <xf numFmtId="177" fontId="7" fillId="0" borderId="0" xfId="0" applyNumberFormat="1" applyFont="1" applyFill="1" applyAlignment="1">
      <alignment horizontal="center" vertical="center"/>
    </xf>
    <xf numFmtId="177" fontId="4" fillId="0" borderId="0" xfId="0" applyNumberFormat="1" applyFont="1" applyFill="1" applyBorder="1" applyAlignment="1">
      <alignment horizontal="right" vertical="center"/>
    </xf>
    <xf numFmtId="177" fontId="9" fillId="0" borderId="0" xfId="0" applyNumberFormat="1" applyFont="1" applyFill="1" applyBorder="1" applyAlignment="1">
      <alignment horizontal="distributed" vertical="center" justifyLastLine="1"/>
    </xf>
    <xf numFmtId="177" fontId="17" fillId="0" borderId="2" xfId="0" applyNumberFormat="1" applyFont="1" applyFill="1" applyBorder="1" applyAlignment="1">
      <alignment horizontal="distributed" vertical="center" justifyLastLine="1"/>
    </xf>
    <xf numFmtId="177" fontId="17" fillId="0" borderId="0" xfId="0" applyNumberFormat="1" applyFont="1" applyFill="1" applyAlignment="1">
      <alignment horizontal="distributed" vertical="center" justifyLastLine="1"/>
    </xf>
    <xf numFmtId="177" fontId="17" fillId="0" borderId="9" xfId="0" applyNumberFormat="1" applyFont="1" applyFill="1" applyBorder="1" applyAlignment="1">
      <alignment horizontal="distributed" vertical="center" justifyLastLine="1"/>
    </xf>
    <xf numFmtId="177" fontId="17" fillId="0" borderId="3" xfId="0" applyNumberFormat="1" applyFont="1" applyFill="1" applyBorder="1" applyAlignment="1">
      <alignment horizontal="distributed" vertical="center" justifyLastLine="1"/>
    </xf>
    <xf numFmtId="177" fontId="9" fillId="0" borderId="15" xfId="0" applyNumberFormat="1" applyFont="1" applyFill="1" applyBorder="1" applyAlignment="1">
      <alignment horizontal="distributed" vertical="center" justifyLastLine="1"/>
    </xf>
    <xf numFmtId="177" fontId="9" fillId="0" borderId="8" xfId="0" applyNumberFormat="1" applyFont="1" applyFill="1" applyBorder="1" applyAlignment="1">
      <alignment horizontal="distributed" vertical="center" justifyLastLine="1"/>
    </xf>
    <xf numFmtId="177" fontId="9" fillId="0" borderId="23" xfId="0" applyNumberFormat="1" applyFont="1" applyFill="1" applyBorder="1" applyAlignment="1">
      <alignment horizontal="distributed" vertical="center" justifyLastLine="1"/>
    </xf>
    <xf numFmtId="177" fontId="9" fillId="0" borderId="10" xfId="0" applyNumberFormat="1" applyFont="1" applyFill="1" applyBorder="1" applyAlignment="1">
      <alignment horizontal="distributed" vertical="center" justifyLastLine="1"/>
    </xf>
    <xf numFmtId="177" fontId="9" fillId="0" borderId="4" xfId="0" applyNumberFormat="1" applyFont="1" applyFill="1" applyBorder="1" applyAlignment="1">
      <alignment horizontal="distributed" vertical="center" justifyLastLine="1"/>
    </xf>
    <xf numFmtId="177" fontId="9" fillId="0" borderId="13" xfId="0" applyNumberFormat="1" applyFont="1" applyFill="1" applyBorder="1" applyAlignment="1">
      <alignment horizontal="distributed" vertical="center" justifyLastLine="1"/>
    </xf>
    <xf numFmtId="177" fontId="9" fillId="0" borderId="24" xfId="0" applyNumberFormat="1" applyFont="1" applyFill="1" applyBorder="1" applyAlignment="1">
      <alignment horizontal="distributed" vertical="center" justifyLastLine="1"/>
    </xf>
    <xf numFmtId="177" fontId="9" fillId="0" borderId="6" xfId="0" applyNumberFormat="1" applyFont="1" applyFill="1" applyBorder="1" applyAlignment="1">
      <alignment horizontal="distributed" vertical="center" justifyLastLine="1"/>
    </xf>
    <xf numFmtId="177" fontId="9" fillId="0" borderId="23" xfId="0" applyNumberFormat="1" applyFont="1" applyFill="1" applyBorder="1" applyAlignment="1">
      <alignment horizontal="center" vertical="center" shrinkToFit="1"/>
    </xf>
    <xf numFmtId="177" fontId="9" fillId="0" borderId="24" xfId="0" applyNumberFormat="1" applyFont="1" applyFill="1" applyBorder="1" applyAlignment="1">
      <alignment horizontal="center" vertical="center" shrinkToFit="1"/>
    </xf>
    <xf numFmtId="177" fontId="9" fillId="0" borderId="6" xfId="0" applyNumberFormat="1" applyFont="1" applyFill="1" applyBorder="1" applyAlignment="1">
      <alignment horizontal="center" vertical="center" shrinkToFit="1"/>
    </xf>
    <xf numFmtId="177" fontId="9" fillId="0" borderId="9" xfId="2" applyNumberFormat="1" applyFont="1" applyFill="1" applyBorder="1" applyAlignment="1">
      <alignment horizontal="distributed" vertical="center"/>
    </xf>
    <xf numFmtId="177" fontId="17" fillId="0" borderId="3" xfId="0" applyNumberFormat="1" applyFont="1" applyFill="1" applyBorder="1" applyAlignment="1">
      <alignment horizontal="distributed" vertical="center"/>
    </xf>
    <xf numFmtId="177" fontId="9" fillId="0" borderId="7" xfId="2" applyNumberFormat="1" applyFont="1" applyFill="1" applyBorder="1" applyAlignment="1">
      <alignment horizontal="distributed" vertical="center"/>
    </xf>
    <xf numFmtId="177" fontId="9" fillId="0" borderId="7" xfId="0" applyNumberFormat="1" applyFont="1" applyFill="1" applyBorder="1" applyAlignment="1">
      <alignment horizontal="distributed" vertical="center"/>
    </xf>
    <xf numFmtId="177" fontId="9" fillId="0" borderId="0" xfId="2" applyNumberFormat="1" applyFont="1" applyFill="1" applyBorder="1" applyAlignment="1">
      <alignment horizontal="distributed" vertical="center"/>
    </xf>
    <xf numFmtId="177" fontId="17" fillId="0" borderId="2" xfId="0" applyNumberFormat="1" applyFont="1" applyFill="1" applyBorder="1" applyAlignment="1">
      <alignment horizontal="distributed" vertical="center"/>
    </xf>
    <xf numFmtId="177" fontId="9" fillId="0" borderId="0" xfId="0" applyNumberFormat="1" applyFont="1" applyFill="1" applyAlignment="1">
      <alignment vertical="distributed" textRotation="255" justifyLastLine="1"/>
    </xf>
    <xf numFmtId="177" fontId="17" fillId="0" borderId="0" xfId="0" applyNumberFormat="1" applyFont="1" applyFill="1" applyAlignment="1">
      <alignment vertical="distributed" textRotation="255" justifyLastLine="1"/>
    </xf>
    <xf numFmtId="177" fontId="9" fillId="0" borderId="0" xfId="0" applyNumberFormat="1" applyFont="1" applyFill="1" applyAlignment="1">
      <alignment vertical="distributed" textRotation="255" wrapText="1" justifyLastLine="1"/>
    </xf>
    <xf numFmtId="0" fontId="9" fillId="0" borderId="9" xfId="0" applyFont="1" applyFill="1" applyBorder="1" applyAlignment="1">
      <alignment horizontal="distributed" vertical="center"/>
    </xf>
    <xf numFmtId="0" fontId="9" fillId="0" borderId="3" xfId="0" applyFont="1" applyFill="1" applyBorder="1" applyAlignment="1">
      <alignment horizontal="distributed" vertical="center"/>
    </xf>
    <xf numFmtId="0" fontId="9" fillId="0" borderId="4" xfId="0" applyFont="1" applyBorder="1" applyAlignment="1">
      <alignment horizontal="distributed" vertical="center" wrapText="1" justifyLastLine="1"/>
    </xf>
    <xf numFmtId="0" fontId="17" fillId="0" borderId="4" xfId="0" applyFont="1" applyBorder="1" applyAlignment="1">
      <alignment horizontal="distributed" vertical="center" justifyLastLine="1"/>
    </xf>
    <xf numFmtId="0" fontId="9" fillId="0" borderId="23" xfId="0" applyFont="1" applyBorder="1" applyAlignment="1">
      <alignment horizontal="distributed" vertical="center" wrapText="1" justifyLastLine="1"/>
    </xf>
    <xf numFmtId="0" fontId="17" fillId="0" borderId="23" xfId="0" applyFont="1" applyBorder="1" applyAlignment="1">
      <alignment horizontal="distributed" vertical="center" justifyLastLine="1"/>
    </xf>
    <xf numFmtId="0" fontId="9" fillId="0" borderId="7" xfId="0" applyFont="1" applyBorder="1" applyAlignment="1">
      <alignment horizontal="distributed" vertical="center" justifyLastLine="1"/>
    </xf>
    <xf numFmtId="0" fontId="17" fillId="0" borderId="11" xfId="0" applyFont="1" applyBorder="1" applyAlignment="1">
      <alignment horizontal="distributed" vertical="center" justifyLastLine="1"/>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18" fillId="0" borderId="0" xfId="0" applyFont="1" applyBorder="1" applyAlignment="1">
      <alignment horizontal="center" vertical="center"/>
    </xf>
    <xf numFmtId="0" fontId="18" fillId="0" borderId="2" xfId="0" applyFont="1" applyBorder="1" applyAlignment="1">
      <alignment horizontal="center" vertical="center"/>
    </xf>
    <xf numFmtId="0" fontId="9" fillId="0" borderId="0" xfId="0" applyFont="1" applyBorder="1" applyAlignment="1">
      <alignment horizontal="distributed" vertical="center"/>
    </xf>
    <xf numFmtId="0" fontId="17" fillId="0" borderId="2" xfId="0" applyFont="1" applyBorder="1" applyAlignment="1">
      <alignment vertical="center"/>
    </xf>
    <xf numFmtId="0" fontId="9" fillId="0" borderId="16" xfId="0" applyFont="1" applyBorder="1" applyAlignment="1">
      <alignment horizontal="distributed" vertical="center" justifyLastLine="1"/>
    </xf>
    <xf numFmtId="0" fontId="17" fillId="0" borderId="12" xfId="0" applyFont="1" applyBorder="1" applyAlignment="1">
      <alignment horizontal="distributed" vertical="center" justifyLastLine="1"/>
    </xf>
    <xf numFmtId="0" fontId="17" fillId="0" borderId="0" xfId="0" applyFont="1" applyAlignment="1">
      <alignment horizontal="distributed" vertical="center" justifyLastLine="1"/>
    </xf>
    <xf numFmtId="0" fontId="17" fillId="0" borderId="2" xfId="0" applyFont="1" applyBorder="1" applyAlignment="1">
      <alignment horizontal="distributed" vertical="center" justifyLastLine="1"/>
    </xf>
    <xf numFmtId="0" fontId="17" fillId="0" borderId="9" xfId="0" applyFont="1" applyBorder="1" applyAlignment="1">
      <alignment horizontal="distributed" vertical="center" justifyLastLine="1"/>
    </xf>
    <xf numFmtId="0" fontId="17" fillId="0" borderId="3" xfId="0" applyFont="1" applyBorder="1" applyAlignment="1">
      <alignment horizontal="distributed" vertical="center" justifyLastLine="1"/>
    </xf>
    <xf numFmtId="0" fontId="9" fillId="0" borderId="15" xfId="0" applyFont="1" applyBorder="1" applyAlignment="1">
      <alignment horizontal="distributed" vertical="center" wrapText="1" justifyLastLine="1"/>
    </xf>
    <xf numFmtId="0" fontId="9" fillId="0" borderId="4" xfId="0" applyFont="1" applyBorder="1" applyAlignment="1">
      <alignment horizontal="distributed" vertical="center" justifyLastLine="1"/>
    </xf>
    <xf numFmtId="0" fontId="9" fillId="0" borderId="15" xfId="0" applyFont="1" applyBorder="1" applyAlignment="1">
      <alignment horizontal="distributed" vertical="center" justifyLastLine="1"/>
    </xf>
    <xf numFmtId="0" fontId="9" fillId="0" borderId="30" xfId="0" applyFont="1" applyBorder="1" applyAlignment="1">
      <alignment horizontal="distributed" vertical="center" justifyLastLine="1"/>
    </xf>
    <xf numFmtId="0" fontId="9" fillId="0" borderId="27" xfId="0" applyFont="1" applyBorder="1" applyAlignment="1">
      <alignment horizontal="distributed" vertical="center" justifyLastLine="1"/>
    </xf>
    <xf numFmtId="0" fontId="25" fillId="0" borderId="0" xfId="0" applyFont="1" applyFill="1" applyAlignment="1">
      <alignment horizontal="center" vertical="center"/>
    </xf>
    <xf numFmtId="0" fontId="17" fillId="0" borderId="2" xfId="0" applyFont="1" applyBorder="1" applyAlignment="1">
      <alignment horizontal="distributed" vertical="center"/>
    </xf>
    <xf numFmtId="0" fontId="7" fillId="0" borderId="12" xfId="0" applyFont="1" applyBorder="1" applyAlignment="1">
      <alignment horizontal="distributed" vertical="center" justifyLastLine="1"/>
    </xf>
    <xf numFmtId="0" fontId="14" fillId="0" borderId="3" xfId="0" applyFont="1" applyBorder="1" applyAlignment="1">
      <alignment horizontal="distributed" vertical="center"/>
    </xf>
    <xf numFmtId="0" fontId="7" fillId="0" borderId="3"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27" xfId="0" applyFont="1" applyBorder="1" applyAlignment="1">
      <alignment horizontal="distributed" vertical="center" wrapText="1" justifyLastLine="1"/>
    </xf>
    <xf numFmtId="0" fontId="7" fillId="0" borderId="23" xfId="0" applyFont="1" applyBorder="1" applyAlignment="1">
      <alignment horizontal="distributed" vertical="center" justifyLastLine="1"/>
    </xf>
    <xf numFmtId="0" fontId="7" fillId="0" borderId="25" xfId="0" applyFont="1" applyBorder="1" applyAlignment="1">
      <alignment horizontal="distributed" vertical="center" justifyLastLine="1"/>
    </xf>
    <xf numFmtId="0" fontId="18" fillId="0" borderId="23" xfId="0" applyFont="1" applyBorder="1" applyAlignment="1">
      <alignment horizontal="center"/>
    </xf>
    <xf numFmtId="177" fontId="10" fillId="0" borderId="2" xfId="13" quotePrefix="1" applyNumberFormat="1" applyFont="1" applyFill="1" applyBorder="1" applyAlignment="1">
      <alignment horizontal="center" vertical="center"/>
    </xf>
  </cellXfs>
  <cellStyles count="21">
    <cellStyle name="ハイパーリンク" xfId="1" builtinId="8"/>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 name="標準_10　不就学学齢児童･生徒数" xfId="9" xr:uid="{00000000-0005-0000-0000-000009000000}"/>
    <cellStyle name="標準_11　各種学校･専修学校の学校数と課程別生徒数等(1)学校数" xfId="10" xr:uid="{00000000-0005-0000-0000-00000A000000}"/>
    <cellStyle name="標準_11　各種学校･専修学校の学校数と課程別生徒数等(2)課程別生徒数" xfId="11" xr:uid="{00000000-0005-0000-0000-00000B000000}"/>
    <cellStyle name="標準_12　中学校･高等学校卒業者の進学率･就職率" xfId="12" xr:uid="{00000000-0005-0000-0000-00000C000000}"/>
    <cellStyle name="標準_13　学校卒業者の状況(1)進路別卒業者数" xfId="13" xr:uid="{00000000-0005-0000-0000-00000D000000}"/>
    <cellStyle name="標準_4　職名別教員数" xfId="14" xr:uid="{00000000-0005-0000-0000-00000E000000}"/>
    <cellStyle name="標準_5　小・中学校の編成方式別学級数および児童・生徒数" xfId="15" xr:uid="{00000000-0005-0000-0000-00000F000000}"/>
    <cellStyle name="標準_6　高等学校の学科数と生徒数" xfId="16" xr:uid="{00000000-0005-0000-0000-000010000000}"/>
    <cellStyle name="標準_7　盲･ろう･養護学校の在学者数" xfId="17" xr:uid="{00000000-0005-0000-0000-000011000000}"/>
    <cellStyle name="標準_8　大学･短期大学･高等専門学校学生数" xfId="18" xr:uid="{00000000-0005-0000-0000-000012000000}"/>
    <cellStyle name="標準_9　高等学校通信教育" xfId="19" xr:uid="{00000000-0005-0000-0000-000013000000}"/>
    <cellStyle name="標準_速報HG" xfId="20" xr:uid="{00000000-0005-0000-0000-000014000000}"/>
  </cellStyles>
  <dxfs count="10">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9525</xdr:colOff>
      <xdr:row>11</xdr:row>
      <xdr:rowOff>0</xdr:rowOff>
    </xdr:from>
    <xdr:to>
      <xdr:col>1</xdr:col>
      <xdr:colOff>38100</xdr:colOff>
      <xdr:row>13</xdr:row>
      <xdr:rowOff>0</xdr:rowOff>
    </xdr:to>
    <xdr:sp macro="" textlink="">
      <xdr:nvSpPr>
        <xdr:cNvPr id="5121" name="AutoShape 1">
          <a:extLst>
            <a:ext uri="{FF2B5EF4-FFF2-40B4-BE49-F238E27FC236}">
              <a16:creationId xmlns:a16="http://schemas.microsoft.com/office/drawing/2014/main" id="{BBD9FB68-4AA7-4C6C-89C8-4424E9999A20}"/>
            </a:ext>
          </a:extLst>
        </xdr:cNvPr>
        <xdr:cNvSpPr>
          <a:spLocks/>
        </xdr:cNvSpPr>
      </xdr:nvSpPr>
      <xdr:spPr bwMode="auto">
        <a:xfrm>
          <a:off x="790575" y="2457450"/>
          <a:ext cx="28575" cy="533400"/>
        </a:xfrm>
        <a:prstGeom prst="leftBracket">
          <a:avLst>
            <a:gd name="adj" fmla="val 269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13</xdr:row>
      <xdr:rowOff>38100</xdr:rowOff>
    </xdr:from>
    <xdr:to>
      <xdr:col>1</xdr:col>
      <xdr:colOff>38100</xdr:colOff>
      <xdr:row>15</xdr:row>
      <xdr:rowOff>257175</xdr:rowOff>
    </xdr:to>
    <xdr:sp macro="" textlink="">
      <xdr:nvSpPr>
        <xdr:cNvPr id="5122" name="AutoShape 2">
          <a:extLst>
            <a:ext uri="{FF2B5EF4-FFF2-40B4-BE49-F238E27FC236}">
              <a16:creationId xmlns:a16="http://schemas.microsoft.com/office/drawing/2014/main" id="{14291C1A-C9E9-47C4-A210-C6521010E602}"/>
            </a:ext>
          </a:extLst>
        </xdr:cNvPr>
        <xdr:cNvSpPr>
          <a:spLocks/>
        </xdr:cNvSpPr>
      </xdr:nvSpPr>
      <xdr:spPr bwMode="auto">
        <a:xfrm>
          <a:off x="790575" y="3028950"/>
          <a:ext cx="28575" cy="752475"/>
        </a:xfrm>
        <a:prstGeom prst="leftBracket">
          <a:avLst>
            <a:gd name="adj" fmla="val 36769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19</xdr:row>
      <xdr:rowOff>9525</xdr:rowOff>
    </xdr:from>
    <xdr:to>
      <xdr:col>1</xdr:col>
      <xdr:colOff>57150</xdr:colOff>
      <xdr:row>21</xdr:row>
      <xdr:rowOff>180975</xdr:rowOff>
    </xdr:to>
    <xdr:sp macro="" textlink="">
      <xdr:nvSpPr>
        <xdr:cNvPr id="5123" name="AutoShape 4">
          <a:extLst>
            <a:ext uri="{FF2B5EF4-FFF2-40B4-BE49-F238E27FC236}">
              <a16:creationId xmlns:a16="http://schemas.microsoft.com/office/drawing/2014/main" id="{3C311FE0-C7FD-4D36-A781-336581973954}"/>
            </a:ext>
          </a:extLst>
        </xdr:cNvPr>
        <xdr:cNvSpPr>
          <a:spLocks/>
        </xdr:cNvSpPr>
      </xdr:nvSpPr>
      <xdr:spPr bwMode="auto">
        <a:xfrm>
          <a:off x="800100" y="4600575"/>
          <a:ext cx="38100" cy="704850"/>
        </a:xfrm>
        <a:prstGeom prst="leftBracket">
          <a:avLst>
            <a:gd name="adj" fmla="val 1518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25</xdr:row>
      <xdr:rowOff>57150</xdr:rowOff>
    </xdr:from>
    <xdr:to>
      <xdr:col>1</xdr:col>
      <xdr:colOff>38100</xdr:colOff>
      <xdr:row>26</xdr:row>
      <xdr:rowOff>228600</xdr:rowOff>
    </xdr:to>
    <xdr:sp macro="" textlink="">
      <xdr:nvSpPr>
        <xdr:cNvPr id="5124" name="AutoShape 7">
          <a:extLst>
            <a:ext uri="{FF2B5EF4-FFF2-40B4-BE49-F238E27FC236}">
              <a16:creationId xmlns:a16="http://schemas.microsoft.com/office/drawing/2014/main" id="{2A4E43BA-BBB9-4F85-AB57-088604852768}"/>
            </a:ext>
          </a:extLst>
        </xdr:cNvPr>
        <xdr:cNvSpPr>
          <a:spLocks/>
        </xdr:cNvSpPr>
      </xdr:nvSpPr>
      <xdr:spPr bwMode="auto">
        <a:xfrm>
          <a:off x="790575" y="6248400"/>
          <a:ext cx="28575" cy="438150"/>
        </a:xfrm>
        <a:prstGeom prst="leftBracket">
          <a:avLst>
            <a:gd name="adj" fmla="val 1262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xdr:row>
      <xdr:rowOff>57150</xdr:rowOff>
    </xdr:from>
    <xdr:to>
      <xdr:col>1</xdr:col>
      <xdr:colOff>38100</xdr:colOff>
      <xdr:row>18</xdr:row>
      <xdr:rowOff>228600</xdr:rowOff>
    </xdr:to>
    <xdr:sp macro="" textlink="">
      <xdr:nvSpPr>
        <xdr:cNvPr id="5125" name="AutoShape 7">
          <a:extLst>
            <a:ext uri="{FF2B5EF4-FFF2-40B4-BE49-F238E27FC236}">
              <a16:creationId xmlns:a16="http://schemas.microsoft.com/office/drawing/2014/main" id="{C92A1298-4F58-4941-BEB8-2D2C16517E4B}"/>
            </a:ext>
          </a:extLst>
        </xdr:cNvPr>
        <xdr:cNvSpPr>
          <a:spLocks/>
        </xdr:cNvSpPr>
      </xdr:nvSpPr>
      <xdr:spPr bwMode="auto">
        <a:xfrm>
          <a:off x="790575" y="4114800"/>
          <a:ext cx="28575" cy="438150"/>
        </a:xfrm>
        <a:prstGeom prst="leftBracket">
          <a:avLst>
            <a:gd name="adj" fmla="val 12621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22</xdr:row>
      <xdr:rowOff>9525</xdr:rowOff>
    </xdr:from>
    <xdr:to>
      <xdr:col>1</xdr:col>
      <xdr:colOff>57150</xdr:colOff>
      <xdr:row>24</xdr:row>
      <xdr:rowOff>180975</xdr:rowOff>
    </xdr:to>
    <xdr:sp macro="" textlink="">
      <xdr:nvSpPr>
        <xdr:cNvPr id="5126" name="AutoShape 4">
          <a:extLst>
            <a:ext uri="{FF2B5EF4-FFF2-40B4-BE49-F238E27FC236}">
              <a16:creationId xmlns:a16="http://schemas.microsoft.com/office/drawing/2014/main" id="{90C4FC26-0C29-45C2-927D-FB2D5ED44EAC}"/>
            </a:ext>
          </a:extLst>
        </xdr:cNvPr>
        <xdr:cNvSpPr>
          <a:spLocks/>
        </xdr:cNvSpPr>
      </xdr:nvSpPr>
      <xdr:spPr bwMode="auto">
        <a:xfrm>
          <a:off x="800100" y="5400675"/>
          <a:ext cx="38100" cy="704850"/>
        </a:xfrm>
        <a:prstGeom prst="leftBracket">
          <a:avLst>
            <a:gd name="adj" fmla="val 15185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504825</xdr:colOff>
      <xdr:row>8</xdr:row>
      <xdr:rowOff>295275</xdr:rowOff>
    </xdr:to>
    <xdr:sp macro="" textlink="">
      <xdr:nvSpPr>
        <xdr:cNvPr id="2" name="Line 1">
          <a:extLst>
            <a:ext uri="{FF2B5EF4-FFF2-40B4-BE49-F238E27FC236}">
              <a16:creationId xmlns:a16="http://schemas.microsoft.com/office/drawing/2014/main" id="{3EE4C8A0-4C1F-4AF0-9843-173E0000C81F}"/>
            </a:ext>
          </a:extLst>
        </xdr:cNvPr>
        <xdr:cNvSpPr>
          <a:spLocks noChangeShapeType="1"/>
        </xdr:cNvSpPr>
      </xdr:nvSpPr>
      <xdr:spPr bwMode="auto">
        <a:xfrm>
          <a:off x="0" y="1000125"/>
          <a:ext cx="1743075" cy="962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676275</xdr:colOff>
      <xdr:row>8</xdr:row>
      <xdr:rowOff>295275</xdr:rowOff>
    </xdr:to>
    <xdr:sp macro="" textlink="">
      <xdr:nvSpPr>
        <xdr:cNvPr id="3" name="Line 1">
          <a:extLst>
            <a:ext uri="{FF2B5EF4-FFF2-40B4-BE49-F238E27FC236}">
              <a16:creationId xmlns:a16="http://schemas.microsoft.com/office/drawing/2014/main" id="{992874AE-758A-456F-AF9F-DE889055BDDE}"/>
            </a:ext>
          </a:extLst>
        </xdr:cNvPr>
        <xdr:cNvSpPr>
          <a:spLocks noChangeShapeType="1"/>
        </xdr:cNvSpPr>
      </xdr:nvSpPr>
      <xdr:spPr bwMode="auto">
        <a:xfrm>
          <a:off x="0" y="1000125"/>
          <a:ext cx="1743075" cy="962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676275</xdr:colOff>
      <xdr:row>8</xdr:row>
      <xdr:rowOff>295275</xdr:rowOff>
    </xdr:to>
    <xdr:sp macro="" textlink="">
      <xdr:nvSpPr>
        <xdr:cNvPr id="4" name="Line 1">
          <a:extLst>
            <a:ext uri="{FF2B5EF4-FFF2-40B4-BE49-F238E27FC236}">
              <a16:creationId xmlns:a16="http://schemas.microsoft.com/office/drawing/2014/main" id="{F77E1F82-91C7-4A01-8AA8-F44D65A23681}"/>
            </a:ext>
          </a:extLst>
        </xdr:cNvPr>
        <xdr:cNvSpPr>
          <a:spLocks noChangeShapeType="1"/>
        </xdr:cNvSpPr>
      </xdr:nvSpPr>
      <xdr:spPr bwMode="auto">
        <a:xfrm>
          <a:off x="0" y="1000125"/>
          <a:ext cx="1743075" cy="962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214664</xdr:colOff>
      <xdr:row>7</xdr:row>
      <xdr:rowOff>82827</xdr:rowOff>
    </xdr:from>
    <xdr:to>
      <xdr:col>7</xdr:col>
      <xdr:colOff>633</xdr:colOff>
      <xdr:row>31</xdr:row>
      <xdr:rowOff>157370</xdr:rowOff>
    </xdr:to>
    <xdr:sp macro="" textlink="">
      <xdr:nvSpPr>
        <xdr:cNvPr id="2" name="左大かっこ 1">
          <a:extLst>
            <a:ext uri="{FF2B5EF4-FFF2-40B4-BE49-F238E27FC236}">
              <a16:creationId xmlns:a16="http://schemas.microsoft.com/office/drawing/2014/main" id="{70D77AAF-76C2-46E2-90AF-3A6867B48134}"/>
            </a:ext>
          </a:extLst>
        </xdr:cNvPr>
        <xdr:cNvSpPr/>
      </xdr:nvSpPr>
      <xdr:spPr>
        <a:xfrm>
          <a:off x="3719864" y="1378227"/>
          <a:ext cx="33619" cy="5789543"/>
        </a:xfrm>
        <a:prstGeom prst="leftBracket">
          <a:avLst>
            <a:gd name="adj" fmla="val 4166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0</xdr:col>
      <xdr:colOff>214666</xdr:colOff>
      <xdr:row>25</xdr:row>
      <xdr:rowOff>33131</xdr:rowOff>
    </xdr:from>
    <xdr:to>
      <xdr:col>1</xdr:col>
      <xdr:colOff>635</xdr:colOff>
      <xdr:row>26</xdr:row>
      <xdr:rowOff>207066</xdr:rowOff>
    </xdr:to>
    <xdr:sp macro="" textlink="">
      <xdr:nvSpPr>
        <xdr:cNvPr id="3" name="左大かっこ 2">
          <a:extLst>
            <a:ext uri="{FF2B5EF4-FFF2-40B4-BE49-F238E27FC236}">
              <a16:creationId xmlns:a16="http://schemas.microsoft.com/office/drawing/2014/main" id="{0E55C624-C362-4C1C-B102-C0043F4F9D90}"/>
            </a:ext>
          </a:extLst>
        </xdr:cNvPr>
        <xdr:cNvSpPr/>
      </xdr:nvSpPr>
      <xdr:spPr>
        <a:xfrm>
          <a:off x="214666" y="5614781"/>
          <a:ext cx="33619" cy="412060"/>
        </a:xfrm>
        <a:prstGeom prst="leftBracket">
          <a:avLst>
            <a:gd name="adj" fmla="val 4166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0</xdr:col>
      <xdr:colOff>214665</xdr:colOff>
      <xdr:row>13</xdr:row>
      <xdr:rowOff>33131</xdr:rowOff>
    </xdr:from>
    <xdr:to>
      <xdr:col>1</xdr:col>
      <xdr:colOff>12734</xdr:colOff>
      <xdr:row>20</xdr:row>
      <xdr:rowOff>209550</xdr:rowOff>
    </xdr:to>
    <xdr:sp macro="" textlink="">
      <xdr:nvSpPr>
        <xdr:cNvPr id="4" name="左大かっこ 3">
          <a:extLst>
            <a:ext uri="{FF2B5EF4-FFF2-40B4-BE49-F238E27FC236}">
              <a16:creationId xmlns:a16="http://schemas.microsoft.com/office/drawing/2014/main" id="{5DC6EAB8-0154-41D4-94F7-0CF7C13E93A3}"/>
            </a:ext>
          </a:extLst>
        </xdr:cNvPr>
        <xdr:cNvSpPr/>
      </xdr:nvSpPr>
      <xdr:spPr>
        <a:xfrm>
          <a:off x="214665" y="2757281"/>
          <a:ext cx="45719" cy="1843294"/>
        </a:xfrm>
        <a:prstGeom prst="leftBracket">
          <a:avLst>
            <a:gd name="adj" fmla="val 41666"/>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219075</xdr:colOff>
      <xdr:row>13</xdr:row>
      <xdr:rowOff>38100</xdr:rowOff>
    </xdr:from>
    <xdr:to>
      <xdr:col>1</xdr:col>
      <xdr:colOff>323850</xdr:colOff>
      <xdr:row>16</xdr:row>
      <xdr:rowOff>9525</xdr:rowOff>
    </xdr:to>
    <xdr:sp macro="" textlink="">
      <xdr:nvSpPr>
        <xdr:cNvPr id="9217" name="AutoShape 2">
          <a:extLst>
            <a:ext uri="{FF2B5EF4-FFF2-40B4-BE49-F238E27FC236}">
              <a16:creationId xmlns:a16="http://schemas.microsoft.com/office/drawing/2014/main" id="{7107FEB3-D714-4BDB-83D9-020E2F4BEE34}"/>
            </a:ext>
          </a:extLst>
        </xdr:cNvPr>
        <xdr:cNvSpPr>
          <a:spLocks/>
        </xdr:cNvSpPr>
      </xdr:nvSpPr>
      <xdr:spPr bwMode="auto">
        <a:xfrm>
          <a:off x="2181225" y="2457450"/>
          <a:ext cx="104775" cy="571500"/>
        </a:xfrm>
        <a:prstGeom prst="rightBrace">
          <a:avLst>
            <a:gd name="adj1" fmla="val 630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209550</xdr:colOff>
      <xdr:row>16</xdr:row>
      <xdr:rowOff>47625</xdr:rowOff>
    </xdr:from>
    <xdr:to>
      <xdr:col>1</xdr:col>
      <xdr:colOff>314325</xdr:colOff>
      <xdr:row>29</xdr:row>
      <xdr:rowOff>171450</xdr:rowOff>
    </xdr:to>
    <xdr:sp macro="" textlink="">
      <xdr:nvSpPr>
        <xdr:cNvPr id="9218" name="AutoShape 3">
          <a:extLst>
            <a:ext uri="{FF2B5EF4-FFF2-40B4-BE49-F238E27FC236}">
              <a16:creationId xmlns:a16="http://schemas.microsoft.com/office/drawing/2014/main" id="{FF83F079-EB1B-4C32-B045-C660E0C69846}"/>
            </a:ext>
          </a:extLst>
        </xdr:cNvPr>
        <xdr:cNvSpPr>
          <a:spLocks/>
        </xdr:cNvSpPr>
      </xdr:nvSpPr>
      <xdr:spPr bwMode="auto">
        <a:xfrm>
          <a:off x="2171700" y="3067050"/>
          <a:ext cx="104775" cy="2724150"/>
        </a:xfrm>
        <a:prstGeom prst="rightBrace">
          <a:avLst>
            <a:gd name="adj1" fmla="val 228463"/>
            <a:gd name="adj2" fmla="val 3896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11</xdr:row>
      <xdr:rowOff>9525</xdr:rowOff>
    </xdr:from>
    <xdr:to>
      <xdr:col>1</xdr:col>
      <xdr:colOff>323850</xdr:colOff>
      <xdr:row>12</xdr:row>
      <xdr:rowOff>190500</xdr:rowOff>
    </xdr:to>
    <xdr:sp macro="" textlink="">
      <xdr:nvSpPr>
        <xdr:cNvPr id="9219" name="AutoShape 2">
          <a:extLst>
            <a:ext uri="{FF2B5EF4-FFF2-40B4-BE49-F238E27FC236}">
              <a16:creationId xmlns:a16="http://schemas.microsoft.com/office/drawing/2014/main" id="{F362FA8D-1D97-484C-95F7-45F5BA1A64C3}"/>
            </a:ext>
          </a:extLst>
        </xdr:cNvPr>
        <xdr:cNvSpPr>
          <a:spLocks/>
        </xdr:cNvSpPr>
      </xdr:nvSpPr>
      <xdr:spPr bwMode="auto">
        <a:xfrm>
          <a:off x="2181225" y="2028825"/>
          <a:ext cx="104775" cy="381000"/>
        </a:xfrm>
        <a:prstGeom prst="rightBrace">
          <a:avLst>
            <a:gd name="adj1" fmla="val 638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14</xdr:row>
      <xdr:rowOff>28575</xdr:rowOff>
    </xdr:from>
    <xdr:to>
      <xdr:col>1</xdr:col>
      <xdr:colOff>47625</xdr:colOff>
      <xdr:row>17</xdr:row>
      <xdr:rowOff>285750</xdr:rowOff>
    </xdr:to>
    <xdr:sp macro="" textlink="">
      <xdr:nvSpPr>
        <xdr:cNvPr id="2" name="AutoShape 1">
          <a:extLst>
            <a:ext uri="{FF2B5EF4-FFF2-40B4-BE49-F238E27FC236}">
              <a16:creationId xmlns:a16="http://schemas.microsoft.com/office/drawing/2014/main" id="{155482C3-CDF4-423E-82C8-3B571D58F41C}"/>
            </a:ext>
          </a:extLst>
        </xdr:cNvPr>
        <xdr:cNvSpPr>
          <a:spLocks/>
        </xdr:cNvSpPr>
      </xdr:nvSpPr>
      <xdr:spPr bwMode="auto">
        <a:xfrm>
          <a:off x="295275" y="3390900"/>
          <a:ext cx="47625" cy="1143000"/>
        </a:xfrm>
        <a:prstGeom prst="leftBracket">
          <a:avLst>
            <a:gd name="adj" fmla="val 627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18</xdr:row>
      <xdr:rowOff>85725</xdr:rowOff>
    </xdr:from>
    <xdr:to>
      <xdr:col>1</xdr:col>
      <xdr:colOff>47625</xdr:colOff>
      <xdr:row>21</xdr:row>
      <xdr:rowOff>47625</xdr:rowOff>
    </xdr:to>
    <xdr:sp macro="" textlink="">
      <xdr:nvSpPr>
        <xdr:cNvPr id="3" name="AutoShape 1">
          <a:extLst>
            <a:ext uri="{FF2B5EF4-FFF2-40B4-BE49-F238E27FC236}">
              <a16:creationId xmlns:a16="http://schemas.microsoft.com/office/drawing/2014/main" id="{B7C489B3-7451-42F8-945C-5F874EF38B7B}"/>
            </a:ext>
          </a:extLst>
        </xdr:cNvPr>
        <xdr:cNvSpPr>
          <a:spLocks/>
        </xdr:cNvSpPr>
      </xdr:nvSpPr>
      <xdr:spPr bwMode="auto">
        <a:xfrm>
          <a:off x="295275" y="4629150"/>
          <a:ext cx="47625" cy="847725"/>
        </a:xfrm>
        <a:prstGeom prst="leftBracket">
          <a:avLst>
            <a:gd name="adj" fmla="val 46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CA7E8-5A51-4AC6-9D82-CDFF54FB919F}">
  <dimension ref="A1:C26"/>
  <sheetViews>
    <sheetView zoomScaleNormal="100" workbookViewId="0"/>
  </sheetViews>
  <sheetFormatPr defaultRowHeight="13.5"/>
  <cols>
    <col min="1" max="1" width="3.5" style="169" customWidth="1"/>
    <col min="2" max="2" width="10.75" style="169" customWidth="1"/>
    <col min="3" max="256" width="9" style="169"/>
    <col min="257" max="257" width="3.5" style="169" customWidth="1"/>
    <col min="258" max="258" width="10.75" style="169" customWidth="1"/>
    <col min="259" max="512" width="9" style="169"/>
    <col min="513" max="513" width="3.5" style="169" customWidth="1"/>
    <col min="514" max="514" width="10.75" style="169" customWidth="1"/>
    <col min="515" max="768" width="9" style="169"/>
    <col min="769" max="769" width="3.5" style="169" customWidth="1"/>
    <col min="770" max="770" width="10.75" style="169" customWidth="1"/>
    <col min="771" max="1024" width="9" style="169"/>
    <col min="1025" max="1025" width="3.5" style="169" customWidth="1"/>
    <col min="1026" max="1026" width="10.75" style="169" customWidth="1"/>
    <col min="1027" max="1280" width="9" style="169"/>
    <col min="1281" max="1281" width="3.5" style="169" customWidth="1"/>
    <col min="1282" max="1282" width="10.75" style="169" customWidth="1"/>
    <col min="1283" max="1536" width="9" style="169"/>
    <col min="1537" max="1537" width="3.5" style="169" customWidth="1"/>
    <col min="1538" max="1538" width="10.75" style="169" customWidth="1"/>
    <col min="1539" max="1792" width="9" style="169"/>
    <col min="1793" max="1793" width="3.5" style="169" customWidth="1"/>
    <col min="1794" max="1794" width="10.75" style="169" customWidth="1"/>
    <col min="1795" max="2048" width="9" style="169"/>
    <col min="2049" max="2049" width="3.5" style="169" customWidth="1"/>
    <col min="2050" max="2050" width="10.75" style="169" customWidth="1"/>
    <col min="2051" max="2304" width="9" style="169"/>
    <col min="2305" max="2305" width="3.5" style="169" customWidth="1"/>
    <col min="2306" max="2306" width="10.75" style="169" customWidth="1"/>
    <col min="2307" max="2560" width="9" style="169"/>
    <col min="2561" max="2561" width="3.5" style="169" customWidth="1"/>
    <col min="2562" max="2562" width="10.75" style="169" customWidth="1"/>
    <col min="2563" max="2816" width="9" style="169"/>
    <col min="2817" max="2817" width="3.5" style="169" customWidth="1"/>
    <col min="2818" max="2818" width="10.75" style="169" customWidth="1"/>
    <col min="2819" max="3072" width="9" style="169"/>
    <col min="3073" max="3073" width="3.5" style="169" customWidth="1"/>
    <col min="3074" max="3074" width="10.75" style="169" customWidth="1"/>
    <col min="3075" max="3328" width="9" style="169"/>
    <col min="3329" max="3329" width="3.5" style="169" customWidth="1"/>
    <col min="3330" max="3330" width="10.75" style="169" customWidth="1"/>
    <col min="3331" max="3584" width="9" style="169"/>
    <col min="3585" max="3585" width="3.5" style="169" customWidth="1"/>
    <col min="3586" max="3586" width="10.75" style="169" customWidth="1"/>
    <col min="3587" max="3840" width="9" style="169"/>
    <col min="3841" max="3841" width="3.5" style="169" customWidth="1"/>
    <col min="3842" max="3842" width="10.75" style="169" customWidth="1"/>
    <col min="3843" max="4096" width="9" style="169"/>
    <col min="4097" max="4097" width="3.5" style="169" customWidth="1"/>
    <col min="4098" max="4098" width="10.75" style="169" customWidth="1"/>
    <col min="4099" max="4352" width="9" style="169"/>
    <col min="4353" max="4353" width="3.5" style="169" customWidth="1"/>
    <col min="4354" max="4354" width="10.75" style="169" customWidth="1"/>
    <col min="4355" max="4608" width="9" style="169"/>
    <col min="4609" max="4609" width="3.5" style="169" customWidth="1"/>
    <col min="4610" max="4610" width="10.75" style="169" customWidth="1"/>
    <col min="4611" max="4864" width="9" style="169"/>
    <col min="4865" max="4865" width="3.5" style="169" customWidth="1"/>
    <col min="4866" max="4866" width="10.75" style="169" customWidth="1"/>
    <col min="4867" max="5120" width="9" style="169"/>
    <col min="5121" max="5121" width="3.5" style="169" customWidth="1"/>
    <col min="5122" max="5122" width="10.75" style="169" customWidth="1"/>
    <col min="5123" max="5376" width="9" style="169"/>
    <col min="5377" max="5377" width="3.5" style="169" customWidth="1"/>
    <col min="5378" max="5378" width="10.75" style="169" customWidth="1"/>
    <col min="5379" max="5632" width="9" style="169"/>
    <col min="5633" max="5633" width="3.5" style="169" customWidth="1"/>
    <col min="5634" max="5634" width="10.75" style="169" customWidth="1"/>
    <col min="5635" max="5888" width="9" style="169"/>
    <col min="5889" max="5889" width="3.5" style="169" customWidth="1"/>
    <col min="5890" max="5890" width="10.75" style="169" customWidth="1"/>
    <col min="5891" max="6144" width="9" style="169"/>
    <col min="6145" max="6145" width="3.5" style="169" customWidth="1"/>
    <col min="6146" max="6146" width="10.75" style="169" customWidth="1"/>
    <col min="6147" max="6400" width="9" style="169"/>
    <col min="6401" max="6401" width="3.5" style="169" customWidth="1"/>
    <col min="6402" max="6402" width="10.75" style="169" customWidth="1"/>
    <col min="6403" max="6656" width="9" style="169"/>
    <col min="6657" max="6657" width="3.5" style="169" customWidth="1"/>
    <col min="6658" max="6658" width="10.75" style="169" customWidth="1"/>
    <col min="6659" max="6912" width="9" style="169"/>
    <col min="6913" max="6913" width="3.5" style="169" customWidth="1"/>
    <col min="6914" max="6914" width="10.75" style="169" customWidth="1"/>
    <col min="6915" max="7168" width="9" style="169"/>
    <col min="7169" max="7169" width="3.5" style="169" customWidth="1"/>
    <col min="7170" max="7170" width="10.75" style="169" customWidth="1"/>
    <col min="7171" max="7424" width="9" style="169"/>
    <col min="7425" max="7425" width="3.5" style="169" customWidth="1"/>
    <col min="7426" max="7426" width="10.75" style="169" customWidth="1"/>
    <col min="7427" max="7680" width="9" style="169"/>
    <col min="7681" max="7681" width="3.5" style="169" customWidth="1"/>
    <col min="7682" max="7682" width="10.75" style="169" customWidth="1"/>
    <col min="7683" max="7936" width="9" style="169"/>
    <col min="7937" max="7937" width="3.5" style="169" customWidth="1"/>
    <col min="7938" max="7938" width="10.75" style="169" customWidth="1"/>
    <col min="7939" max="8192" width="9" style="169"/>
    <col min="8193" max="8193" width="3.5" style="169" customWidth="1"/>
    <col min="8194" max="8194" width="10.75" style="169" customWidth="1"/>
    <col min="8195" max="8448" width="9" style="169"/>
    <col min="8449" max="8449" width="3.5" style="169" customWidth="1"/>
    <col min="8450" max="8450" width="10.75" style="169" customWidth="1"/>
    <col min="8451" max="8704" width="9" style="169"/>
    <col min="8705" max="8705" width="3.5" style="169" customWidth="1"/>
    <col min="8706" max="8706" width="10.75" style="169" customWidth="1"/>
    <col min="8707" max="8960" width="9" style="169"/>
    <col min="8961" max="8961" width="3.5" style="169" customWidth="1"/>
    <col min="8962" max="8962" width="10.75" style="169" customWidth="1"/>
    <col min="8963" max="9216" width="9" style="169"/>
    <col min="9217" max="9217" width="3.5" style="169" customWidth="1"/>
    <col min="9218" max="9218" width="10.75" style="169" customWidth="1"/>
    <col min="9219" max="9472" width="9" style="169"/>
    <col min="9473" max="9473" width="3.5" style="169" customWidth="1"/>
    <col min="9474" max="9474" width="10.75" style="169" customWidth="1"/>
    <col min="9475" max="9728" width="9" style="169"/>
    <col min="9729" max="9729" width="3.5" style="169" customWidth="1"/>
    <col min="9730" max="9730" width="10.75" style="169" customWidth="1"/>
    <col min="9731" max="9984" width="9" style="169"/>
    <col min="9985" max="9985" width="3.5" style="169" customWidth="1"/>
    <col min="9986" max="9986" width="10.75" style="169" customWidth="1"/>
    <col min="9987" max="10240" width="9" style="169"/>
    <col min="10241" max="10241" width="3.5" style="169" customWidth="1"/>
    <col min="10242" max="10242" width="10.75" style="169" customWidth="1"/>
    <col min="10243" max="10496" width="9" style="169"/>
    <col min="10497" max="10497" width="3.5" style="169" customWidth="1"/>
    <col min="10498" max="10498" width="10.75" style="169" customWidth="1"/>
    <col min="10499" max="10752" width="9" style="169"/>
    <col min="10753" max="10753" width="3.5" style="169" customWidth="1"/>
    <col min="10754" max="10754" width="10.75" style="169" customWidth="1"/>
    <col min="10755" max="11008" width="9" style="169"/>
    <col min="11009" max="11009" width="3.5" style="169" customWidth="1"/>
    <col min="11010" max="11010" width="10.75" style="169" customWidth="1"/>
    <col min="11011" max="11264" width="9" style="169"/>
    <col min="11265" max="11265" width="3.5" style="169" customWidth="1"/>
    <col min="11266" max="11266" width="10.75" style="169" customWidth="1"/>
    <col min="11267" max="11520" width="9" style="169"/>
    <col min="11521" max="11521" width="3.5" style="169" customWidth="1"/>
    <col min="11522" max="11522" width="10.75" style="169" customWidth="1"/>
    <col min="11523" max="11776" width="9" style="169"/>
    <col min="11777" max="11777" width="3.5" style="169" customWidth="1"/>
    <col min="11778" max="11778" width="10.75" style="169" customWidth="1"/>
    <col min="11779" max="12032" width="9" style="169"/>
    <col min="12033" max="12033" width="3.5" style="169" customWidth="1"/>
    <col min="12034" max="12034" width="10.75" style="169" customWidth="1"/>
    <col min="12035" max="12288" width="9" style="169"/>
    <col min="12289" max="12289" width="3.5" style="169" customWidth="1"/>
    <col min="12290" max="12290" width="10.75" style="169" customWidth="1"/>
    <col min="12291" max="12544" width="9" style="169"/>
    <col min="12545" max="12545" width="3.5" style="169" customWidth="1"/>
    <col min="12546" max="12546" width="10.75" style="169" customWidth="1"/>
    <col min="12547" max="12800" width="9" style="169"/>
    <col min="12801" max="12801" width="3.5" style="169" customWidth="1"/>
    <col min="12802" max="12802" width="10.75" style="169" customWidth="1"/>
    <col min="12803" max="13056" width="9" style="169"/>
    <col min="13057" max="13057" width="3.5" style="169" customWidth="1"/>
    <col min="13058" max="13058" width="10.75" style="169" customWidth="1"/>
    <col min="13059" max="13312" width="9" style="169"/>
    <col min="13313" max="13313" width="3.5" style="169" customWidth="1"/>
    <col min="13314" max="13314" width="10.75" style="169" customWidth="1"/>
    <col min="13315" max="13568" width="9" style="169"/>
    <col min="13569" max="13569" width="3.5" style="169" customWidth="1"/>
    <col min="13570" max="13570" width="10.75" style="169" customWidth="1"/>
    <col min="13571" max="13824" width="9" style="169"/>
    <col min="13825" max="13825" width="3.5" style="169" customWidth="1"/>
    <col min="13826" max="13826" width="10.75" style="169" customWidth="1"/>
    <col min="13827" max="14080" width="9" style="169"/>
    <col min="14081" max="14081" width="3.5" style="169" customWidth="1"/>
    <col min="14082" max="14082" width="10.75" style="169" customWidth="1"/>
    <col min="14083" max="14336" width="9" style="169"/>
    <col min="14337" max="14337" width="3.5" style="169" customWidth="1"/>
    <col min="14338" max="14338" width="10.75" style="169" customWidth="1"/>
    <col min="14339" max="14592" width="9" style="169"/>
    <col min="14593" max="14593" width="3.5" style="169" customWidth="1"/>
    <col min="14594" max="14594" width="10.75" style="169" customWidth="1"/>
    <col min="14595" max="14848" width="9" style="169"/>
    <col min="14849" max="14849" width="3.5" style="169" customWidth="1"/>
    <col min="14850" max="14850" width="10.75" style="169" customWidth="1"/>
    <col min="14851" max="15104" width="9" style="169"/>
    <col min="15105" max="15105" width="3.5" style="169" customWidth="1"/>
    <col min="15106" max="15106" width="10.75" style="169" customWidth="1"/>
    <col min="15107" max="15360" width="9" style="169"/>
    <col min="15361" max="15361" width="3.5" style="169" customWidth="1"/>
    <col min="15362" max="15362" width="10.75" style="169" customWidth="1"/>
    <col min="15363" max="15616" width="9" style="169"/>
    <col min="15617" max="15617" width="3.5" style="169" customWidth="1"/>
    <col min="15618" max="15618" width="10.75" style="169" customWidth="1"/>
    <col min="15619" max="15872" width="9" style="169"/>
    <col min="15873" max="15873" width="3.5" style="169" customWidth="1"/>
    <col min="15874" max="15874" width="10.75" style="169" customWidth="1"/>
    <col min="15875" max="16128" width="9" style="169"/>
    <col min="16129" max="16129" width="3.5" style="169" customWidth="1"/>
    <col min="16130" max="16130" width="10.75" style="169" customWidth="1"/>
    <col min="16131" max="16384" width="9" style="169"/>
  </cols>
  <sheetData>
    <row r="1" spans="1:3" ht="18.75">
      <c r="A1" s="610" t="s">
        <v>538</v>
      </c>
    </row>
    <row r="2" spans="1:3" ht="18.75">
      <c r="B2" s="610" t="s">
        <v>54</v>
      </c>
    </row>
    <row r="4" spans="1:3">
      <c r="B4" s="611" t="s">
        <v>492</v>
      </c>
      <c r="C4" s="169" t="s">
        <v>493</v>
      </c>
    </row>
    <row r="5" spans="1:3">
      <c r="B5" s="611" t="s">
        <v>494</v>
      </c>
      <c r="C5" s="169" t="s">
        <v>495</v>
      </c>
    </row>
    <row r="6" spans="1:3">
      <c r="B6" s="611" t="s">
        <v>496</v>
      </c>
      <c r="C6" s="169" t="s">
        <v>497</v>
      </c>
    </row>
    <row r="7" spans="1:3">
      <c r="B7" s="611" t="s">
        <v>498</v>
      </c>
      <c r="C7" s="169" t="s">
        <v>499</v>
      </c>
    </row>
    <row r="8" spans="1:3">
      <c r="B8" s="611" t="s">
        <v>500</v>
      </c>
      <c r="C8" s="169" t="s">
        <v>501</v>
      </c>
    </row>
    <row r="9" spans="1:3">
      <c r="B9" s="611" t="s">
        <v>502</v>
      </c>
      <c r="C9" s="169" t="s">
        <v>503</v>
      </c>
    </row>
    <row r="10" spans="1:3">
      <c r="B10" s="611" t="s">
        <v>504</v>
      </c>
      <c r="C10" s="169" t="s">
        <v>505</v>
      </c>
    </row>
    <row r="11" spans="1:3">
      <c r="B11" s="611" t="s">
        <v>506</v>
      </c>
      <c r="C11" s="169" t="s">
        <v>507</v>
      </c>
    </row>
    <row r="12" spans="1:3">
      <c r="B12" s="611" t="s">
        <v>508</v>
      </c>
      <c r="C12" s="169" t="s">
        <v>509</v>
      </c>
    </row>
    <row r="13" spans="1:3">
      <c r="B13" s="611" t="s">
        <v>510</v>
      </c>
      <c r="C13" s="169" t="s">
        <v>511</v>
      </c>
    </row>
    <row r="14" spans="1:3">
      <c r="B14" s="611" t="s">
        <v>512</v>
      </c>
      <c r="C14" s="169" t="s">
        <v>513</v>
      </c>
    </row>
    <row r="15" spans="1:3">
      <c r="B15" s="611" t="s">
        <v>514</v>
      </c>
      <c r="C15" s="169" t="s">
        <v>515</v>
      </c>
    </row>
    <row r="16" spans="1:3">
      <c r="B16" s="611" t="s">
        <v>516</v>
      </c>
      <c r="C16" s="169" t="s">
        <v>517</v>
      </c>
    </row>
    <row r="17" spans="2:3">
      <c r="B17" s="611" t="s">
        <v>518</v>
      </c>
      <c r="C17" s="169" t="s">
        <v>519</v>
      </c>
    </row>
    <row r="18" spans="2:3">
      <c r="B18" s="611" t="s">
        <v>520</v>
      </c>
      <c r="C18" s="169" t="s">
        <v>521</v>
      </c>
    </row>
    <row r="19" spans="2:3">
      <c r="B19" s="611" t="s">
        <v>522</v>
      </c>
      <c r="C19" s="169" t="s">
        <v>523</v>
      </c>
    </row>
    <row r="20" spans="2:3">
      <c r="B20" s="342" t="s">
        <v>524</v>
      </c>
      <c r="C20" s="169" t="s">
        <v>525</v>
      </c>
    </row>
    <row r="21" spans="2:3">
      <c r="B21" s="342" t="s">
        <v>526</v>
      </c>
      <c r="C21" s="612" t="s">
        <v>527</v>
      </c>
    </row>
    <row r="22" spans="2:3">
      <c r="B22" s="342" t="s">
        <v>528</v>
      </c>
      <c r="C22" s="169" t="s">
        <v>529</v>
      </c>
    </row>
    <row r="23" spans="2:3">
      <c r="B23" s="342" t="s">
        <v>530</v>
      </c>
      <c r="C23" s="169" t="s">
        <v>531</v>
      </c>
    </row>
    <row r="24" spans="2:3">
      <c r="B24" s="342" t="s">
        <v>532</v>
      </c>
      <c r="C24" s="169" t="s">
        <v>533</v>
      </c>
    </row>
    <row r="25" spans="2:3">
      <c r="B25" s="342" t="s">
        <v>534</v>
      </c>
      <c r="C25" s="169" t="s">
        <v>535</v>
      </c>
    </row>
    <row r="26" spans="2:3">
      <c r="B26" s="342" t="s">
        <v>536</v>
      </c>
      <c r="C26" s="169" t="s">
        <v>537</v>
      </c>
    </row>
  </sheetData>
  <phoneticPr fontId="2"/>
  <hyperlinks>
    <hyperlink ref="B4" location="'20-1'!Print_Area" display="20-1" xr:uid="{A6F4D1C5-53EF-439C-B1A2-9678DFEE1D69}"/>
    <hyperlink ref="B5" location="'20-2'!A1" display="20-2" xr:uid="{E7D02140-7BEB-46ED-89B8-7833E609C614}"/>
    <hyperlink ref="B6" location="'20-3'!A1" display="20-3" xr:uid="{13F06873-50C5-482F-B685-F0BAD57B0E17}"/>
    <hyperlink ref="B7" location="'20-4'!A1" display="20-4" xr:uid="{26CFF721-10C8-4D09-9CF4-9872C9BACD2D}"/>
    <hyperlink ref="B8" location="'20-5'!A1" display="20-5" xr:uid="{EEA9B544-9ADC-446B-9DF7-C859161F1969}"/>
    <hyperlink ref="B9" location="'20-6'!A1" display="20-6(1)(2)" xr:uid="{0A87B109-C966-419E-8302-C646B64DB0F2}"/>
    <hyperlink ref="B10" location="'20-7'!A1" display="20-7(1)(2)" xr:uid="{4561EB28-0474-4021-B25E-AB0F10814B6A}"/>
    <hyperlink ref="B11" location="'20-8'!A1" display="20-8" xr:uid="{30209144-2F65-4DBB-9C0B-035C7F4985E1}"/>
    <hyperlink ref="B12" location="'20-9'!A1" display="20-9" xr:uid="{9C8E6FF4-75A9-49C0-B7E4-B2E115A5B4D3}"/>
    <hyperlink ref="B13" location="'20-10'!A1" display="20-10" xr:uid="{79293D78-7015-4B50-B2C4-3EA44AFA7F24}"/>
    <hyperlink ref="B14" location="'20-11'!A1" display="20-11" xr:uid="{7776364C-1CB7-4334-A344-62DF46E21821}"/>
    <hyperlink ref="B15" location="'20-12'!A1" display="20-12" xr:uid="{14D08589-3DD5-4287-AC12-DCE4B47AE1B2}"/>
    <hyperlink ref="B16" location="'20-13(1)'!A1" display="20-13(1)" xr:uid="{8FF153C8-CEB3-4744-91A1-41C6AD04EFFD}"/>
    <hyperlink ref="B17" location="'20-13(2)'!A1" display="20-13(2)" xr:uid="{971FEC27-1FE4-4B2C-BAB3-D7929F69CD42}"/>
    <hyperlink ref="B18" location="'20-14'!A1" display="20-14" xr:uid="{B2111060-1A84-44D7-9E22-F6D6B6AD866E}"/>
    <hyperlink ref="B19" location="'20-15'!A1" display="20-15" xr:uid="{3078CC47-BF4F-4C0B-9B5A-B995269B31B9}"/>
    <hyperlink ref="B20" location="'20-16'!A1" display="20-16" xr:uid="{9EE99DE3-B298-4707-AE60-B11A2985F62F}"/>
    <hyperlink ref="B21" location="'20-17(1)'!A1" display="20-17(1)" xr:uid="{AE6D3440-CCFB-4CF1-93D3-D1ECD185D47C}"/>
    <hyperlink ref="B22" location="'20-17(2)(3)'!A1" display="20-17(2)(3)" xr:uid="{F99C01A4-5AFD-4191-8C01-FD58F28151D5}"/>
    <hyperlink ref="B23" location="'20-18(1)'!A1" display="20-18(1)" xr:uid="{A7529AC6-CE75-467F-8D78-98CF7A9D4D6F}"/>
    <hyperlink ref="B24" location="'20-18(2)'!A1" display="20-18(2)" xr:uid="{0708CC17-CE98-4581-B5E5-25C06FB52A92}"/>
    <hyperlink ref="B25" location="'20-19(1)'!A1" display="20-19(1)" xr:uid="{3FB61709-B5ED-4A50-8620-046B5A3D8F6D}"/>
    <hyperlink ref="B26" location="'20-19(2)'!A1" display="20-19(2)" xr:uid="{74FA8488-3549-4F98-B01A-3E45FF24B05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
  <sheetViews>
    <sheetView showGridLines="0" view="pageBreakPreview" zoomScaleNormal="100" zoomScaleSheetLayoutView="100" workbookViewId="0">
      <selection activeCell="H9" sqref="H9"/>
    </sheetView>
  </sheetViews>
  <sheetFormatPr defaultRowHeight="13.5"/>
  <cols>
    <col min="1" max="1" width="13.75" style="343" customWidth="1"/>
    <col min="2" max="6" width="15.625" style="343" customWidth="1"/>
    <col min="7" max="16384" width="9" style="343"/>
  </cols>
  <sheetData>
    <row r="1" spans="1:7">
      <c r="A1" s="342" t="s">
        <v>59</v>
      </c>
    </row>
    <row r="2" spans="1:7">
      <c r="A2" s="344" t="s">
        <v>1</v>
      </c>
    </row>
    <row r="3" spans="1:7" ht="17.25">
      <c r="A3" s="736" t="s">
        <v>268</v>
      </c>
      <c r="B3" s="736"/>
      <c r="C3" s="736"/>
      <c r="D3" s="736"/>
      <c r="E3" s="736"/>
      <c r="F3" s="736"/>
    </row>
    <row r="4" spans="1:7" ht="17.25">
      <c r="A4" s="345"/>
      <c r="B4" s="345"/>
      <c r="C4" s="737" t="s">
        <v>469</v>
      </c>
      <c r="D4" s="737"/>
      <c r="E4" s="345"/>
      <c r="F4" s="346" t="s">
        <v>220</v>
      </c>
    </row>
    <row r="5" spans="1:7" ht="6" customHeight="1" thickBot="1"/>
    <row r="6" spans="1:7" ht="27.75" customHeight="1" thickTop="1">
      <c r="A6" s="347"/>
      <c r="B6" s="348" t="s">
        <v>112</v>
      </c>
      <c r="C6" s="348" t="s">
        <v>269</v>
      </c>
      <c r="D6" s="348" t="s">
        <v>270</v>
      </c>
      <c r="E6" s="348" t="s">
        <v>271</v>
      </c>
      <c r="F6" s="349" t="s">
        <v>272</v>
      </c>
      <c r="G6" s="350"/>
    </row>
    <row r="7" spans="1:7" ht="22.5" customHeight="1">
      <c r="A7" s="351" t="s">
        <v>133</v>
      </c>
      <c r="B7" s="352">
        <v>971</v>
      </c>
      <c r="C7" s="353">
        <v>6</v>
      </c>
      <c r="D7" s="353">
        <v>287</v>
      </c>
      <c r="E7" s="353">
        <v>220</v>
      </c>
      <c r="F7" s="353">
        <v>458</v>
      </c>
    </row>
    <row r="8" spans="1:7" ht="22.5" customHeight="1">
      <c r="A8" s="354">
        <v>30</v>
      </c>
      <c r="B8" s="352">
        <v>946</v>
      </c>
      <c r="C8" s="353">
        <v>12</v>
      </c>
      <c r="D8" s="353">
        <v>287</v>
      </c>
      <c r="E8" s="353">
        <v>183</v>
      </c>
      <c r="F8" s="353">
        <v>464</v>
      </c>
    </row>
    <row r="9" spans="1:7" s="344" customFormat="1" ht="22.5" customHeight="1">
      <c r="A9" s="355" t="s">
        <v>474</v>
      </c>
      <c r="B9" s="389">
        <f>SUM(C9:F9)</f>
        <v>977</v>
      </c>
      <c r="C9" s="356">
        <v>14</v>
      </c>
      <c r="D9" s="356">
        <v>308</v>
      </c>
      <c r="E9" s="356">
        <v>181</v>
      </c>
      <c r="F9" s="356">
        <v>474</v>
      </c>
    </row>
    <row r="10" spans="1:7" ht="15.75" customHeight="1">
      <c r="A10" s="357" t="s">
        <v>242</v>
      </c>
    </row>
  </sheetData>
  <mergeCells count="2">
    <mergeCell ref="A3:F3"/>
    <mergeCell ref="C4:D4"/>
  </mergeCells>
  <phoneticPr fontId="2"/>
  <hyperlinks>
    <hyperlink ref="A1" location="'20教育目次'!A1" display="20　教育　目次へ＜＜" xr:uid="{00000000-0004-0000-08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1"/>
  <sheetViews>
    <sheetView showGridLines="0" view="pageBreakPreview" zoomScaleNormal="100" zoomScaleSheetLayoutView="100" workbookViewId="0">
      <selection activeCell="K6" sqref="K6"/>
    </sheetView>
  </sheetViews>
  <sheetFormatPr defaultRowHeight="13.5"/>
  <cols>
    <col min="1" max="1" width="11.875" style="358" customWidth="1"/>
    <col min="2" max="10" width="8.875" style="358" customWidth="1"/>
    <col min="11" max="16384" width="9" style="358"/>
  </cols>
  <sheetData>
    <row r="1" spans="1:12">
      <c r="A1" s="342" t="s">
        <v>59</v>
      </c>
    </row>
    <row r="2" spans="1:12">
      <c r="A2" s="359" t="s">
        <v>1</v>
      </c>
    </row>
    <row r="3" spans="1:12" ht="17.25">
      <c r="A3" s="745" t="s">
        <v>273</v>
      </c>
      <c r="B3" s="745"/>
      <c r="C3" s="745"/>
      <c r="D3" s="745"/>
      <c r="E3" s="745"/>
      <c r="F3" s="745"/>
      <c r="G3" s="745"/>
      <c r="H3" s="745"/>
      <c r="I3" s="745"/>
      <c r="J3" s="745"/>
    </row>
    <row r="4" spans="1:12" ht="17.25">
      <c r="A4" s="360"/>
      <c r="B4" s="360"/>
      <c r="C4" s="360"/>
      <c r="D4" s="360"/>
      <c r="E4" s="737" t="s">
        <v>469</v>
      </c>
      <c r="F4" s="737"/>
      <c r="G4" s="360"/>
      <c r="H4" s="360"/>
      <c r="I4" s="360"/>
      <c r="J4" s="346" t="s">
        <v>220</v>
      </c>
    </row>
    <row r="5" spans="1:12" ht="6" customHeight="1" thickBot="1"/>
    <row r="6" spans="1:12" ht="18" thickTop="1">
      <c r="A6" s="361"/>
      <c r="B6" s="746" t="s">
        <v>184</v>
      </c>
      <c r="C6" s="747"/>
      <c r="D6" s="747"/>
      <c r="E6" s="747"/>
      <c r="F6" s="747"/>
      <c r="G6" s="747"/>
      <c r="H6" s="747"/>
      <c r="I6" s="747"/>
      <c r="J6" s="747"/>
      <c r="K6" s="362"/>
    </row>
    <row r="7" spans="1:12" ht="19.5" customHeight="1">
      <c r="A7" s="363"/>
      <c r="B7" s="748" t="s">
        <v>134</v>
      </c>
      <c r="C7" s="749"/>
      <c r="D7" s="750"/>
      <c r="E7" s="748" t="s">
        <v>135</v>
      </c>
      <c r="F7" s="749"/>
      <c r="G7" s="750"/>
      <c r="H7" s="749" t="s">
        <v>136</v>
      </c>
      <c r="I7" s="751"/>
      <c r="J7" s="751"/>
    </row>
    <row r="8" spans="1:12" ht="19.5" customHeight="1">
      <c r="A8" s="364"/>
      <c r="B8" s="365" t="s">
        <v>102</v>
      </c>
      <c r="C8" s="365" t="s">
        <v>147</v>
      </c>
      <c r="D8" s="365" t="s">
        <v>148</v>
      </c>
      <c r="E8" s="365" t="s">
        <v>102</v>
      </c>
      <c r="F8" s="365" t="s">
        <v>147</v>
      </c>
      <c r="G8" s="365" t="s">
        <v>148</v>
      </c>
      <c r="H8" s="365" t="s">
        <v>102</v>
      </c>
      <c r="I8" s="365" t="s">
        <v>147</v>
      </c>
      <c r="J8" s="366" t="s">
        <v>148</v>
      </c>
    </row>
    <row r="9" spans="1:12" ht="19.5" customHeight="1">
      <c r="A9" s="367" t="s">
        <v>133</v>
      </c>
      <c r="B9" s="352">
        <v>5195</v>
      </c>
      <c r="C9" s="353">
        <v>3624</v>
      </c>
      <c r="D9" s="353">
        <v>1571</v>
      </c>
      <c r="E9" s="353">
        <v>2095</v>
      </c>
      <c r="F9" s="353">
        <v>906</v>
      </c>
      <c r="G9" s="353">
        <v>1189</v>
      </c>
      <c r="H9" s="353">
        <v>3691</v>
      </c>
      <c r="I9" s="353">
        <v>2515</v>
      </c>
      <c r="J9" s="353">
        <v>1176</v>
      </c>
      <c r="L9" s="368"/>
    </row>
    <row r="10" spans="1:12" ht="19.5" customHeight="1">
      <c r="A10" s="369">
        <v>30</v>
      </c>
      <c r="B10" s="352">
        <v>5155</v>
      </c>
      <c r="C10" s="353">
        <v>3594</v>
      </c>
      <c r="D10" s="353">
        <v>1561</v>
      </c>
      <c r="E10" s="353">
        <v>2105</v>
      </c>
      <c r="F10" s="353">
        <v>897</v>
      </c>
      <c r="G10" s="353">
        <v>1208</v>
      </c>
      <c r="H10" s="353">
        <v>3926</v>
      </c>
      <c r="I10" s="353">
        <v>2582</v>
      </c>
      <c r="J10" s="353">
        <v>1344</v>
      </c>
      <c r="L10" s="368"/>
    </row>
    <row r="11" spans="1:12" ht="19.5" customHeight="1">
      <c r="A11" s="370" t="s">
        <v>474</v>
      </c>
      <c r="B11" s="371">
        <f>SUM(C11:D11)</f>
        <v>5080</v>
      </c>
      <c r="C11" s="356">
        <v>3499</v>
      </c>
      <c r="D11" s="356">
        <v>1581</v>
      </c>
      <c r="E11" s="372">
        <f>SUM(F11:G11)</f>
        <v>2110</v>
      </c>
      <c r="F11" s="356">
        <v>912</v>
      </c>
      <c r="G11" s="356">
        <v>1198</v>
      </c>
      <c r="H11" s="372">
        <f>SUM(I11:J11)</f>
        <v>4094</v>
      </c>
      <c r="I11" s="356">
        <v>2610</v>
      </c>
      <c r="J11" s="356">
        <v>1484</v>
      </c>
      <c r="L11" s="368"/>
    </row>
    <row r="12" spans="1:12" ht="17.25" customHeight="1">
      <c r="A12" s="373"/>
      <c r="B12" s="374"/>
      <c r="C12" s="374"/>
      <c r="D12" s="374"/>
      <c r="E12" s="374"/>
      <c r="F12" s="374"/>
      <c r="G12" s="374"/>
      <c r="H12" s="374"/>
    </row>
    <row r="13" spans="1:12" ht="6" customHeight="1" thickBot="1">
      <c r="B13" s="374"/>
      <c r="C13" s="374"/>
      <c r="D13" s="374"/>
      <c r="E13" s="374"/>
      <c r="F13" s="374"/>
      <c r="G13" s="374"/>
      <c r="H13" s="374"/>
    </row>
    <row r="14" spans="1:12" ht="17.25" customHeight="1" thickTop="1">
      <c r="A14" s="361"/>
      <c r="B14" s="738" t="s">
        <v>274</v>
      </c>
      <c r="C14" s="738"/>
      <c r="D14" s="739"/>
      <c r="E14" s="740" t="s">
        <v>166</v>
      </c>
      <c r="F14" s="738"/>
      <c r="G14" s="738"/>
      <c r="H14" s="374"/>
    </row>
    <row r="15" spans="1:12" ht="17.25" customHeight="1">
      <c r="A15" s="363"/>
      <c r="B15" s="741" t="s">
        <v>136</v>
      </c>
      <c r="C15" s="742"/>
      <c r="D15" s="742"/>
      <c r="E15" s="743" t="s">
        <v>134</v>
      </c>
      <c r="F15" s="744"/>
      <c r="G15" s="744"/>
      <c r="H15" s="374"/>
    </row>
    <row r="16" spans="1:12" ht="17.25" customHeight="1">
      <c r="A16" s="364"/>
      <c r="B16" s="376" t="s">
        <v>102</v>
      </c>
      <c r="C16" s="376" t="s">
        <v>147</v>
      </c>
      <c r="D16" s="375" t="s">
        <v>148</v>
      </c>
      <c r="E16" s="376" t="s">
        <v>102</v>
      </c>
      <c r="F16" s="376" t="s">
        <v>147</v>
      </c>
      <c r="G16" s="375" t="s">
        <v>148</v>
      </c>
      <c r="H16" s="374"/>
    </row>
    <row r="17" spans="1:8" ht="17.25" customHeight="1">
      <c r="A17" s="367" t="s">
        <v>133</v>
      </c>
      <c r="B17" s="377">
        <v>949</v>
      </c>
      <c r="C17" s="377">
        <v>148</v>
      </c>
      <c r="D17" s="377">
        <v>801</v>
      </c>
      <c r="E17" s="377">
        <v>1072</v>
      </c>
      <c r="F17" s="377">
        <v>837</v>
      </c>
      <c r="G17" s="377">
        <v>235</v>
      </c>
      <c r="H17" s="374"/>
    </row>
    <row r="18" spans="1:8" ht="17.25" customHeight="1">
      <c r="A18" s="369">
        <v>30</v>
      </c>
      <c r="B18" s="377">
        <v>713</v>
      </c>
      <c r="C18" s="377">
        <v>58</v>
      </c>
      <c r="D18" s="377">
        <v>655</v>
      </c>
      <c r="E18" s="377">
        <v>1014</v>
      </c>
      <c r="F18" s="377">
        <v>794</v>
      </c>
      <c r="G18" s="377">
        <v>220</v>
      </c>
      <c r="H18" s="374"/>
    </row>
    <row r="19" spans="1:8" ht="17.25" customHeight="1">
      <c r="A19" s="370" t="s">
        <v>474</v>
      </c>
      <c r="B19" s="371">
        <f>SUM(C19:D19)</f>
        <v>487</v>
      </c>
      <c r="C19" s="356">
        <v>0</v>
      </c>
      <c r="D19" s="356">
        <v>487</v>
      </c>
      <c r="E19" s="372">
        <f>SUM(F19:G19)</f>
        <v>1065</v>
      </c>
      <c r="F19" s="356">
        <v>845</v>
      </c>
      <c r="G19" s="356">
        <v>220</v>
      </c>
      <c r="H19" s="374"/>
    </row>
    <row r="20" spans="1:8" ht="17.25" customHeight="1">
      <c r="A20" s="378" t="s">
        <v>275</v>
      </c>
    </row>
    <row r="21" spans="1:8" ht="17.25" customHeight="1">
      <c r="A21" s="378"/>
    </row>
  </sheetData>
  <mergeCells count="10">
    <mergeCell ref="B14:D14"/>
    <mergeCell ref="E14:G14"/>
    <mergeCell ref="B15:D15"/>
    <mergeCell ref="E15:G15"/>
    <mergeCell ref="A3:J3"/>
    <mergeCell ref="E4:F4"/>
    <mergeCell ref="B6:J6"/>
    <mergeCell ref="B7:D7"/>
    <mergeCell ref="E7:G7"/>
    <mergeCell ref="H7:J7"/>
  </mergeCells>
  <phoneticPr fontId="2"/>
  <hyperlinks>
    <hyperlink ref="A1" location="'20教育目次'!A1" display="20　教育　目次へ＜＜" xr:uid="{00000000-0004-0000-09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1"/>
  <sheetViews>
    <sheetView showGridLines="0" view="pageBreakPreview" zoomScaleNormal="100" zoomScaleSheetLayoutView="100" workbookViewId="0">
      <selection activeCell="I10" sqref="I10"/>
    </sheetView>
  </sheetViews>
  <sheetFormatPr defaultRowHeight="13.5"/>
  <cols>
    <col min="1" max="1" width="10.875" style="379" customWidth="1"/>
    <col min="2" max="7" width="13.5" style="379" customWidth="1"/>
    <col min="8" max="16384" width="9" style="379"/>
  </cols>
  <sheetData>
    <row r="1" spans="1:8">
      <c r="A1" s="342" t="s">
        <v>59</v>
      </c>
    </row>
    <row r="2" spans="1:8">
      <c r="A2" s="380" t="s">
        <v>1</v>
      </c>
    </row>
    <row r="3" spans="1:8" ht="17.25">
      <c r="A3" s="752" t="s">
        <v>276</v>
      </c>
      <c r="B3" s="752"/>
      <c r="C3" s="752"/>
      <c r="D3" s="752"/>
      <c r="E3" s="752"/>
      <c r="F3" s="752"/>
      <c r="G3" s="752"/>
    </row>
    <row r="4" spans="1:8" ht="17.25">
      <c r="A4" s="381"/>
      <c r="B4" s="381"/>
      <c r="C4" s="381"/>
      <c r="D4" s="382" t="s">
        <v>476</v>
      </c>
      <c r="E4" s="381"/>
      <c r="F4" s="381"/>
      <c r="G4" s="346" t="s">
        <v>277</v>
      </c>
    </row>
    <row r="5" spans="1:8" ht="6" customHeight="1" thickBot="1">
      <c r="A5" s="383"/>
      <c r="B5" s="383"/>
      <c r="C5" s="383"/>
      <c r="D5" s="383"/>
      <c r="E5" s="383"/>
      <c r="F5" s="383"/>
      <c r="G5" s="383"/>
    </row>
    <row r="6" spans="1:8" ht="16.5" customHeight="1" thickTop="1">
      <c r="A6" s="753"/>
      <c r="B6" s="755" t="s">
        <v>138</v>
      </c>
      <c r="C6" s="757" t="s">
        <v>155</v>
      </c>
      <c r="D6" s="759" t="s">
        <v>278</v>
      </c>
      <c r="E6" s="760"/>
      <c r="F6" s="761" t="s">
        <v>279</v>
      </c>
      <c r="G6" s="763" t="s">
        <v>280</v>
      </c>
      <c r="H6" s="384"/>
    </row>
    <row r="7" spans="1:8" ht="16.5" customHeight="1">
      <c r="A7" s="754"/>
      <c r="B7" s="756"/>
      <c r="C7" s="758"/>
      <c r="D7" s="385" t="s">
        <v>281</v>
      </c>
      <c r="E7" s="385" t="s">
        <v>282</v>
      </c>
      <c r="F7" s="762"/>
      <c r="G7" s="764"/>
      <c r="H7" s="384"/>
    </row>
    <row r="8" spans="1:8" ht="19.5" customHeight="1">
      <c r="A8" s="386" t="s">
        <v>133</v>
      </c>
      <c r="B8" s="352">
        <v>2</v>
      </c>
      <c r="C8" s="353">
        <v>674</v>
      </c>
      <c r="D8" s="353">
        <v>45</v>
      </c>
      <c r="E8" s="353">
        <v>60</v>
      </c>
      <c r="F8" s="353">
        <v>59</v>
      </c>
      <c r="G8" s="353">
        <v>17</v>
      </c>
    </row>
    <row r="9" spans="1:8" ht="19.5" customHeight="1">
      <c r="A9" s="387">
        <v>30</v>
      </c>
      <c r="B9" s="352">
        <v>2</v>
      </c>
      <c r="C9" s="353">
        <v>701</v>
      </c>
      <c r="D9" s="353">
        <v>71</v>
      </c>
      <c r="E9" s="353">
        <v>64</v>
      </c>
      <c r="F9" s="353">
        <v>56</v>
      </c>
      <c r="G9" s="353">
        <v>17</v>
      </c>
    </row>
    <row r="10" spans="1:8" s="380" customFormat="1" ht="19.5" customHeight="1">
      <c r="A10" s="388" t="s">
        <v>477</v>
      </c>
      <c r="B10" s="389">
        <v>2</v>
      </c>
      <c r="C10" s="356">
        <v>709</v>
      </c>
      <c r="D10" s="356">
        <v>62</v>
      </c>
      <c r="E10" s="356">
        <v>99</v>
      </c>
      <c r="F10" s="356">
        <v>69</v>
      </c>
      <c r="G10" s="356">
        <v>17</v>
      </c>
    </row>
    <row r="11" spans="1:8" ht="18.75" customHeight="1">
      <c r="A11" s="390" t="s">
        <v>227</v>
      </c>
    </row>
  </sheetData>
  <mergeCells count="7">
    <mergeCell ref="A3:G3"/>
    <mergeCell ref="A6:A7"/>
    <mergeCell ref="B6:B7"/>
    <mergeCell ref="C6:C7"/>
    <mergeCell ref="D6:E6"/>
    <mergeCell ref="F6:F7"/>
    <mergeCell ref="G6:G7"/>
  </mergeCells>
  <phoneticPr fontId="2"/>
  <hyperlinks>
    <hyperlink ref="A1" location="'20教育目次'!A1" display="20　教育　目次へ＜＜" xr:uid="{00000000-0004-0000-0A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DFD0F-508A-40CF-A388-F995C1920816}">
  <dimension ref="A1:L27"/>
  <sheetViews>
    <sheetView showGridLines="0" view="pageBreakPreview" zoomScaleNormal="100" zoomScaleSheetLayoutView="100" workbookViewId="0"/>
  </sheetViews>
  <sheetFormatPr defaultRowHeight="13.5"/>
  <cols>
    <col min="1" max="1" width="4.75" style="57" customWidth="1"/>
    <col min="2" max="2" width="11.5" style="57" customWidth="1"/>
    <col min="3" max="3" width="6.625" style="58" customWidth="1"/>
    <col min="4" max="6" width="6.25" style="57" customWidth="1"/>
    <col min="7" max="7" width="6" style="57" customWidth="1"/>
    <col min="8" max="8" width="10.75" style="57" customWidth="1"/>
    <col min="9" max="9" width="6" style="57" customWidth="1"/>
    <col min="10" max="10" width="10.75" style="57" customWidth="1"/>
    <col min="11" max="11" width="6" style="57" customWidth="1"/>
    <col min="12" max="12" width="10.75" style="57" customWidth="1"/>
    <col min="13" max="16384" width="9" style="57"/>
  </cols>
  <sheetData>
    <row r="1" spans="1:12">
      <c r="A1" s="7" t="s">
        <v>59</v>
      </c>
    </row>
    <row r="2" spans="1:12">
      <c r="A2" s="170" t="s">
        <v>1</v>
      </c>
    </row>
    <row r="3" spans="1:12" ht="18.75">
      <c r="A3" s="684" t="s">
        <v>170</v>
      </c>
      <c r="B3" s="684"/>
      <c r="C3" s="684"/>
      <c r="D3" s="684"/>
      <c r="E3" s="684"/>
      <c r="F3" s="684"/>
      <c r="G3" s="684"/>
      <c r="H3" s="684"/>
      <c r="I3" s="684"/>
      <c r="J3" s="684"/>
      <c r="K3" s="684"/>
      <c r="L3" s="684"/>
    </row>
    <row r="5" spans="1:12" s="61" customFormat="1">
      <c r="A5" s="59" t="s">
        <v>171</v>
      </c>
      <c r="B5" s="59"/>
      <c r="C5" s="60"/>
      <c r="D5" s="59"/>
      <c r="E5" s="59"/>
      <c r="F5" s="59"/>
      <c r="G5" s="59"/>
      <c r="H5" s="59"/>
      <c r="I5" s="59"/>
      <c r="J5" s="59"/>
      <c r="K5" s="59"/>
      <c r="L5" s="171" t="s">
        <v>172</v>
      </c>
    </row>
    <row r="6" spans="1:12" s="61" customFormat="1" ht="6" customHeight="1" thickBot="1">
      <c r="A6" s="172"/>
      <c r="B6" s="172"/>
      <c r="C6" s="173"/>
      <c r="D6" s="172"/>
      <c r="E6" s="172"/>
      <c r="F6" s="172"/>
      <c r="G6" s="172"/>
      <c r="H6" s="172"/>
      <c r="I6" s="172"/>
      <c r="J6" s="172"/>
      <c r="K6" s="172"/>
      <c r="L6" s="174"/>
    </row>
    <row r="7" spans="1:12" s="180" customFormat="1" ht="29.25" customHeight="1" thickTop="1">
      <c r="A7" s="175"/>
      <c r="B7" s="175"/>
      <c r="C7" s="176" t="s">
        <v>173</v>
      </c>
      <c r="D7" s="177" t="s">
        <v>174</v>
      </c>
      <c r="E7" s="178"/>
      <c r="F7" s="179"/>
      <c r="G7" s="769" t="s">
        <v>175</v>
      </c>
      <c r="H7" s="770"/>
      <c r="I7" s="770"/>
      <c r="J7" s="770"/>
      <c r="K7" s="770"/>
      <c r="L7" s="770"/>
    </row>
    <row r="8" spans="1:12" s="180" customFormat="1" ht="23.25" customHeight="1">
      <c r="A8" s="25"/>
      <c r="B8" s="25"/>
      <c r="C8" s="602"/>
      <c r="D8" s="771" t="s">
        <v>484</v>
      </c>
      <c r="E8" s="771" t="s">
        <v>485</v>
      </c>
      <c r="F8" s="773" t="s">
        <v>486</v>
      </c>
      <c r="G8" s="181" t="s">
        <v>487</v>
      </c>
      <c r="H8" s="182"/>
      <c r="I8" s="181" t="s">
        <v>488</v>
      </c>
      <c r="J8" s="183"/>
      <c r="K8" s="606" t="s">
        <v>489</v>
      </c>
      <c r="L8" s="183"/>
    </row>
    <row r="9" spans="1:12" s="180" customFormat="1" ht="23.25" customHeight="1">
      <c r="A9" s="184" t="s">
        <v>176</v>
      </c>
      <c r="B9" s="184"/>
      <c r="C9" s="185"/>
      <c r="D9" s="772"/>
      <c r="E9" s="772"/>
      <c r="F9" s="774"/>
      <c r="G9" s="186" t="s">
        <v>177</v>
      </c>
      <c r="H9" s="187" t="s">
        <v>178</v>
      </c>
      <c r="I9" s="186" t="s">
        <v>177</v>
      </c>
      <c r="J9" s="187" t="s">
        <v>178</v>
      </c>
      <c r="K9" s="607" t="s">
        <v>177</v>
      </c>
      <c r="L9" s="188" t="s">
        <v>178</v>
      </c>
    </row>
    <row r="10" spans="1:12" s="180" customFormat="1" ht="30" customHeight="1">
      <c r="A10" s="765" t="s">
        <v>179</v>
      </c>
      <c r="B10" s="767" t="s">
        <v>180</v>
      </c>
      <c r="C10" s="189" t="s">
        <v>181</v>
      </c>
      <c r="D10" s="190">
        <v>53</v>
      </c>
      <c r="E10" s="191">
        <v>52</v>
      </c>
      <c r="F10" s="192">
        <v>26</v>
      </c>
      <c r="G10" s="191">
        <v>232</v>
      </c>
      <c r="H10" s="193">
        <v>71723</v>
      </c>
      <c r="I10" s="191">
        <v>178</v>
      </c>
      <c r="J10" s="193">
        <v>54318</v>
      </c>
      <c r="K10" s="194">
        <v>119</v>
      </c>
      <c r="L10" s="195">
        <v>37218</v>
      </c>
    </row>
    <row r="11" spans="1:12" s="180" customFormat="1" ht="30" customHeight="1">
      <c r="A11" s="766"/>
      <c r="B11" s="768"/>
      <c r="C11" s="196" t="s">
        <v>182</v>
      </c>
      <c r="D11" s="190">
        <v>6</v>
      </c>
      <c r="E11" s="191">
        <v>7</v>
      </c>
      <c r="F11" s="192">
        <v>1</v>
      </c>
      <c r="G11" s="191">
        <v>20</v>
      </c>
      <c r="H11" s="193">
        <v>1692</v>
      </c>
      <c r="I11" s="191">
        <v>20</v>
      </c>
      <c r="J11" s="193">
        <v>1836</v>
      </c>
      <c r="K11" s="194">
        <v>16</v>
      </c>
      <c r="L11" s="195">
        <v>1512</v>
      </c>
    </row>
    <row r="12" spans="1:12" s="180" customFormat="1" ht="30" customHeight="1">
      <c r="A12" s="197" t="s">
        <v>183</v>
      </c>
      <c r="B12" s="198" t="s">
        <v>184</v>
      </c>
      <c r="C12" s="197" t="s">
        <v>181</v>
      </c>
      <c r="D12" s="199">
        <v>12</v>
      </c>
      <c r="E12" s="200">
        <v>12</v>
      </c>
      <c r="F12" s="201">
        <v>0</v>
      </c>
      <c r="G12" s="200">
        <v>62</v>
      </c>
      <c r="H12" s="200">
        <v>37209</v>
      </c>
      <c r="I12" s="200">
        <v>50</v>
      </c>
      <c r="J12" s="200">
        <v>31740</v>
      </c>
      <c r="K12" s="202">
        <v>29</v>
      </c>
      <c r="L12" s="202">
        <v>18408</v>
      </c>
    </row>
    <row r="13" spans="1:12" s="180" customFormat="1" ht="30" customHeight="1">
      <c r="A13" s="203" t="s">
        <v>185</v>
      </c>
      <c r="B13" s="198" t="s">
        <v>186</v>
      </c>
      <c r="C13" s="197" t="s">
        <v>181</v>
      </c>
      <c r="D13" s="204">
        <v>1</v>
      </c>
      <c r="E13" s="205" t="s">
        <v>128</v>
      </c>
      <c r="F13" s="206" t="s">
        <v>128</v>
      </c>
      <c r="G13" s="205">
        <v>2</v>
      </c>
      <c r="H13" s="205">
        <v>2016</v>
      </c>
      <c r="I13" s="205">
        <v>1</v>
      </c>
      <c r="J13" s="205">
        <v>1008</v>
      </c>
      <c r="K13" s="207" t="s">
        <v>128</v>
      </c>
      <c r="L13" s="207" t="s">
        <v>128</v>
      </c>
    </row>
    <row r="14" spans="1:12" s="208" customFormat="1" ht="17.25" customHeight="1">
      <c r="A14" s="25" t="s">
        <v>187</v>
      </c>
      <c r="B14" s="25"/>
      <c r="C14" s="600"/>
      <c r="D14" s="25"/>
      <c r="E14" s="25"/>
      <c r="F14" s="25"/>
      <c r="G14" s="25"/>
      <c r="H14" s="25"/>
      <c r="I14" s="25"/>
      <c r="J14" s="25"/>
      <c r="K14" s="25"/>
      <c r="L14" s="25"/>
    </row>
    <row r="15" spans="1:12" s="180" customFormat="1" ht="11.25">
      <c r="A15" s="209"/>
      <c r="B15" s="209"/>
      <c r="C15" s="210"/>
      <c r="D15" s="209"/>
      <c r="E15" s="209"/>
      <c r="F15" s="209"/>
      <c r="G15" s="209"/>
      <c r="H15" s="209"/>
      <c r="I15" s="209"/>
      <c r="J15" s="209"/>
      <c r="K15" s="209"/>
      <c r="L15" s="209"/>
    </row>
    <row r="16" spans="1:12" s="180" customFormat="1" ht="11.25">
      <c r="A16" s="211" t="s">
        <v>188</v>
      </c>
      <c r="B16" s="211" t="s">
        <v>189</v>
      </c>
      <c r="C16" s="211"/>
      <c r="D16" s="211"/>
      <c r="E16" s="211"/>
      <c r="F16" s="211"/>
      <c r="G16" s="211"/>
      <c r="H16" s="211"/>
      <c r="I16" s="209"/>
      <c r="J16" s="209"/>
      <c r="K16" s="209"/>
      <c r="L16" s="209"/>
    </row>
    <row r="17" spans="1:12" s="180" customFormat="1" ht="11.25">
      <c r="A17" s="211"/>
      <c r="B17" s="211" t="s">
        <v>190</v>
      </c>
      <c r="C17" s="211" t="s">
        <v>191</v>
      </c>
      <c r="D17" s="211"/>
      <c r="E17" s="211"/>
      <c r="F17" s="211"/>
      <c r="G17" s="211"/>
      <c r="H17" s="211"/>
      <c r="I17" s="209"/>
      <c r="J17" s="209"/>
      <c r="K17" s="209"/>
      <c r="L17" s="209"/>
    </row>
    <row r="18" spans="1:12" s="180" customFormat="1" ht="11.25">
      <c r="A18" s="211"/>
      <c r="B18" s="211" t="s">
        <v>192</v>
      </c>
      <c r="C18" s="211" t="s">
        <v>193</v>
      </c>
      <c r="D18" s="211"/>
      <c r="E18" s="211"/>
      <c r="F18" s="211"/>
      <c r="G18" s="211"/>
      <c r="H18" s="211"/>
      <c r="I18" s="209"/>
      <c r="J18" s="209"/>
      <c r="K18" s="209"/>
      <c r="L18" s="209"/>
    </row>
    <row r="19" spans="1:12" s="180" customFormat="1" ht="11.25">
      <c r="A19" s="211"/>
      <c r="B19" s="211" t="s">
        <v>194</v>
      </c>
      <c r="C19" s="211"/>
      <c r="D19" s="211"/>
      <c r="E19" s="211"/>
      <c r="F19" s="211"/>
      <c r="G19" s="211"/>
      <c r="H19" s="211"/>
      <c r="I19" s="209"/>
      <c r="J19" s="209"/>
      <c r="K19" s="209"/>
      <c r="L19" s="209"/>
    </row>
    <row r="20" spans="1:12" s="180" customFormat="1" ht="11.25">
      <c r="A20" s="211"/>
      <c r="B20" s="211" t="s">
        <v>195</v>
      </c>
      <c r="C20" s="211"/>
      <c r="D20" s="211"/>
      <c r="E20" s="211"/>
      <c r="F20" s="211"/>
      <c r="G20" s="211"/>
      <c r="H20" s="211"/>
      <c r="I20" s="211"/>
      <c r="J20" s="211"/>
      <c r="K20" s="211"/>
      <c r="L20" s="211"/>
    </row>
    <row r="21" spans="1:12" s="180" customFormat="1" ht="11.25">
      <c r="A21" s="211"/>
      <c r="B21" s="211" t="s">
        <v>196</v>
      </c>
      <c r="C21" s="211"/>
      <c r="D21" s="211"/>
      <c r="E21" s="211"/>
      <c r="F21" s="211"/>
      <c r="G21" s="211"/>
      <c r="H21" s="211"/>
      <c r="I21" s="211"/>
      <c r="J21" s="211"/>
      <c r="K21" s="211"/>
      <c r="L21" s="211"/>
    </row>
    <row r="22" spans="1:12" s="180" customFormat="1" ht="11.25">
      <c r="A22" s="211"/>
      <c r="B22" s="211" t="s">
        <v>197</v>
      </c>
      <c r="C22" s="211"/>
      <c r="D22" s="211"/>
      <c r="E22" s="211"/>
      <c r="F22" s="211"/>
      <c r="G22" s="211"/>
      <c r="H22" s="211"/>
      <c r="I22" s="211"/>
      <c r="J22" s="211"/>
      <c r="K22" s="211"/>
      <c r="L22" s="211"/>
    </row>
    <row r="23" spans="1:12" s="180" customFormat="1" ht="11.25">
      <c r="A23" s="211"/>
      <c r="B23" s="211" t="s">
        <v>198</v>
      </c>
      <c r="C23" s="211"/>
      <c r="D23" s="211"/>
      <c r="E23" s="211"/>
      <c r="F23" s="211"/>
      <c r="G23" s="211"/>
      <c r="H23" s="211"/>
      <c r="I23" s="211"/>
      <c r="J23" s="211"/>
      <c r="K23" s="211"/>
      <c r="L23" s="211"/>
    </row>
    <row r="24" spans="1:12" s="180" customFormat="1" ht="11.25">
      <c r="A24" s="211"/>
      <c r="B24" s="211" t="s">
        <v>199</v>
      </c>
      <c r="C24" s="211"/>
      <c r="D24" s="211"/>
      <c r="E24" s="211"/>
      <c r="F24" s="211"/>
      <c r="G24" s="211"/>
      <c r="H24" s="211"/>
      <c r="I24" s="211"/>
      <c r="J24" s="211"/>
      <c r="K24" s="211"/>
      <c r="L24" s="211"/>
    </row>
    <row r="25" spans="1:12" s="180" customFormat="1" ht="11.25">
      <c r="A25" s="211"/>
      <c r="B25" s="211" t="s">
        <v>200</v>
      </c>
      <c r="C25" s="211"/>
      <c r="D25" s="211"/>
      <c r="E25" s="211"/>
      <c r="F25" s="211"/>
      <c r="G25" s="211"/>
      <c r="H25" s="211"/>
      <c r="I25" s="211"/>
      <c r="J25" s="211"/>
      <c r="K25" s="211"/>
      <c r="L25" s="211"/>
    </row>
    <row r="26" spans="1:12" s="208" customFormat="1" ht="15" customHeight="1">
      <c r="C26" s="212"/>
    </row>
    <row r="27" spans="1:12" s="62" customFormat="1" ht="15" customHeight="1">
      <c r="B27" s="208"/>
      <c r="C27" s="212"/>
      <c r="D27" s="208"/>
      <c r="E27" s="208"/>
      <c r="F27" s="208"/>
      <c r="G27" s="208"/>
      <c r="H27" s="208"/>
      <c r="I27" s="208"/>
      <c r="J27" s="208"/>
    </row>
  </sheetData>
  <mergeCells count="7">
    <mergeCell ref="A10:A11"/>
    <mergeCell ref="B10:B11"/>
    <mergeCell ref="A3:L3"/>
    <mergeCell ref="G7:L7"/>
    <mergeCell ref="D8:D9"/>
    <mergeCell ref="E8:E9"/>
    <mergeCell ref="F8:F9"/>
  </mergeCells>
  <phoneticPr fontId="2"/>
  <hyperlinks>
    <hyperlink ref="A1" location="'20教育目次'!A1" display="20　教育　目次へ＜＜" xr:uid="{3EECFC6C-B1FC-472D-89FF-CDF0ACE3958C}"/>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7"/>
  <sheetViews>
    <sheetView showGridLines="0" view="pageBreakPreview" zoomScaleNormal="115" zoomScaleSheetLayoutView="100" workbookViewId="0"/>
  </sheetViews>
  <sheetFormatPr defaultRowHeight="13.5"/>
  <cols>
    <col min="1" max="1" width="9.75" style="391" customWidth="1"/>
    <col min="2" max="11" width="7.375" style="391" customWidth="1"/>
    <col min="12" max="12" width="8.5" style="391" bestFit="1" customWidth="1"/>
    <col min="13" max="13" width="9" style="391"/>
    <col min="14" max="14" width="10.25" style="391" bestFit="1" customWidth="1"/>
    <col min="15" max="16384" width="9" style="391"/>
  </cols>
  <sheetData>
    <row r="1" spans="1:14">
      <c r="A1" s="342" t="s">
        <v>59</v>
      </c>
    </row>
    <row r="2" spans="1:14">
      <c r="A2" s="392" t="s">
        <v>1</v>
      </c>
    </row>
    <row r="3" spans="1:14" ht="17.25">
      <c r="A3" s="775" t="s">
        <v>283</v>
      </c>
      <c r="B3" s="775"/>
      <c r="C3" s="775"/>
      <c r="D3" s="775"/>
      <c r="E3" s="775"/>
      <c r="F3" s="775"/>
      <c r="G3" s="775"/>
      <c r="H3" s="775"/>
      <c r="I3" s="775"/>
      <c r="J3" s="775"/>
      <c r="K3" s="775"/>
      <c r="L3" s="775"/>
    </row>
    <row r="4" spans="1:14">
      <c r="A4" s="393" t="s">
        <v>284</v>
      </c>
      <c r="B4" s="393"/>
      <c r="F4" s="394" t="s">
        <v>478</v>
      </c>
    </row>
    <row r="5" spans="1:14" ht="6" customHeight="1" thickBot="1">
      <c r="A5" s="395"/>
    </row>
    <row r="6" spans="1:14" s="394" customFormat="1" ht="18" customHeight="1" thickTop="1">
      <c r="A6" s="396"/>
      <c r="B6" s="776" t="s">
        <v>138</v>
      </c>
      <c r="C6" s="777"/>
      <c r="D6" s="777"/>
      <c r="E6" s="777"/>
      <c r="F6" s="777"/>
      <c r="G6" s="777"/>
      <c r="H6" s="777"/>
      <c r="I6" s="777"/>
      <c r="J6" s="777"/>
      <c r="K6" s="778"/>
      <c r="L6" s="779" t="s">
        <v>285</v>
      </c>
    </row>
    <row r="7" spans="1:14" s="394" customFormat="1" ht="18" customHeight="1">
      <c r="A7" s="396"/>
      <c r="B7" s="782" t="s">
        <v>286</v>
      </c>
      <c r="C7" s="785" t="s">
        <v>287</v>
      </c>
      <c r="D7" s="786"/>
      <c r="E7" s="786"/>
      <c r="F7" s="786"/>
      <c r="G7" s="786"/>
      <c r="H7" s="786"/>
      <c r="I7" s="786"/>
      <c r="J7" s="786"/>
      <c r="K7" s="786"/>
      <c r="L7" s="780"/>
    </row>
    <row r="8" spans="1:14" s="394" customFormat="1" ht="5.25" customHeight="1">
      <c r="A8" s="396"/>
      <c r="B8" s="783"/>
      <c r="C8" s="783" t="s">
        <v>134</v>
      </c>
      <c r="D8" s="783" t="s">
        <v>135</v>
      </c>
      <c r="E8" s="788" t="s">
        <v>136</v>
      </c>
      <c r="F8" s="397"/>
      <c r="G8" s="396"/>
      <c r="H8" s="396"/>
      <c r="I8" s="396"/>
      <c r="J8" s="396"/>
      <c r="K8" s="396"/>
      <c r="L8" s="780"/>
    </row>
    <row r="9" spans="1:14" s="394" customFormat="1" ht="18" customHeight="1">
      <c r="A9" s="398"/>
      <c r="B9" s="784"/>
      <c r="C9" s="787"/>
      <c r="D9" s="787"/>
      <c r="E9" s="787"/>
      <c r="F9" s="399" t="s">
        <v>288</v>
      </c>
      <c r="G9" s="399" t="s">
        <v>289</v>
      </c>
      <c r="H9" s="399" t="s">
        <v>290</v>
      </c>
      <c r="I9" s="399" t="s">
        <v>291</v>
      </c>
      <c r="J9" s="399" t="s">
        <v>292</v>
      </c>
      <c r="K9" s="400" t="s">
        <v>293</v>
      </c>
      <c r="L9" s="781"/>
      <c r="N9" s="401"/>
    </row>
    <row r="10" spans="1:14" s="406" customFormat="1" ht="18" customHeight="1">
      <c r="A10" s="402" t="s">
        <v>133</v>
      </c>
      <c r="B10" s="403">
        <v>36</v>
      </c>
      <c r="C10" s="404">
        <v>0</v>
      </c>
      <c r="D10" s="405">
        <v>2</v>
      </c>
      <c r="E10" s="405">
        <v>34</v>
      </c>
      <c r="F10" s="403">
        <v>4</v>
      </c>
      <c r="G10" s="403">
        <v>21</v>
      </c>
      <c r="H10" s="403">
        <v>0</v>
      </c>
      <c r="I10" s="403">
        <v>3</v>
      </c>
      <c r="J10" s="403">
        <v>2</v>
      </c>
      <c r="K10" s="403">
        <v>4</v>
      </c>
      <c r="L10" s="405">
        <v>396</v>
      </c>
      <c r="N10" s="401"/>
    </row>
    <row r="11" spans="1:14" s="394" customFormat="1" ht="18" customHeight="1">
      <c r="A11" s="402">
        <v>30</v>
      </c>
      <c r="B11" s="403">
        <v>35</v>
      </c>
      <c r="C11" s="404">
        <v>0</v>
      </c>
      <c r="D11" s="405">
        <v>2</v>
      </c>
      <c r="E11" s="405">
        <v>33</v>
      </c>
      <c r="F11" s="403">
        <v>4</v>
      </c>
      <c r="G11" s="403">
        <v>21</v>
      </c>
      <c r="H11" s="403">
        <v>0</v>
      </c>
      <c r="I11" s="403">
        <v>3</v>
      </c>
      <c r="J11" s="403">
        <v>2</v>
      </c>
      <c r="K11" s="403">
        <v>3</v>
      </c>
      <c r="L11" s="405">
        <v>391</v>
      </c>
    </row>
    <row r="12" spans="1:14" s="406" customFormat="1" ht="18" customHeight="1">
      <c r="A12" s="407" t="s">
        <v>477</v>
      </c>
      <c r="B12" s="408">
        <f t="shared" ref="B12:L12" si="0">SUM(B14:B15)</f>
        <v>32</v>
      </c>
      <c r="C12" s="409">
        <f t="shared" si="0"/>
        <v>0</v>
      </c>
      <c r="D12" s="409">
        <f t="shared" si="0"/>
        <v>2</v>
      </c>
      <c r="E12" s="409">
        <f t="shared" si="0"/>
        <v>30</v>
      </c>
      <c r="F12" s="409">
        <f t="shared" si="0"/>
        <v>4</v>
      </c>
      <c r="G12" s="409">
        <f t="shared" si="0"/>
        <v>20</v>
      </c>
      <c r="H12" s="409">
        <f t="shared" si="0"/>
        <v>0</v>
      </c>
      <c r="I12" s="409">
        <f t="shared" si="0"/>
        <v>3</v>
      </c>
      <c r="J12" s="409">
        <f t="shared" si="0"/>
        <v>2</v>
      </c>
      <c r="K12" s="409">
        <f t="shared" si="0"/>
        <v>1</v>
      </c>
      <c r="L12" s="409">
        <f t="shared" si="0"/>
        <v>394</v>
      </c>
    </row>
    <row r="13" spans="1:14" s="394" customFormat="1" ht="18" customHeight="1">
      <c r="A13" s="410"/>
      <c r="B13" s="411"/>
      <c r="C13" s="412"/>
      <c r="D13" s="413"/>
      <c r="E13" s="413"/>
      <c r="F13" s="413"/>
      <c r="G13" s="413"/>
      <c r="H13" s="413"/>
      <c r="I13" s="412"/>
      <c r="J13" s="413"/>
      <c r="K13" s="413"/>
      <c r="L13" s="413"/>
    </row>
    <row r="14" spans="1:14" s="394" customFormat="1" ht="18" customHeight="1">
      <c r="A14" s="402" t="s">
        <v>294</v>
      </c>
      <c r="B14" s="414">
        <f>SUM(C14:E14)</f>
        <v>12</v>
      </c>
      <c r="C14" s="413">
        <v>0</v>
      </c>
      <c r="D14" s="413">
        <v>0</v>
      </c>
      <c r="E14" s="414">
        <v>12</v>
      </c>
      <c r="F14" s="413">
        <v>0</v>
      </c>
      <c r="G14" s="413">
        <v>9</v>
      </c>
      <c r="H14" s="413">
        <v>0</v>
      </c>
      <c r="I14" s="413">
        <v>0</v>
      </c>
      <c r="J14" s="413">
        <v>2</v>
      </c>
      <c r="K14" s="413">
        <v>1</v>
      </c>
      <c r="L14" s="413">
        <v>222</v>
      </c>
    </row>
    <row r="15" spans="1:14" s="394" customFormat="1" ht="18" customHeight="1">
      <c r="A15" s="415" t="s">
        <v>116</v>
      </c>
      <c r="B15" s="416">
        <f>SUM(C15:E15)</f>
        <v>20</v>
      </c>
      <c r="C15" s="417">
        <v>0</v>
      </c>
      <c r="D15" s="417">
        <v>2</v>
      </c>
      <c r="E15" s="418">
        <f>SUM(F15:K15)</f>
        <v>18</v>
      </c>
      <c r="F15" s="417">
        <v>4</v>
      </c>
      <c r="G15" s="417">
        <v>11</v>
      </c>
      <c r="H15" s="417">
        <v>0</v>
      </c>
      <c r="I15" s="417">
        <v>3</v>
      </c>
      <c r="J15" s="417">
        <v>0</v>
      </c>
      <c r="K15" s="417">
        <v>0</v>
      </c>
      <c r="L15" s="417">
        <v>172</v>
      </c>
    </row>
    <row r="16" spans="1:14" s="394" customFormat="1" ht="15.75" customHeight="1">
      <c r="A16" s="419" t="s">
        <v>295</v>
      </c>
      <c r="B16" s="420"/>
      <c r="C16" s="420"/>
      <c r="D16" s="420"/>
      <c r="E16" s="420"/>
      <c r="F16" s="420"/>
      <c r="G16" s="420"/>
      <c r="H16" s="420"/>
      <c r="I16" s="420"/>
      <c r="J16" s="420"/>
      <c r="K16" s="420"/>
      <c r="L16" s="420"/>
    </row>
    <row r="17" ht="17.25" customHeight="1"/>
  </sheetData>
  <mergeCells count="8">
    <mergeCell ref="A3:L3"/>
    <mergeCell ref="B6:K6"/>
    <mergeCell ref="L6:L9"/>
    <mergeCell ref="B7:B9"/>
    <mergeCell ref="C7:K7"/>
    <mergeCell ref="C8:C9"/>
    <mergeCell ref="D8:D9"/>
    <mergeCell ref="E8:E9"/>
  </mergeCells>
  <phoneticPr fontId="2"/>
  <hyperlinks>
    <hyperlink ref="A1" location="'20教育目次'!A1" display="20　教育　目次へ＜＜" xr:uid="{00000000-0004-0000-0C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3"/>
  <sheetViews>
    <sheetView showGridLines="0" view="pageBreakPreview" zoomScaleNormal="100" zoomScaleSheetLayoutView="100" workbookViewId="0">
      <selection activeCell="C21" sqref="C21"/>
    </sheetView>
  </sheetViews>
  <sheetFormatPr defaultRowHeight="13.5"/>
  <cols>
    <col min="1" max="1" width="3.25" style="421" customWidth="1"/>
    <col min="2" max="2" width="16.25" style="421" customWidth="1"/>
    <col min="3" max="6" width="6.625" style="421" customWidth="1"/>
    <col min="7" max="7" width="3.25" style="421" customWidth="1"/>
    <col min="8" max="8" width="16.25" style="421" customWidth="1"/>
    <col min="9" max="12" width="6.625" style="421" customWidth="1"/>
    <col min="13" max="16384" width="9" style="421"/>
  </cols>
  <sheetData>
    <row r="1" spans="1:12">
      <c r="A1" s="7" t="s">
        <v>59</v>
      </c>
    </row>
    <row r="2" spans="1:12">
      <c r="A2" s="422" t="s">
        <v>296</v>
      </c>
      <c r="B2" s="422"/>
    </row>
    <row r="3" spans="1:12" ht="17.25">
      <c r="A3" s="798" t="s">
        <v>283</v>
      </c>
      <c r="B3" s="798"/>
      <c r="C3" s="798"/>
      <c r="D3" s="798"/>
      <c r="E3" s="798"/>
      <c r="F3" s="798"/>
      <c r="G3" s="798"/>
      <c r="H3" s="798"/>
      <c r="I3" s="798"/>
      <c r="J3" s="798"/>
      <c r="K3" s="798"/>
      <c r="L3" s="798"/>
    </row>
    <row r="4" spans="1:12" ht="14.25">
      <c r="A4" s="423" t="s">
        <v>297</v>
      </c>
      <c r="B4" s="423"/>
      <c r="C4" s="424"/>
      <c r="D4" s="424"/>
      <c r="E4" s="424"/>
      <c r="F4" s="424"/>
      <c r="G4" s="424"/>
      <c r="H4" s="424"/>
      <c r="I4" s="424"/>
      <c r="J4" s="424"/>
      <c r="K4" s="424"/>
      <c r="L4" s="346" t="s">
        <v>277</v>
      </c>
    </row>
    <row r="5" spans="1:12" ht="6" customHeight="1" thickBot="1">
      <c r="A5" s="423"/>
      <c r="B5" s="423"/>
      <c r="C5" s="424"/>
      <c r="D5" s="424"/>
      <c r="E5" s="424"/>
      <c r="F5" s="424"/>
      <c r="G5" s="424"/>
      <c r="H5" s="424"/>
      <c r="I5" s="424"/>
      <c r="J5" s="424"/>
      <c r="K5" s="424"/>
      <c r="L5" s="424"/>
    </row>
    <row r="6" spans="1:12" s="425" customFormat="1" ht="18.75" customHeight="1" thickTop="1">
      <c r="A6" s="799" t="s">
        <v>298</v>
      </c>
      <c r="B6" s="800"/>
      <c r="C6" s="803" t="s">
        <v>299</v>
      </c>
      <c r="D6" s="804" t="s">
        <v>155</v>
      </c>
      <c r="E6" s="805"/>
      <c r="F6" s="806"/>
      <c r="G6" s="807"/>
      <c r="H6" s="808"/>
      <c r="I6" s="811" t="s">
        <v>299</v>
      </c>
      <c r="J6" s="805" t="s">
        <v>155</v>
      </c>
      <c r="K6" s="805"/>
      <c r="L6" s="805"/>
    </row>
    <row r="7" spans="1:12" s="425" customFormat="1" ht="18.75" customHeight="1">
      <c r="A7" s="801"/>
      <c r="B7" s="802"/>
      <c r="C7" s="802"/>
      <c r="D7" s="426" t="s">
        <v>102</v>
      </c>
      <c r="E7" s="426" t="s">
        <v>147</v>
      </c>
      <c r="F7" s="427" t="s">
        <v>148</v>
      </c>
      <c r="G7" s="809"/>
      <c r="H7" s="810"/>
      <c r="I7" s="812"/>
      <c r="J7" s="426" t="s">
        <v>102</v>
      </c>
      <c r="K7" s="426" t="s">
        <v>147</v>
      </c>
      <c r="L7" s="428" t="s">
        <v>148</v>
      </c>
    </row>
    <row r="8" spans="1:12" s="425" customFormat="1" ht="18.75" customHeight="1">
      <c r="A8" s="789" t="s">
        <v>479</v>
      </c>
      <c r="B8" s="790"/>
      <c r="C8" s="326">
        <v>55</v>
      </c>
      <c r="D8" s="326">
        <v>3571</v>
      </c>
      <c r="E8" s="326">
        <v>1822</v>
      </c>
      <c r="F8" s="429">
        <v>1749</v>
      </c>
      <c r="G8" s="791" t="s">
        <v>136</v>
      </c>
      <c r="H8" s="430" t="s">
        <v>102</v>
      </c>
      <c r="I8" s="330">
        <f>SUM(I9:I32)</f>
        <v>40</v>
      </c>
      <c r="J8" s="331">
        <f t="shared" ref="J8:J32" si="0">SUM(K8:L8)</f>
        <v>1337</v>
      </c>
      <c r="K8" s="331">
        <f>SUM(K9:K32)</f>
        <v>565</v>
      </c>
      <c r="L8" s="331">
        <f>SUM(L9:L32)</f>
        <v>772</v>
      </c>
    </row>
    <row r="9" spans="1:12" s="425" customFormat="1" ht="18.75" customHeight="1">
      <c r="A9" s="792">
        <v>30</v>
      </c>
      <c r="B9" s="793"/>
      <c r="C9" s="326">
        <v>54</v>
      </c>
      <c r="D9" s="326">
        <v>3751</v>
      </c>
      <c r="E9" s="326">
        <v>1933</v>
      </c>
      <c r="F9" s="431">
        <v>1818</v>
      </c>
      <c r="G9" s="791"/>
      <c r="H9" s="432" t="s">
        <v>300</v>
      </c>
      <c r="I9" s="325">
        <v>1</v>
      </c>
      <c r="J9" s="331">
        <f t="shared" si="0"/>
        <v>15</v>
      </c>
      <c r="K9" s="433">
        <v>15</v>
      </c>
      <c r="L9" s="326">
        <v>0</v>
      </c>
    </row>
    <row r="10" spans="1:12" s="425" customFormat="1" ht="18.75" customHeight="1">
      <c r="A10" s="794" t="s">
        <v>477</v>
      </c>
      <c r="B10" s="795"/>
      <c r="C10" s="329">
        <f>+C12+C24</f>
        <v>53</v>
      </c>
      <c r="D10" s="329">
        <f>+D12+D24</f>
        <v>3433</v>
      </c>
      <c r="E10" s="329">
        <f>+E12+E24</f>
        <v>1833</v>
      </c>
      <c r="F10" s="434">
        <f>+F12+F24</f>
        <v>1600</v>
      </c>
      <c r="G10" s="791"/>
      <c r="H10" s="432" t="s">
        <v>264</v>
      </c>
      <c r="I10" s="325">
        <v>2</v>
      </c>
      <c r="J10" s="331">
        <f t="shared" si="0"/>
        <v>221</v>
      </c>
      <c r="K10" s="326">
        <v>37</v>
      </c>
      <c r="L10" s="326">
        <v>184</v>
      </c>
    </row>
    <row r="11" spans="1:12" s="440" customFormat="1" ht="18.75" customHeight="1">
      <c r="A11" s="435"/>
      <c r="B11" s="436"/>
      <c r="C11" s="437"/>
      <c r="D11" s="437"/>
      <c r="E11" s="437"/>
      <c r="F11" s="438"/>
      <c r="G11" s="791"/>
      <c r="H11" s="432" t="s">
        <v>301</v>
      </c>
      <c r="I11" s="325">
        <v>1</v>
      </c>
      <c r="J11" s="331">
        <f t="shared" si="0"/>
        <v>75</v>
      </c>
      <c r="K11" s="439">
        <v>0</v>
      </c>
      <c r="L11" s="326">
        <v>75</v>
      </c>
    </row>
    <row r="12" spans="1:12" s="425" customFormat="1" ht="18.75" customHeight="1">
      <c r="A12" s="794" t="s">
        <v>302</v>
      </c>
      <c r="B12" s="795"/>
      <c r="C12" s="329">
        <f>+C14</f>
        <v>11</v>
      </c>
      <c r="D12" s="329">
        <f>+D14</f>
        <v>1883</v>
      </c>
      <c r="E12" s="329">
        <f>+E14</f>
        <v>1253</v>
      </c>
      <c r="F12" s="434">
        <f>+F14</f>
        <v>630</v>
      </c>
      <c r="G12" s="791"/>
      <c r="H12" s="432" t="s">
        <v>303</v>
      </c>
      <c r="I12" s="325">
        <v>1</v>
      </c>
      <c r="J12" s="331">
        <f t="shared" si="0"/>
        <v>64</v>
      </c>
      <c r="K12" s="326">
        <v>47</v>
      </c>
      <c r="L12" s="326">
        <v>17</v>
      </c>
    </row>
    <row r="13" spans="1:12" s="425" customFormat="1" ht="18.75" customHeight="1">
      <c r="B13" s="441"/>
      <c r="C13" s="326"/>
      <c r="D13" s="326"/>
      <c r="E13" s="326"/>
      <c r="F13" s="431"/>
      <c r="G13" s="791"/>
      <c r="H13" s="432" t="s">
        <v>304</v>
      </c>
      <c r="I13" s="325">
        <v>4</v>
      </c>
      <c r="J13" s="331">
        <f t="shared" si="0"/>
        <v>75</v>
      </c>
      <c r="K13" s="326">
        <v>43</v>
      </c>
      <c r="L13" s="326">
        <v>32</v>
      </c>
    </row>
    <row r="14" spans="1:12" s="425" customFormat="1" ht="18.75" customHeight="1">
      <c r="A14" s="796" t="s">
        <v>136</v>
      </c>
      <c r="B14" s="432" t="s">
        <v>102</v>
      </c>
      <c r="C14" s="331">
        <f>SUM(C15:C21)</f>
        <v>11</v>
      </c>
      <c r="D14" s="331">
        <f>SUM(D15:D21)</f>
        <v>1883</v>
      </c>
      <c r="E14" s="331">
        <f>SUM(E15:E21)</f>
        <v>1253</v>
      </c>
      <c r="F14" s="331">
        <f>SUM(F15:F21)</f>
        <v>630</v>
      </c>
      <c r="G14" s="791"/>
      <c r="H14" s="432" t="s">
        <v>305</v>
      </c>
      <c r="I14" s="325">
        <v>1</v>
      </c>
      <c r="J14" s="331">
        <f t="shared" si="0"/>
        <v>4</v>
      </c>
      <c r="K14" s="326">
        <v>4</v>
      </c>
      <c r="L14" s="439">
        <v>0</v>
      </c>
    </row>
    <row r="15" spans="1:12" s="425" customFormat="1" ht="18.75" customHeight="1">
      <c r="A15" s="796"/>
      <c r="B15" s="432" t="s">
        <v>258</v>
      </c>
      <c r="C15" s="326">
        <v>0</v>
      </c>
      <c r="D15" s="331">
        <f t="shared" ref="D15:D20" si="1">SUM(E15:F15)</f>
        <v>0</v>
      </c>
      <c r="E15" s="439">
        <v>0</v>
      </c>
      <c r="F15" s="431">
        <v>0</v>
      </c>
      <c r="G15" s="791"/>
      <c r="H15" s="432" t="s">
        <v>306</v>
      </c>
      <c r="I15" s="325">
        <v>2</v>
      </c>
      <c r="J15" s="331">
        <f t="shared" si="0"/>
        <v>92</v>
      </c>
      <c r="K15" s="326">
        <v>30</v>
      </c>
      <c r="L15" s="326">
        <v>62</v>
      </c>
    </row>
    <row r="16" spans="1:12" s="425" customFormat="1" ht="18.75" customHeight="1">
      <c r="A16" s="796"/>
      <c r="B16" s="432" t="s">
        <v>307</v>
      </c>
      <c r="C16" s="326">
        <v>0</v>
      </c>
      <c r="D16" s="331">
        <f t="shared" si="1"/>
        <v>0</v>
      </c>
      <c r="E16" s="439">
        <v>0</v>
      </c>
      <c r="F16" s="431">
        <v>0</v>
      </c>
      <c r="G16" s="791"/>
      <c r="H16" s="432" t="s">
        <v>308</v>
      </c>
      <c r="I16" s="325">
        <v>3</v>
      </c>
      <c r="J16" s="331">
        <f t="shared" si="0"/>
        <v>35</v>
      </c>
      <c r="K16" s="439">
        <v>7</v>
      </c>
      <c r="L16" s="326">
        <v>28</v>
      </c>
    </row>
    <row r="17" spans="1:12" s="425" customFormat="1" ht="18.75" customHeight="1">
      <c r="A17" s="796"/>
      <c r="B17" s="432" t="s">
        <v>309</v>
      </c>
      <c r="C17" s="326">
        <v>1</v>
      </c>
      <c r="D17" s="331">
        <f t="shared" si="1"/>
        <v>9</v>
      </c>
      <c r="E17" s="326">
        <v>0</v>
      </c>
      <c r="F17" s="431">
        <v>9</v>
      </c>
      <c r="G17" s="791"/>
      <c r="H17" s="432" t="s">
        <v>310</v>
      </c>
      <c r="I17" s="325">
        <v>1</v>
      </c>
      <c r="J17" s="331">
        <f t="shared" si="0"/>
        <v>24</v>
      </c>
      <c r="K17" s="439">
        <v>0</v>
      </c>
      <c r="L17" s="326">
        <v>24</v>
      </c>
    </row>
    <row r="18" spans="1:12" s="425" customFormat="1" ht="18.75" customHeight="1">
      <c r="A18" s="796"/>
      <c r="B18" s="432" t="s">
        <v>311</v>
      </c>
      <c r="C18" s="333">
        <v>0</v>
      </c>
      <c r="D18" s="331">
        <v>0</v>
      </c>
      <c r="E18" s="333">
        <v>0</v>
      </c>
      <c r="F18" s="442">
        <v>0</v>
      </c>
      <c r="G18" s="791"/>
      <c r="H18" s="432" t="s">
        <v>312</v>
      </c>
      <c r="I18" s="325">
        <v>2</v>
      </c>
      <c r="J18" s="331">
        <f t="shared" si="0"/>
        <v>24</v>
      </c>
      <c r="K18" s="326">
        <v>6</v>
      </c>
      <c r="L18" s="326">
        <v>18</v>
      </c>
    </row>
    <row r="19" spans="1:12" s="425" customFormat="1" ht="18.75" customHeight="1">
      <c r="A19" s="796"/>
      <c r="B19" s="432" t="s">
        <v>313</v>
      </c>
      <c r="C19" s="326">
        <v>0</v>
      </c>
      <c r="D19" s="331">
        <f t="shared" si="1"/>
        <v>0</v>
      </c>
      <c r="E19" s="326">
        <v>0</v>
      </c>
      <c r="F19" s="431">
        <v>0</v>
      </c>
      <c r="G19" s="791"/>
      <c r="H19" s="432" t="s">
        <v>314</v>
      </c>
      <c r="I19" s="325">
        <v>3</v>
      </c>
      <c r="J19" s="331">
        <f t="shared" si="0"/>
        <v>146</v>
      </c>
      <c r="K19" s="326">
        <v>53</v>
      </c>
      <c r="L19" s="326">
        <v>93</v>
      </c>
    </row>
    <row r="20" spans="1:12" s="425" customFormat="1" ht="18.75" customHeight="1">
      <c r="A20" s="796"/>
      <c r="B20" s="432" t="s">
        <v>315</v>
      </c>
      <c r="C20" s="326">
        <v>10</v>
      </c>
      <c r="D20" s="331">
        <f t="shared" si="1"/>
        <v>1874</v>
      </c>
      <c r="E20" s="326">
        <v>1253</v>
      </c>
      <c r="F20" s="431">
        <v>621</v>
      </c>
      <c r="G20" s="791"/>
      <c r="H20" s="443" t="s">
        <v>316</v>
      </c>
      <c r="I20" s="325">
        <v>1</v>
      </c>
      <c r="J20" s="331">
        <f t="shared" si="0"/>
        <v>40</v>
      </c>
      <c r="K20" s="326">
        <v>0</v>
      </c>
      <c r="L20" s="326">
        <v>40</v>
      </c>
    </row>
    <row r="21" spans="1:12" s="425" customFormat="1" ht="18.75" customHeight="1">
      <c r="A21" s="796"/>
      <c r="B21" s="432" t="s">
        <v>317</v>
      </c>
      <c r="C21" s="326">
        <v>0</v>
      </c>
      <c r="D21" s="331">
        <f>SUM(E21:F21)</f>
        <v>0</v>
      </c>
      <c r="E21" s="326">
        <v>0</v>
      </c>
      <c r="F21" s="431">
        <v>0</v>
      </c>
      <c r="G21" s="791"/>
      <c r="H21" s="432" t="s">
        <v>318</v>
      </c>
      <c r="I21" s="325">
        <v>2</v>
      </c>
      <c r="J21" s="331">
        <f t="shared" si="0"/>
        <v>15</v>
      </c>
      <c r="K21" s="326">
        <v>6</v>
      </c>
      <c r="L21" s="326">
        <v>9</v>
      </c>
    </row>
    <row r="22" spans="1:12" s="425" customFormat="1" ht="18.75" customHeight="1">
      <c r="A22" s="796"/>
      <c r="B22" s="432"/>
      <c r="C22" s="326"/>
      <c r="D22" s="331"/>
      <c r="E22" s="326"/>
      <c r="F22" s="431"/>
      <c r="G22" s="791"/>
      <c r="H22" s="432" t="s">
        <v>319</v>
      </c>
      <c r="I22" s="325">
        <v>1</v>
      </c>
      <c r="J22" s="331">
        <f t="shared" si="0"/>
        <v>10</v>
      </c>
      <c r="K22" s="326">
        <v>9</v>
      </c>
      <c r="L22" s="326">
        <v>1</v>
      </c>
    </row>
    <row r="23" spans="1:12" s="425" customFormat="1" ht="18.75" customHeight="1">
      <c r="A23" s="444"/>
      <c r="B23" s="441"/>
      <c r="C23" s="326"/>
      <c r="D23" s="326"/>
      <c r="E23" s="326"/>
      <c r="F23" s="431"/>
      <c r="G23" s="791"/>
      <c r="H23" s="432" t="s">
        <v>320</v>
      </c>
      <c r="I23" s="325">
        <v>1</v>
      </c>
      <c r="J23" s="331">
        <f>SUM(K23:L23)</f>
        <v>13</v>
      </c>
      <c r="K23" s="326">
        <v>8</v>
      </c>
      <c r="L23" s="326">
        <v>5</v>
      </c>
    </row>
    <row r="24" spans="1:12" s="425" customFormat="1" ht="18.75" customHeight="1">
      <c r="A24" s="794" t="s">
        <v>321</v>
      </c>
      <c r="B24" s="795"/>
      <c r="C24" s="329">
        <f>+C26+I8</f>
        <v>42</v>
      </c>
      <c r="D24" s="329">
        <f>+D26+J8</f>
        <v>1550</v>
      </c>
      <c r="E24" s="329">
        <f>+E26+K8</f>
        <v>580</v>
      </c>
      <c r="F24" s="434">
        <f>+F26+L8</f>
        <v>970</v>
      </c>
      <c r="G24" s="791"/>
      <c r="H24" s="432" t="s">
        <v>322</v>
      </c>
      <c r="I24" s="325">
        <v>1</v>
      </c>
      <c r="J24" s="331">
        <f t="shared" si="0"/>
        <v>53</v>
      </c>
      <c r="K24" s="326">
        <v>49</v>
      </c>
      <c r="L24" s="326">
        <v>4</v>
      </c>
    </row>
    <row r="25" spans="1:12" s="425" customFormat="1" ht="18.75" customHeight="1">
      <c r="A25" s="444"/>
      <c r="B25" s="441"/>
      <c r="C25" s="326"/>
      <c r="D25" s="326"/>
      <c r="E25" s="326"/>
      <c r="F25" s="431"/>
      <c r="G25" s="791"/>
      <c r="H25" s="432" t="s">
        <v>323</v>
      </c>
      <c r="I25" s="325">
        <v>1</v>
      </c>
      <c r="J25" s="331">
        <f t="shared" si="0"/>
        <v>24</v>
      </c>
      <c r="K25" s="326">
        <v>0</v>
      </c>
      <c r="L25" s="326">
        <v>24</v>
      </c>
    </row>
    <row r="26" spans="1:12" s="425" customFormat="1" ht="18.75" customHeight="1">
      <c r="A26" s="797" t="s">
        <v>135</v>
      </c>
      <c r="B26" s="432" t="s">
        <v>102</v>
      </c>
      <c r="C26" s="331">
        <f>+C27</f>
        <v>2</v>
      </c>
      <c r="D26" s="331">
        <f>+D27</f>
        <v>213</v>
      </c>
      <c r="E26" s="331">
        <f>+E27</f>
        <v>15</v>
      </c>
      <c r="F26" s="446">
        <f>+F27</f>
        <v>198</v>
      </c>
      <c r="G26" s="791"/>
      <c r="H26" s="447" t="s">
        <v>324</v>
      </c>
      <c r="I26" s="325">
        <v>3</v>
      </c>
      <c r="J26" s="331">
        <f t="shared" si="0"/>
        <v>228</v>
      </c>
      <c r="K26" s="439">
        <v>159</v>
      </c>
      <c r="L26" s="326">
        <v>69</v>
      </c>
    </row>
    <row r="27" spans="1:12" s="425" customFormat="1" ht="18.75" customHeight="1">
      <c r="A27" s="797"/>
      <c r="B27" s="432" t="s">
        <v>264</v>
      </c>
      <c r="C27" s="326">
        <v>2</v>
      </c>
      <c r="D27" s="331">
        <f>SUM(E27:F27)</f>
        <v>213</v>
      </c>
      <c r="E27" s="326">
        <v>15</v>
      </c>
      <c r="F27" s="431">
        <v>198</v>
      </c>
      <c r="G27" s="791"/>
      <c r="H27" s="432" t="s">
        <v>307</v>
      </c>
      <c r="I27" s="325">
        <v>2</v>
      </c>
      <c r="J27" s="331">
        <f t="shared" si="0"/>
        <v>13</v>
      </c>
      <c r="K27" s="326">
        <v>4</v>
      </c>
      <c r="L27" s="326">
        <v>9</v>
      </c>
    </row>
    <row r="28" spans="1:12" s="425" customFormat="1" ht="18.75" customHeight="1">
      <c r="A28" s="445"/>
      <c r="B28" s="432"/>
      <c r="C28" s="326"/>
      <c r="D28" s="331"/>
      <c r="E28" s="326"/>
      <c r="F28" s="431"/>
      <c r="G28" s="791"/>
      <c r="H28" s="432" t="s">
        <v>325</v>
      </c>
      <c r="I28" s="325">
        <v>1</v>
      </c>
      <c r="J28" s="331">
        <f t="shared" si="0"/>
        <v>7</v>
      </c>
      <c r="K28" s="433">
        <v>3</v>
      </c>
      <c r="L28" s="326">
        <v>4</v>
      </c>
    </row>
    <row r="29" spans="1:12" s="425" customFormat="1" ht="18.75" customHeight="1">
      <c r="A29" s="445"/>
      <c r="B29" s="432"/>
      <c r="C29" s="326"/>
      <c r="D29" s="331"/>
      <c r="E29" s="326"/>
      <c r="F29" s="431"/>
      <c r="G29" s="791"/>
      <c r="H29" s="432" t="s">
        <v>326</v>
      </c>
      <c r="I29" s="325">
        <v>2</v>
      </c>
      <c r="J29" s="331">
        <f t="shared" si="0"/>
        <v>73</v>
      </c>
      <c r="K29" s="433">
        <v>15</v>
      </c>
      <c r="L29" s="326">
        <v>58</v>
      </c>
    </row>
    <row r="30" spans="1:12" s="425" customFormat="1" ht="18.75" customHeight="1">
      <c r="A30" s="445"/>
      <c r="B30" s="432"/>
      <c r="C30" s="326"/>
      <c r="D30" s="331"/>
      <c r="E30" s="326"/>
      <c r="F30" s="431"/>
      <c r="G30" s="791"/>
      <c r="H30" s="432" t="s">
        <v>327</v>
      </c>
      <c r="I30" s="325">
        <v>1</v>
      </c>
      <c r="J30" s="331">
        <f>SUM(K30:L30)</f>
        <v>4</v>
      </c>
      <c r="K30" s="433">
        <v>2</v>
      </c>
      <c r="L30" s="326">
        <v>2</v>
      </c>
    </row>
    <row r="31" spans="1:12" s="425" customFormat="1" ht="18.75" customHeight="1">
      <c r="A31" s="445"/>
      <c r="B31" s="432"/>
      <c r="C31" s="326"/>
      <c r="D31" s="331"/>
      <c r="E31" s="326"/>
      <c r="F31" s="431"/>
      <c r="G31" s="791"/>
      <c r="H31" s="432" t="s">
        <v>328</v>
      </c>
      <c r="I31" s="325">
        <v>1</v>
      </c>
      <c r="J31" s="331">
        <f t="shared" si="0"/>
        <v>42</v>
      </c>
      <c r="K31" s="433">
        <v>38</v>
      </c>
      <c r="L31" s="326">
        <v>4</v>
      </c>
    </row>
    <row r="32" spans="1:12" s="425" customFormat="1" ht="18.75" customHeight="1">
      <c r="A32" s="448"/>
      <c r="B32" s="449"/>
      <c r="C32" s="448"/>
      <c r="D32" s="448"/>
      <c r="E32" s="448"/>
      <c r="F32" s="449"/>
      <c r="G32" s="791"/>
      <c r="H32" s="450" t="s">
        <v>329</v>
      </c>
      <c r="I32" s="337">
        <v>2</v>
      </c>
      <c r="J32" s="338">
        <f t="shared" si="0"/>
        <v>40</v>
      </c>
      <c r="K32" s="339">
        <v>30</v>
      </c>
      <c r="L32" s="339">
        <v>10</v>
      </c>
    </row>
    <row r="33" spans="1:6" ht="18" customHeight="1">
      <c r="A33" s="390" t="s">
        <v>227</v>
      </c>
      <c r="B33" s="425"/>
      <c r="C33" s="425"/>
      <c r="D33" s="425"/>
      <c r="E33" s="425"/>
      <c r="F33" s="425"/>
    </row>
  </sheetData>
  <mergeCells count="15">
    <mergeCell ref="A3:L3"/>
    <mergeCell ref="A6:B7"/>
    <mergeCell ref="C6:C7"/>
    <mergeCell ref="D6:F6"/>
    <mergeCell ref="G6:H7"/>
    <mergeCell ref="I6:I7"/>
    <mergeCell ref="J6:L6"/>
    <mergeCell ref="A8:B8"/>
    <mergeCell ref="G8:G32"/>
    <mergeCell ref="A9:B9"/>
    <mergeCell ref="A10:B10"/>
    <mergeCell ref="A12:B12"/>
    <mergeCell ref="A14:A22"/>
    <mergeCell ref="A24:B24"/>
    <mergeCell ref="A26:A27"/>
  </mergeCells>
  <phoneticPr fontId="2"/>
  <hyperlinks>
    <hyperlink ref="A1" location="'20教育目次'!A1" display="20　教育　目次へ＜＜" xr:uid="{00000000-0004-0000-0D00-000000000000}"/>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0"/>
  <sheetViews>
    <sheetView showGridLines="0" view="pageBreakPreview" zoomScaleNormal="100" zoomScaleSheetLayoutView="100" workbookViewId="0"/>
  </sheetViews>
  <sheetFormatPr defaultRowHeight="13.5"/>
  <cols>
    <col min="1" max="1" width="10.875" style="451" customWidth="1"/>
    <col min="2" max="5" width="16.25" style="451" customWidth="1"/>
    <col min="6" max="16384" width="9" style="451"/>
  </cols>
  <sheetData>
    <row r="1" spans="1:5">
      <c r="A1" s="342" t="s">
        <v>59</v>
      </c>
    </row>
    <row r="2" spans="1:5">
      <c r="A2" s="452" t="s">
        <v>1</v>
      </c>
    </row>
    <row r="3" spans="1:5" ht="17.25">
      <c r="A3" s="813" t="s">
        <v>330</v>
      </c>
      <c r="B3" s="813"/>
      <c r="C3" s="813"/>
      <c r="D3" s="813"/>
      <c r="E3" s="813"/>
    </row>
    <row r="4" spans="1:5" ht="13.5" customHeight="1">
      <c r="A4" s="814" t="s">
        <v>476</v>
      </c>
      <c r="B4" s="814"/>
      <c r="C4" s="814"/>
      <c r="D4" s="814"/>
      <c r="E4" s="814"/>
    </row>
    <row r="5" spans="1:5" ht="10.5" customHeight="1" thickBot="1">
      <c r="A5" s="453"/>
      <c r="D5" s="453"/>
      <c r="E5" s="346" t="s">
        <v>220</v>
      </c>
    </row>
    <row r="6" spans="1:5" ht="42.75" customHeight="1" thickTop="1">
      <c r="A6" s="454"/>
      <c r="B6" s="455" t="s">
        <v>331</v>
      </c>
      <c r="C6" s="455" t="s">
        <v>332</v>
      </c>
      <c r="D6" s="456" t="s">
        <v>333</v>
      </c>
      <c r="E6" s="457" t="s">
        <v>334</v>
      </c>
    </row>
    <row r="7" spans="1:5" ht="20.25" customHeight="1">
      <c r="A7" s="458" t="s">
        <v>133</v>
      </c>
      <c r="B7" s="459">
        <v>0</v>
      </c>
      <c r="C7" s="460">
        <v>1</v>
      </c>
      <c r="D7" s="460">
        <v>1</v>
      </c>
      <c r="E7" s="460">
        <v>3</v>
      </c>
    </row>
    <row r="8" spans="1:5" ht="20.25" customHeight="1">
      <c r="A8" s="461">
        <v>30</v>
      </c>
      <c r="B8" s="459" t="s">
        <v>128</v>
      </c>
      <c r="C8" s="460" t="s">
        <v>128</v>
      </c>
      <c r="D8" s="460">
        <v>1</v>
      </c>
      <c r="E8" s="460">
        <v>7</v>
      </c>
    </row>
    <row r="9" spans="1:5" s="452" customFormat="1" ht="20.25" customHeight="1">
      <c r="A9" s="462" t="s">
        <v>477</v>
      </c>
      <c r="B9" s="463">
        <v>2</v>
      </c>
      <c r="C9" s="464" t="s">
        <v>335</v>
      </c>
      <c r="D9" s="464">
        <v>1</v>
      </c>
      <c r="E9" s="464">
        <v>3</v>
      </c>
    </row>
    <row r="10" spans="1:5" s="465" customFormat="1" ht="16.5" customHeight="1">
      <c r="A10" s="390" t="s">
        <v>227</v>
      </c>
    </row>
  </sheetData>
  <mergeCells count="2">
    <mergeCell ref="A3:E3"/>
    <mergeCell ref="A4:E4"/>
  </mergeCells>
  <phoneticPr fontId="2"/>
  <hyperlinks>
    <hyperlink ref="A1" location="'20教育目次'!A1" display="20　教育　目次へ＜＜" xr:uid="{00000000-0004-0000-0E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59"/>
  <sheetViews>
    <sheetView showGridLines="0" view="pageBreakPreview" zoomScaleNormal="100" zoomScaleSheetLayoutView="100" workbookViewId="0">
      <selection activeCell="G6" sqref="G6"/>
    </sheetView>
  </sheetViews>
  <sheetFormatPr defaultRowHeight="13.5"/>
  <cols>
    <col min="1" max="1" width="8.125" style="421" customWidth="1"/>
    <col min="2" max="7" width="15" style="421" customWidth="1"/>
    <col min="8" max="16384" width="9" style="421"/>
  </cols>
  <sheetData>
    <row r="1" spans="1:12">
      <c r="A1" s="7" t="s">
        <v>59</v>
      </c>
    </row>
    <row r="2" spans="1:12">
      <c r="A2" s="422" t="s">
        <v>296</v>
      </c>
      <c r="B2" s="422"/>
    </row>
    <row r="3" spans="1:12" s="467" customFormat="1" ht="18" customHeight="1">
      <c r="A3" s="798" t="s">
        <v>336</v>
      </c>
      <c r="B3" s="798"/>
      <c r="C3" s="798"/>
      <c r="D3" s="798"/>
      <c r="E3" s="798"/>
      <c r="F3" s="798"/>
      <c r="G3" s="798"/>
      <c r="H3" s="466"/>
      <c r="I3" s="466"/>
      <c r="J3" s="466"/>
      <c r="K3" s="466"/>
      <c r="L3" s="466"/>
    </row>
    <row r="4" spans="1:12" s="467" customFormat="1" ht="18" customHeight="1" thickBot="1">
      <c r="A4" s="468"/>
      <c r="B4" s="469"/>
      <c r="C4" s="469"/>
      <c r="D4" s="469"/>
      <c r="E4" s="469"/>
      <c r="F4" s="469"/>
      <c r="G4" s="469" t="s">
        <v>337</v>
      </c>
    </row>
    <row r="5" spans="1:12" s="467" customFormat="1" ht="18" customHeight="1" thickTop="1">
      <c r="A5" s="470" t="s">
        <v>338</v>
      </c>
      <c r="B5" s="815" t="s">
        <v>339</v>
      </c>
      <c r="C5" s="815"/>
      <c r="D5" s="815"/>
      <c r="E5" s="815" t="s">
        <v>340</v>
      </c>
      <c r="F5" s="815"/>
      <c r="G5" s="816"/>
    </row>
    <row r="6" spans="1:12" s="467" customFormat="1" ht="18" customHeight="1">
      <c r="A6" s="471"/>
      <c r="B6" s="472" t="s">
        <v>341</v>
      </c>
      <c r="C6" s="472" t="s">
        <v>342</v>
      </c>
      <c r="D6" s="473" t="s">
        <v>480</v>
      </c>
      <c r="E6" s="472" t="s">
        <v>341</v>
      </c>
      <c r="F6" s="472" t="s">
        <v>342</v>
      </c>
      <c r="G6" s="938" t="s">
        <v>480</v>
      </c>
    </row>
    <row r="7" spans="1:12" s="467" customFormat="1" ht="13.5" customHeight="1">
      <c r="A7" s="474" t="s">
        <v>343</v>
      </c>
      <c r="B7" s="475">
        <v>4092</v>
      </c>
      <c r="C7" s="475">
        <v>4071</v>
      </c>
      <c r="D7" s="476">
        <v>3949</v>
      </c>
      <c r="E7" s="477">
        <v>435</v>
      </c>
      <c r="F7" s="478">
        <v>424</v>
      </c>
      <c r="G7" s="479">
        <v>378</v>
      </c>
    </row>
    <row r="8" spans="1:12" s="467" customFormat="1" ht="13.5" customHeight="1">
      <c r="A8" s="474"/>
      <c r="B8" s="480"/>
      <c r="C8" s="481"/>
      <c r="D8" s="482"/>
      <c r="E8" s="483"/>
      <c r="F8" s="484"/>
      <c r="G8" s="485"/>
    </row>
    <row r="9" spans="1:12" s="467" customFormat="1" ht="13.5" customHeight="1">
      <c r="A9" s="474" t="s">
        <v>344</v>
      </c>
      <c r="B9" s="480">
        <v>14</v>
      </c>
      <c r="C9" s="480">
        <v>15</v>
      </c>
      <c r="D9" s="486">
        <v>16</v>
      </c>
      <c r="E9" s="483">
        <v>0</v>
      </c>
      <c r="F9" s="484">
        <v>0</v>
      </c>
      <c r="G9" s="485">
        <v>0</v>
      </c>
    </row>
    <row r="10" spans="1:12" s="467" customFormat="1" ht="13.5" customHeight="1">
      <c r="A10" s="474" t="s">
        <v>345</v>
      </c>
      <c r="B10" s="480">
        <v>3</v>
      </c>
      <c r="C10" s="480">
        <v>1</v>
      </c>
      <c r="D10" s="486">
        <v>1</v>
      </c>
      <c r="E10" s="483">
        <v>0</v>
      </c>
      <c r="F10" s="484">
        <v>0</v>
      </c>
      <c r="G10" s="485">
        <v>0</v>
      </c>
    </row>
    <row r="11" spans="1:12" s="467" customFormat="1" ht="13.5" customHeight="1">
      <c r="A11" s="474" t="s">
        <v>346</v>
      </c>
      <c r="B11" s="480">
        <v>0</v>
      </c>
      <c r="C11" s="480">
        <v>1</v>
      </c>
      <c r="D11" s="486">
        <v>2</v>
      </c>
      <c r="E11" s="483">
        <v>0</v>
      </c>
      <c r="F11" s="484">
        <v>0</v>
      </c>
      <c r="G11" s="485">
        <v>0</v>
      </c>
    </row>
    <row r="12" spans="1:12" s="467" customFormat="1" ht="13.5" customHeight="1">
      <c r="A12" s="474" t="s">
        <v>347</v>
      </c>
      <c r="B12" s="480">
        <v>4</v>
      </c>
      <c r="C12" s="480">
        <v>8</v>
      </c>
      <c r="D12" s="486">
        <v>8</v>
      </c>
      <c r="E12" s="483">
        <v>0</v>
      </c>
      <c r="F12" s="484">
        <v>0</v>
      </c>
      <c r="G12" s="485">
        <v>0</v>
      </c>
    </row>
    <row r="13" spans="1:12" s="467" customFormat="1" ht="13.5" customHeight="1">
      <c r="A13" s="474" t="s">
        <v>348</v>
      </c>
      <c r="B13" s="480">
        <v>6</v>
      </c>
      <c r="C13" s="480">
        <v>2</v>
      </c>
      <c r="D13" s="486">
        <v>2</v>
      </c>
      <c r="E13" s="483">
        <v>0</v>
      </c>
      <c r="F13" s="484">
        <v>0</v>
      </c>
      <c r="G13" s="485">
        <v>0</v>
      </c>
    </row>
    <row r="14" spans="1:12" s="467" customFormat="1" ht="13.5" customHeight="1">
      <c r="A14" s="474" t="s">
        <v>349</v>
      </c>
      <c r="B14" s="480">
        <v>0</v>
      </c>
      <c r="C14" s="480">
        <v>0</v>
      </c>
      <c r="D14" s="486">
        <v>1</v>
      </c>
      <c r="E14" s="483">
        <v>1</v>
      </c>
      <c r="F14" s="484">
        <v>0</v>
      </c>
      <c r="G14" s="485">
        <v>0</v>
      </c>
    </row>
    <row r="15" spans="1:12" s="467" customFormat="1" ht="13.5" customHeight="1">
      <c r="A15" s="474" t="s">
        <v>350</v>
      </c>
      <c r="B15" s="480">
        <v>1</v>
      </c>
      <c r="C15" s="480">
        <v>1</v>
      </c>
      <c r="D15" s="486">
        <v>4</v>
      </c>
      <c r="E15" s="483">
        <v>0</v>
      </c>
      <c r="F15" s="484">
        <v>0</v>
      </c>
      <c r="G15" s="485">
        <v>0</v>
      </c>
    </row>
    <row r="16" spans="1:12" s="467" customFormat="1" ht="13.5" customHeight="1">
      <c r="A16" s="474" t="s">
        <v>351</v>
      </c>
      <c r="B16" s="480">
        <v>22</v>
      </c>
      <c r="C16" s="480">
        <v>21</v>
      </c>
      <c r="D16" s="486">
        <v>18</v>
      </c>
      <c r="E16" s="483">
        <v>0</v>
      </c>
      <c r="F16" s="484">
        <v>0</v>
      </c>
      <c r="G16" s="485">
        <v>0</v>
      </c>
    </row>
    <row r="17" spans="1:7" s="467" customFormat="1" ht="13.5" customHeight="1">
      <c r="A17" s="474" t="s">
        <v>352</v>
      </c>
      <c r="B17" s="480">
        <v>6</v>
      </c>
      <c r="C17" s="480">
        <v>5</v>
      </c>
      <c r="D17" s="486">
        <v>8</v>
      </c>
      <c r="E17" s="483">
        <v>0</v>
      </c>
      <c r="F17" s="484">
        <v>0</v>
      </c>
      <c r="G17" s="485">
        <v>0</v>
      </c>
    </row>
    <row r="18" spans="1:7" s="467" customFormat="1" ht="13.5" customHeight="1">
      <c r="A18" s="474" t="s">
        <v>353</v>
      </c>
      <c r="B18" s="480">
        <v>12</v>
      </c>
      <c r="C18" s="480">
        <v>18</v>
      </c>
      <c r="D18" s="486">
        <v>25</v>
      </c>
      <c r="E18" s="483">
        <v>0</v>
      </c>
      <c r="F18" s="484">
        <v>0</v>
      </c>
      <c r="G18" s="485">
        <v>0</v>
      </c>
    </row>
    <row r="19" spans="1:7" s="467" customFormat="1" ht="13.5" customHeight="1">
      <c r="A19" s="474" t="s">
        <v>354</v>
      </c>
      <c r="B19" s="480">
        <v>35</v>
      </c>
      <c r="C19" s="480">
        <v>51</v>
      </c>
      <c r="D19" s="486">
        <v>33</v>
      </c>
      <c r="E19" s="483">
        <v>0</v>
      </c>
      <c r="F19" s="484">
        <v>2</v>
      </c>
      <c r="G19" s="485">
        <v>1</v>
      </c>
    </row>
    <row r="20" spans="1:7" s="467" customFormat="1" ht="13.5" customHeight="1">
      <c r="A20" s="474" t="s">
        <v>355</v>
      </c>
      <c r="B20" s="480">
        <v>47</v>
      </c>
      <c r="C20" s="480">
        <v>47</v>
      </c>
      <c r="D20" s="486">
        <v>36</v>
      </c>
      <c r="E20" s="483">
        <v>0</v>
      </c>
      <c r="F20" s="484">
        <v>1</v>
      </c>
      <c r="G20" s="485">
        <v>1</v>
      </c>
    </row>
    <row r="21" spans="1:7" s="467" customFormat="1" ht="13.5" customHeight="1">
      <c r="A21" s="474" t="s">
        <v>356</v>
      </c>
      <c r="B21" s="480">
        <v>294</v>
      </c>
      <c r="C21" s="480">
        <v>248</v>
      </c>
      <c r="D21" s="486">
        <v>301</v>
      </c>
      <c r="E21" s="483">
        <v>10</v>
      </c>
      <c r="F21" s="484">
        <v>7</v>
      </c>
      <c r="G21" s="485">
        <v>8</v>
      </c>
    </row>
    <row r="22" spans="1:7" s="467" customFormat="1" ht="13.5" customHeight="1">
      <c r="A22" s="474" t="s">
        <v>357</v>
      </c>
      <c r="B22" s="480">
        <v>80</v>
      </c>
      <c r="C22" s="480">
        <v>78</v>
      </c>
      <c r="D22" s="486">
        <v>91</v>
      </c>
      <c r="E22" s="483">
        <v>0</v>
      </c>
      <c r="F22" s="484">
        <v>0</v>
      </c>
      <c r="G22" s="485">
        <v>1</v>
      </c>
    </row>
    <row r="23" spans="1:7" s="467" customFormat="1" ht="13.5" customHeight="1">
      <c r="A23" s="474" t="s">
        <v>358</v>
      </c>
      <c r="B23" s="480">
        <v>43</v>
      </c>
      <c r="C23" s="480">
        <v>49</v>
      </c>
      <c r="D23" s="486">
        <v>29</v>
      </c>
      <c r="E23" s="483">
        <v>1</v>
      </c>
      <c r="F23" s="484">
        <v>0</v>
      </c>
      <c r="G23" s="485">
        <v>0</v>
      </c>
    </row>
    <row r="24" spans="1:7" s="467" customFormat="1" ht="13.5" customHeight="1">
      <c r="A24" s="474" t="s">
        <v>359</v>
      </c>
      <c r="B24" s="480">
        <v>115</v>
      </c>
      <c r="C24" s="480">
        <v>96</v>
      </c>
      <c r="D24" s="486">
        <v>99</v>
      </c>
      <c r="E24" s="483">
        <v>2</v>
      </c>
      <c r="F24" s="484">
        <v>0</v>
      </c>
      <c r="G24" s="485">
        <v>2</v>
      </c>
    </row>
    <row r="25" spans="1:7" s="467" customFormat="1" ht="13.5" customHeight="1">
      <c r="A25" s="474" t="s">
        <v>360</v>
      </c>
      <c r="B25" s="480">
        <v>387</v>
      </c>
      <c r="C25" s="480">
        <v>396</v>
      </c>
      <c r="D25" s="486">
        <v>394</v>
      </c>
      <c r="E25" s="483">
        <v>31</v>
      </c>
      <c r="F25" s="484">
        <v>14</v>
      </c>
      <c r="G25" s="485">
        <v>21</v>
      </c>
    </row>
    <row r="26" spans="1:7" s="467" customFormat="1" ht="13.5" customHeight="1">
      <c r="A26" s="474" t="s">
        <v>361</v>
      </c>
      <c r="B26" s="480">
        <v>1283</v>
      </c>
      <c r="C26" s="480">
        <v>1321</v>
      </c>
      <c r="D26" s="486">
        <v>1198</v>
      </c>
      <c r="E26" s="483">
        <v>270</v>
      </c>
      <c r="F26" s="484">
        <v>261</v>
      </c>
      <c r="G26" s="485">
        <v>218</v>
      </c>
    </row>
    <row r="27" spans="1:7" s="467" customFormat="1" ht="13.5" customHeight="1">
      <c r="A27" s="474" t="s">
        <v>362</v>
      </c>
      <c r="B27" s="480">
        <v>23</v>
      </c>
      <c r="C27" s="480">
        <v>34</v>
      </c>
      <c r="D27" s="486">
        <v>30</v>
      </c>
      <c r="E27" s="483">
        <v>2</v>
      </c>
      <c r="F27" s="484">
        <v>1</v>
      </c>
      <c r="G27" s="485">
        <v>0</v>
      </c>
    </row>
    <row r="28" spans="1:7" s="467" customFormat="1" ht="13.5" customHeight="1">
      <c r="A28" s="474" t="s">
        <v>363</v>
      </c>
      <c r="B28" s="480">
        <v>26</v>
      </c>
      <c r="C28" s="480">
        <v>38</v>
      </c>
      <c r="D28" s="486">
        <v>30</v>
      </c>
      <c r="E28" s="483">
        <v>2</v>
      </c>
      <c r="F28" s="484">
        <v>1</v>
      </c>
      <c r="G28" s="485">
        <v>0</v>
      </c>
    </row>
    <row r="29" spans="1:7" s="467" customFormat="1" ht="13.5" customHeight="1">
      <c r="A29" s="474" t="s">
        <v>364</v>
      </c>
      <c r="B29" s="480">
        <v>66</v>
      </c>
      <c r="C29" s="480">
        <v>63</v>
      </c>
      <c r="D29" s="486">
        <v>80</v>
      </c>
      <c r="E29" s="483">
        <v>20</v>
      </c>
      <c r="F29" s="484">
        <v>22</v>
      </c>
      <c r="G29" s="485">
        <v>22</v>
      </c>
    </row>
    <row r="30" spans="1:7" s="467" customFormat="1" ht="13.5" customHeight="1">
      <c r="A30" s="474" t="s">
        <v>365</v>
      </c>
      <c r="B30" s="480">
        <v>53</v>
      </c>
      <c r="C30" s="480">
        <v>43</v>
      </c>
      <c r="D30" s="486">
        <v>39</v>
      </c>
      <c r="E30" s="483">
        <v>2</v>
      </c>
      <c r="F30" s="484">
        <v>2</v>
      </c>
      <c r="G30" s="485">
        <v>1</v>
      </c>
    </row>
    <row r="31" spans="1:7" s="467" customFormat="1" ht="13.5" customHeight="1">
      <c r="A31" s="474" t="s">
        <v>366</v>
      </c>
      <c r="B31" s="480">
        <v>322</v>
      </c>
      <c r="C31" s="480">
        <v>306</v>
      </c>
      <c r="D31" s="486">
        <v>306</v>
      </c>
      <c r="E31" s="483">
        <v>17</v>
      </c>
      <c r="F31" s="484">
        <v>19</v>
      </c>
      <c r="G31" s="485">
        <v>15</v>
      </c>
    </row>
    <row r="32" spans="1:7" s="467" customFormat="1" ht="13.5" customHeight="1">
      <c r="A32" s="474" t="s">
        <v>367</v>
      </c>
      <c r="B32" s="480">
        <v>15</v>
      </c>
      <c r="C32" s="480">
        <v>15</v>
      </c>
      <c r="D32" s="486">
        <v>15</v>
      </c>
      <c r="E32" s="483">
        <v>3</v>
      </c>
      <c r="F32" s="484">
        <v>4</v>
      </c>
      <c r="G32" s="485">
        <v>4</v>
      </c>
    </row>
    <row r="33" spans="1:7" s="467" customFormat="1" ht="13.5" customHeight="1">
      <c r="A33" s="474" t="s">
        <v>368</v>
      </c>
      <c r="B33" s="480">
        <v>116</v>
      </c>
      <c r="C33" s="480">
        <v>117</v>
      </c>
      <c r="D33" s="486">
        <v>98</v>
      </c>
      <c r="E33" s="483">
        <v>11</v>
      </c>
      <c r="F33" s="484">
        <v>14</v>
      </c>
      <c r="G33" s="485">
        <v>9</v>
      </c>
    </row>
    <row r="34" spans="1:7" s="467" customFormat="1" ht="13.5" customHeight="1">
      <c r="A34" s="474" t="s">
        <v>369</v>
      </c>
      <c r="B34" s="480">
        <v>423</v>
      </c>
      <c r="C34" s="480">
        <v>429</v>
      </c>
      <c r="D34" s="486">
        <v>434</v>
      </c>
      <c r="E34" s="483">
        <v>31</v>
      </c>
      <c r="F34" s="484">
        <v>37</v>
      </c>
      <c r="G34" s="485">
        <v>40</v>
      </c>
    </row>
    <row r="35" spans="1:7" s="467" customFormat="1" ht="13.5" customHeight="1">
      <c r="A35" s="474" t="s">
        <v>370</v>
      </c>
      <c r="B35" s="480">
        <v>340</v>
      </c>
      <c r="C35" s="480">
        <v>358</v>
      </c>
      <c r="D35" s="486">
        <v>308</v>
      </c>
      <c r="E35" s="483">
        <v>24</v>
      </c>
      <c r="F35" s="484">
        <v>24</v>
      </c>
      <c r="G35" s="485">
        <v>23</v>
      </c>
    </row>
    <row r="36" spans="1:7" s="467" customFormat="1" ht="13.5" customHeight="1">
      <c r="A36" s="474" t="s">
        <v>371</v>
      </c>
      <c r="B36" s="480">
        <v>177</v>
      </c>
      <c r="C36" s="480">
        <v>147</v>
      </c>
      <c r="D36" s="486">
        <v>165</v>
      </c>
      <c r="E36" s="483">
        <v>7</v>
      </c>
      <c r="F36" s="484">
        <v>13</v>
      </c>
      <c r="G36" s="485">
        <v>8</v>
      </c>
    </row>
    <row r="37" spans="1:7" s="467" customFormat="1" ht="13.5" customHeight="1">
      <c r="A37" s="474" t="s">
        <v>372</v>
      </c>
      <c r="B37" s="480">
        <v>29</v>
      </c>
      <c r="C37" s="480">
        <v>30</v>
      </c>
      <c r="D37" s="486">
        <v>32</v>
      </c>
      <c r="E37" s="483">
        <v>1</v>
      </c>
      <c r="F37" s="484">
        <v>0</v>
      </c>
      <c r="G37" s="485">
        <v>3</v>
      </c>
    </row>
    <row r="38" spans="1:7" s="467" customFormat="1" ht="13.5" customHeight="1">
      <c r="A38" s="474" t="s">
        <v>373</v>
      </c>
      <c r="B38" s="480">
        <v>6</v>
      </c>
      <c r="C38" s="480">
        <v>3</v>
      </c>
      <c r="D38" s="486">
        <v>7</v>
      </c>
      <c r="E38" s="483">
        <v>0</v>
      </c>
      <c r="F38" s="484">
        <v>0</v>
      </c>
      <c r="G38" s="485">
        <v>0</v>
      </c>
    </row>
    <row r="39" spans="1:7" s="467" customFormat="1" ht="13.5" customHeight="1">
      <c r="A39" s="474" t="s">
        <v>374</v>
      </c>
      <c r="B39" s="480">
        <v>12</v>
      </c>
      <c r="C39" s="480">
        <v>9</v>
      </c>
      <c r="D39" s="486">
        <v>14</v>
      </c>
      <c r="E39" s="483">
        <v>0</v>
      </c>
      <c r="F39" s="484">
        <v>0</v>
      </c>
      <c r="G39" s="485">
        <v>0</v>
      </c>
    </row>
    <row r="40" spans="1:7" s="467" customFormat="1" ht="13.5" customHeight="1">
      <c r="A40" s="474" t="s">
        <v>375</v>
      </c>
      <c r="B40" s="480">
        <v>10</v>
      </c>
      <c r="C40" s="480">
        <v>11</v>
      </c>
      <c r="D40" s="486">
        <v>12</v>
      </c>
      <c r="E40" s="483">
        <v>0</v>
      </c>
      <c r="F40" s="484">
        <v>0</v>
      </c>
      <c r="G40" s="485">
        <v>1</v>
      </c>
    </row>
    <row r="41" spans="1:7" s="467" customFormat="1" ht="13.5" customHeight="1">
      <c r="A41" s="474" t="s">
        <v>376</v>
      </c>
      <c r="B41" s="480">
        <v>19</v>
      </c>
      <c r="C41" s="480">
        <v>16</v>
      </c>
      <c r="D41" s="486">
        <v>17</v>
      </c>
      <c r="E41" s="483">
        <v>0</v>
      </c>
      <c r="F41" s="484">
        <v>0</v>
      </c>
      <c r="G41" s="485">
        <v>0</v>
      </c>
    </row>
    <row r="42" spans="1:7" s="467" customFormat="1" ht="13.5" customHeight="1">
      <c r="A42" s="474" t="s">
        <v>377</v>
      </c>
      <c r="B42" s="480">
        <v>46</v>
      </c>
      <c r="C42" s="480">
        <v>36</v>
      </c>
      <c r="D42" s="486">
        <v>34</v>
      </c>
      <c r="E42" s="483">
        <v>0</v>
      </c>
      <c r="F42" s="484">
        <v>0</v>
      </c>
      <c r="G42" s="485">
        <v>0</v>
      </c>
    </row>
    <row r="43" spans="1:7" s="467" customFormat="1" ht="13.5" customHeight="1">
      <c r="A43" s="474" t="s">
        <v>378</v>
      </c>
      <c r="B43" s="480">
        <v>16</v>
      </c>
      <c r="C43" s="480">
        <v>6</v>
      </c>
      <c r="D43" s="486">
        <v>6</v>
      </c>
      <c r="E43" s="483">
        <v>0</v>
      </c>
      <c r="F43" s="484">
        <v>0</v>
      </c>
      <c r="G43" s="485">
        <v>0</v>
      </c>
    </row>
    <row r="44" spans="1:7" s="467" customFormat="1" ht="13.5" customHeight="1">
      <c r="A44" s="474" t="s">
        <v>379</v>
      </c>
      <c r="B44" s="480">
        <v>2</v>
      </c>
      <c r="C44" s="480">
        <v>6</v>
      </c>
      <c r="D44" s="486">
        <v>5</v>
      </c>
      <c r="E44" s="483">
        <v>0</v>
      </c>
      <c r="F44" s="484">
        <v>0</v>
      </c>
      <c r="G44" s="485">
        <v>0</v>
      </c>
    </row>
    <row r="45" spans="1:7" s="467" customFormat="1" ht="13.5" customHeight="1">
      <c r="A45" s="474" t="s">
        <v>380</v>
      </c>
      <c r="B45" s="480">
        <v>1</v>
      </c>
      <c r="C45" s="480">
        <v>2</v>
      </c>
      <c r="D45" s="486">
        <v>3</v>
      </c>
      <c r="E45" s="483">
        <v>0</v>
      </c>
      <c r="F45" s="484">
        <v>0</v>
      </c>
      <c r="G45" s="485">
        <v>0</v>
      </c>
    </row>
    <row r="46" spans="1:7" s="467" customFormat="1" ht="13.5" customHeight="1">
      <c r="A46" s="474" t="s">
        <v>381</v>
      </c>
      <c r="B46" s="480">
        <v>2</v>
      </c>
      <c r="C46" s="480">
        <v>7</v>
      </c>
      <c r="D46" s="486">
        <v>0</v>
      </c>
      <c r="E46" s="483">
        <v>0</v>
      </c>
      <c r="F46" s="484">
        <v>0</v>
      </c>
      <c r="G46" s="485">
        <v>0</v>
      </c>
    </row>
    <row r="47" spans="1:7" s="467" customFormat="1" ht="13.5" customHeight="1">
      <c r="A47" s="474" t="s">
        <v>382</v>
      </c>
      <c r="B47" s="480">
        <v>6</v>
      </c>
      <c r="C47" s="480">
        <v>1</v>
      </c>
      <c r="D47" s="486">
        <v>8</v>
      </c>
      <c r="E47" s="483">
        <v>0</v>
      </c>
      <c r="F47" s="484">
        <v>0</v>
      </c>
      <c r="G47" s="485">
        <v>0</v>
      </c>
    </row>
    <row r="48" spans="1:7" s="467" customFormat="1" ht="13.5" customHeight="1">
      <c r="A48" s="474" t="s">
        <v>383</v>
      </c>
      <c r="B48" s="480">
        <v>18</v>
      </c>
      <c r="C48" s="480">
        <v>17</v>
      </c>
      <c r="D48" s="486">
        <v>25</v>
      </c>
      <c r="E48" s="483">
        <v>0</v>
      </c>
      <c r="F48" s="484">
        <v>1</v>
      </c>
      <c r="G48" s="485">
        <v>0</v>
      </c>
    </row>
    <row r="49" spans="1:7" s="467" customFormat="1" ht="13.5" customHeight="1">
      <c r="A49" s="474" t="s">
        <v>384</v>
      </c>
      <c r="B49" s="480">
        <v>0</v>
      </c>
      <c r="C49" s="480">
        <v>0</v>
      </c>
      <c r="D49" s="486">
        <v>0</v>
      </c>
      <c r="E49" s="483">
        <v>0</v>
      </c>
      <c r="F49" s="484">
        <v>0</v>
      </c>
      <c r="G49" s="485">
        <v>0</v>
      </c>
    </row>
    <row r="50" spans="1:7" s="467" customFormat="1" ht="13.5" customHeight="1">
      <c r="A50" s="474" t="s">
        <v>385</v>
      </c>
      <c r="B50" s="480">
        <v>0</v>
      </c>
      <c r="C50" s="480">
        <v>4</v>
      </c>
      <c r="D50" s="486">
        <v>0</v>
      </c>
      <c r="E50" s="483">
        <v>0</v>
      </c>
      <c r="F50" s="484">
        <v>0</v>
      </c>
      <c r="G50" s="485">
        <v>0</v>
      </c>
    </row>
    <row r="51" spans="1:7" s="467" customFormat="1" ht="13.5" customHeight="1">
      <c r="A51" s="474" t="s">
        <v>386</v>
      </c>
      <c r="B51" s="480">
        <v>2</v>
      </c>
      <c r="C51" s="480">
        <v>1</v>
      </c>
      <c r="D51" s="486">
        <v>2</v>
      </c>
      <c r="E51" s="483">
        <v>0</v>
      </c>
      <c r="F51" s="484">
        <v>0</v>
      </c>
      <c r="G51" s="485">
        <v>0</v>
      </c>
    </row>
    <row r="52" spans="1:7" s="467" customFormat="1" ht="13.5" customHeight="1">
      <c r="A52" s="474" t="s">
        <v>387</v>
      </c>
      <c r="B52" s="480">
        <v>2</v>
      </c>
      <c r="C52" s="480">
        <v>3</v>
      </c>
      <c r="D52" s="486">
        <v>8</v>
      </c>
      <c r="E52" s="483">
        <v>0</v>
      </c>
      <c r="F52" s="484">
        <v>1</v>
      </c>
      <c r="G52" s="485">
        <v>0</v>
      </c>
    </row>
    <row r="53" spans="1:7" s="467" customFormat="1" ht="13.5" customHeight="1">
      <c r="A53" s="474" t="s">
        <v>388</v>
      </c>
      <c r="B53" s="480">
        <v>3</v>
      </c>
      <c r="C53" s="480">
        <v>5</v>
      </c>
      <c r="D53" s="486">
        <v>2</v>
      </c>
      <c r="E53" s="483">
        <v>0</v>
      </c>
      <c r="F53" s="484">
        <v>0</v>
      </c>
      <c r="G53" s="485">
        <v>0</v>
      </c>
    </row>
    <row r="54" spans="1:7" s="467" customFormat="1" ht="13.5" customHeight="1">
      <c r="A54" s="474" t="s">
        <v>389</v>
      </c>
      <c r="B54" s="480">
        <v>3</v>
      </c>
      <c r="C54" s="480">
        <v>2</v>
      </c>
      <c r="D54" s="486">
        <v>0</v>
      </c>
      <c r="E54" s="483">
        <v>0</v>
      </c>
      <c r="F54" s="484">
        <v>0</v>
      </c>
      <c r="G54" s="485">
        <v>0</v>
      </c>
    </row>
    <row r="55" spans="1:7" s="467" customFormat="1" ht="13.5" customHeight="1">
      <c r="A55" s="474" t="s">
        <v>390</v>
      </c>
      <c r="B55" s="480">
        <v>2</v>
      </c>
      <c r="C55" s="480">
        <v>4</v>
      </c>
      <c r="D55" s="486">
        <v>3</v>
      </c>
      <c r="E55" s="483">
        <v>0</v>
      </c>
      <c r="F55" s="484">
        <v>0</v>
      </c>
      <c r="G55" s="485">
        <v>0</v>
      </c>
    </row>
    <row r="56" spans="1:7" s="467" customFormat="1" ht="13.5" customHeight="1">
      <c r="A56" s="487" t="s">
        <v>391</v>
      </c>
      <c r="B56" s="488">
        <v>0</v>
      </c>
      <c r="C56" s="488">
        <v>0</v>
      </c>
      <c r="D56" s="489">
        <v>0</v>
      </c>
      <c r="E56" s="490">
        <v>0</v>
      </c>
      <c r="F56" s="491">
        <v>0</v>
      </c>
      <c r="G56" s="492">
        <v>0</v>
      </c>
    </row>
    <row r="57" spans="1:7" s="467" customFormat="1" ht="12.75" customHeight="1">
      <c r="A57" s="493" t="s">
        <v>392</v>
      </c>
    </row>
    <row r="58" spans="1:7" s="495" customFormat="1" ht="12.75" customHeight="1">
      <c r="A58" s="494" t="s">
        <v>393</v>
      </c>
    </row>
    <row r="59" spans="1:7" s="495" customFormat="1" ht="10.5">
      <c r="A59" s="494" t="s">
        <v>394</v>
      </c>
    </row>
  </sheetData>
  <mergeCells count="3">
    <mergeCell ref="A3:G3"/>
    <mergeCell ref="B5:D5"/>
    <mergeCell ref="E5:G5"/>
  </mergeCells>
  <phoneticPr fontId="2"/>
  <hyperlinks>
    <hyperlink ref="A1" location="'20教育目次'!A1" display="20　教育　目次へ＜＜" xr:uid="{00000000-0004-0000-0F00-000000000000}"/>
  </hyperlinks>
  <pageMargins left="0.59055118110236227" right="0.59055118110236227" top="0.59055118110236227" bottom="0.39370078740157483" header="0.51181102362204722" footer="0.51181102362204722"/>
  <pageSetup paperSize="9" scale="85"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3"/>
  <sheetViews>
    <sheetView showGridLines="0" view="pageBreakPreview" zoomScaleNormal="100" zoomScaleSheetLayoutView="100" workbookViewId="0">
      <selection activeCell="B6" sqref="B6:G6"/>
    </sheetView>
  </sheetViews>
  <sheetFormatPr defaultRowHeight="13.5"/>
  <cols>
    <col min="1" max="1" width="13.125" style="496" bestFit="1" customWidth="1"/>
    <col min="2" max="13" width="6.5" style="496" customWidth="1"/>
    <col min="14" max="16384" width="9" style="496"/>
  </cols>
  <sheetData>
    <row r="1" spans="1:14">
      <c r="A1" s="342" t="s">
        <v>59</v>
      </c>
    </row>
    <row r="2" spans="1:14">
      <c r="A2" s="497" t="s">
        <v>1</v>
      </c>
    </row>
    <row r="3" spans="1:14" ht="17.25">
      <c r="A3" s="817" t="s">
        <v>395</v>
      </c>
      <c r="B3" s="817"/>
      <c r="C3" s="817"/>
      <c r="D3" s="817"/>
      <c r="E3" s="817"/>
      <c r="F3" s="817"/>
      <c r="G3" s="817"/>
      <c r="H3" s="817"/>
      <c r="I3" s="817"/>
      <c r="J3" s="817"/>
      <c r="K3" s="817"/>
      <c r="L3" s="817"/>
      <c r="M3" s="817"/>
      <c r="N3" s="498"/>
    </row>
    <row r="4" spans="1:14">
      <c r="A4" s="498"/>
      <c r="B4" s="498"/>
      <c r="C4" s="498"/>
      <c r="D4" s="498"/>
      <c r="E4" s="498"/>
      <c r="F4" s="499" t="s">
        <v>478</v>
      </c>
      <c r="G4" s="498"/>
      <c r="H4" s="498"/>
      <c r="I4" s="498"/>
      <c r="J4" s="498"/>
      <c r="K4" s="498"/>
      <c r="L4" s="498"/>
      <c r="M4" s="500" t="s">
        <v>396</v>
      </c>
    </row>
    <row r="5" spans="1:14" ht="6" customHeight="1" thickBot="1">
      <c r="A5" s="501"/>
      <c r="B5" s="501"/>
      <c r="C5" s="501"/>
      <c r="D5" s="501"/>
      <c r="E5" s="501"/>
      <c r="F5" s="501"/>
      <c r="G5" s="501"/>
      <c r="H5" s="501"/>
      <c r="I5" s="501"/>
      <c r="J5" s="501"/>
      <c r="K5" s="501"/>
      <c r="L5" s="501"/>
      <c r="M5" s="502"/>
    </row>
    <row r="6" spans="1:14" ht="19.5" customHeight="1" thickTop="1">
      <c r="B6" s="818" t="s">
        <v>397</v>
      </c>
      <c r="C6" s="818"/>
      <c r="D6" s="818"/>
      <c r="E6" s="818"/>
      <c r="F6" s="818"/>
      <c r="G6" s="818"/>
      <c r="H6" s="818" t="s">
        <v>398</v>
      </c>
      <c r="I6" s="818"/>
      <c r="J6" s="818"/>
      <c r="K6" s="818"/>
      <c r="L6" s="818"/>
      <c r="M6" s="819"/>
      <c r="N6" s="498"/>
    </row>
    <row r="7" spans="1:14" ht="19.5" customHeight="1">
      <c r="B7" s="820" t="s">
        <v>399</v>
      </c>
      <c r="C7" s="820"/>
      <c r="D7" s="820"/>
      <c r="E7" s="820" t="s">
        <v>400</v>
      </c>
      <c r="F7" s="820"/>
      <c r="G7" s="820"/>
      <c r="H7" s="820" t="s">
        <v>399</v>
      </c>
      <c r="I7" s="820"/>
      <c r="J7" s="820"/>
      <c r="K7" s="820" t="s">
        <v>400</v>
      </c>
      <c r="L7" s="820"/>
      <c r="M7" s="821"/>
      <c r="N7" s="498"/>
    </row>
    <row r="8" spans="1:14" ht="19.5" customHeight="1">
      <c r="A8" s="503"/>
      <c r="B8" s="504" t="s">
        <v>102</v>
      </c>
      <c r="C8" s="504" t="s">
        <v>147</v>
      </c>
      <c r="D8" s="504" t="s">
        <v>148</v>
      </c>
      <c r="E8" s="504" t="s">
        <v>102</v>
      </c>
      <c r="F8" s="504" t="s">
        <v>147</v>
      </c>
      <c r="G8" s="504" t="s">
        <v>148</v>
      </c>
      <c r="H8" s="504" t="s">
        <v>102</v>
      </c>
      <c r="I8" s="504" t="s">
        <v>147</v>
      </c>
      <c r="J8" s="504" t="s">
        <v>148</v>
      </c>
      <c r="K8" s="504" t="s">
        <v>102</v>
      </c>
      <c r="L8" s="504" t="s">
        <v>147</v>
      </c>
      <c r="M8" s="505" t="s">
        <v>148</v>
      </c>
      <c r="N8" s="498"/>
    </row>
    <row r="9" spans="1:14" ht="32.25" customHeight="1">
      <c r="A9" s="506" t="s">
        <v>481</v>
      </c>
      <c r="B9" s="507">
        <v>99.2</v>
      </c>
      <c r="C9" s="507">
        <v>99.2</v>
      </c>
      <c r="D9" s="507">
        <v>99.2</v>
      </c>
      <c r="E9" s="507">
        <v>0.2</v>
      </c>
      <c r="F9" s="507">
        <v>0.3</v>
      </c>
      <c r="G9" s="507">
        <v>0.1</v>
      </c>
      <c r="H9" s="507">
        <v>55.9</v>
      </c>
      <c r="I9" s="507">
        <v>53.8</v>
      </c>
      <c r="J9" s="507">
        <v>58</v>
      </c>
      <c r="K9" s="507">
        <v>23</v>
      </c>
      <c r="L9" s="507">
        <v>26.9</v>
      </c>
      <c r="M9" s="507">
        <v>19</v>
      </c>
    </row>
    <row r="10" spans="1:14" ht="32.25" customHeight="1">
      <c r="A10" s="508">
        <v>30</v>
      </c>
      <c r="B10" s="507">
        <v>99.3</v>
      </c>
      <c r="C10" s="507">
        <v>99.2</v>
      </c>
      <c r="D10" s="507">
        <v>99.4</v>
      </c>
      <c r="E10" s="507">
        <v>0.2</v>
      </c>
      <c r="F10" s="507">
        <v>0.4</v>
      </c>
      <c r="G10" s="507">
        <v>0</v>
      </c>
      <c r="H10" s="507">
        <v>56.8</v>
      </c>
      <c r="I10" s="507">
        <v>53.3</v>
      </c>
      <c r="J10" s="507">
        <v>60.3</v>
      </c>
      <c r="K10" s="507">
        <v>21.8</v>
      </c>
      <c r="L10" s="507">
        <v>26.5</v>
      </c>
      <c r="M10" s="507">
        <v>16.899999999999999</v>
      </c>
    </row>
    <row r="11" spans="1:14" s="497" customFormat="1" ht="32.25" customHeight="1">
      <c r="A11" s="509">
        <v>31</v>
      </c>
      <c r="B11" s="510">
        <v>99.3</v>
      </c>
      <c r="C11" s="511">
        <v>99.2</v>
      </c>
      <c r="D11" s="511">
        <v>99.5</v>
      </c>
      <c r="E11" s="511">
        <v>0.1</v>
      </c>
      <c r="F11" s="511">
        <v>0.1</v>
      </c>
      <c r="G11" s="511">
        <v>0</v>
      </c>
      <c r="H11" s="511">
        <v>56</v>
      </c>
      <c r="I11" s="511">
        <v>52.7</v>
      </c>
      <c r="J11" s="511">
        <v>59.2</v>
      </c>
      <c r="K11" s="511">
        <v>22.7</v>
      </c>
      <c r="L11" s="511">
        <v>27</v>
      </c>
      <c r="M11" s="511">
        <v>18.600000000000001</v>
      </c>
    </row>
    <row r="12" spans="1:14" ht="15.75" customHeight="1">
      <c r="A12" s="512" t="s">
        <v>401</v>
      </c>
    </row>
    <row r="13" spans="1:14" ht="18.75" customHeight="1">
      <c r="A13" s="419" t="s">
        <v>402</v>
      </c>
    </row>
  </sheetData>
  <mergeCells count="7">
    <mergeCell ref="A3:M3"/>
    <mergeCell ref="B6:G6"/>
    <mergeCell ref="H6:M6"/>
    <mergeCell ref="B7:D7"/>
    <mergeCell ref="E7:G7"/>
    <mergeCell ref="H7:J7"/>
    <mergeCell ref="K7:M7"/>
  </mergeCells>
  <phoneticPr fontId="2"/>
  <hyperlinks>
    <hyperlink ref="A1" location="'20教育目次'!A1" display="20　教育　目次へ＜＜" xr:uid="{00000000-0004-0000-10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4"/>
  <sheetViews>
    <sheetView showGridLines="0" view="pageBreakPreview" zoomScaleNormal="100" zoomScaleSheetLayoutView="100" workbookViewId="0">
      <selection activeCell="B6" sqref="G6"/>
    </sheetView>
  </sheetViews>
  <sheetFormatPr defaultRowHeight="13.5"/>
  <cols>
    <col min="1" max="1" width="7.125" style="513" customWidth="1"/>
    <col min="2" max="2" width="17.25" style="513" customWidth="1"/>
    <col min="3" max="5" width="10.125" style="513" customWidth="1"/>
    <col min="6" max="6" width="7.625" style="513" customWidth="1"/>
    <col min="7" max="7" width="9" style="513" customWidth="1"/>
    <col min="8" max="9" width="9.625" style="513" customWidth="1"/>
    <col min="10" max="16384" width="9" style="513"/>
  </cols>
  <sheetData>
    <row r="1" spans="1:10">
      <c r="A1" s="7" t="s">
        <v>59</v>
      </c>
    </row>
    <row r="2" spans="1:10">
      <c r="A2" s="514" t="s">
        <v>1</v>
      </c>
    </row>
    <row r="3" spans="1:10" ht="17.25">
      <c r="A3" s="835" t="s">
        <v>403</v>
      </c>
      <c r="B3" s="835"/>
      <c r="C3" s="835"/>
      <c r="D3" s="835"/>
      <c r="E3" s="835"/>
      <c r="F3" s="835"/>
      <c r="G3" s="835"/>
      <c r="H3" s="835"/>
      <c r="I3" s="835"/>
    </row>
    <row r="4" spans="1:10" ht="14.25">
      <c r="A4" s="515" t="s">
        <v>404</v>
      </c>
      <c r="B4" s="516"/>
      <c r="C4" s="516"/>
      <c r="D4" s="609" t="s">
        <v>478</v>
      </c>
      <c r="E4" s="516"/>
      <c r="F4" s="516"/>
      <c r="G4" s="516"/>
      <c r="H4" s="516"/>
      <c r="I4" s="346" t="s">
        <v>220</v>
      </c>
    </row>
    <row r="5" spans="1:10" ht="6" customHeight="1" thickBot="1">
      <c r="A5" s="515"/>
      <c r="B5" s="516"/>
      <c r="C5" s="517"/>
      <c r="D5" s="517"/>
      <c r="E5" s="517"/>
      <c r="F5" s="517"/>
      <c r="G5" s="517"/>
      <c r="H5" s="517"/>
      <c r="I5" s="517"/>
    </row>
    <row r="6" spans="1:10" s="521" customFormat="1" ht="16.5" customHeight="1" thickTop="1">
      <c r="A6" s="518"/>
      <c r="B6" s="519"/>
      <c r="C6" s="836" t="s">
        <v>3</v>
      </c>
      <c r="D6" s="837"/>
      <c r="E6" s="837"/>
      <c r="F6" s="838" t="s">
        <v>405</v>
      </c>
      <c r="G6" s="839"/>
      <c r="H6" s="839"/>
      <c r="I6" s="839"/>
      <c r="J6" s="520"/>
    </row>
    <row r="7" spans="1:10" s="521" customFormat="1" ht="16.5" customHeight="1">
      <c r="A7" s="522"/>
      <c r="B7" s="523"/>
      <c r="C7" s="524" t="s">
        <v>102</v>
      </c>
      <c r="D7" s="525" t="s">
        <v>147</v>
      </c>
      <c r="E7" s="525" t="s">
        <v>148</v>
      </c>
      <c r="F7" s="526"/>
      <c r="G7" s="527" t="s">
        <v>102</v>
      </c>
      <c r="H7" s="525" t="s">
        <v>147</v>
      </c>
      <c r="I7" s="528" t="s">
        <v>148</v>
      </c>
      <c r="J7" s="520"/>
    </row>
    <row r="8" spans="1:10" s="521" customFormat="1" ht="22.5" customHeight="1">
      <c r="A8" s="840" t="s">
        <v>482</v>
      </c>
      <c r="B8" s="841"/>
      <c r="C8" s="529">
        <v>7741</v>
      </c>
      <c r="D8" s="529">
        <v>3884</v>
      </c>
      <c r="E8" s="529">
        <v>3857</v>
      </c>
      <c r="F8" s="530"/>
      <c r="G8" s="529">
        <v>7348</v>
      </c>
      <c r="H8" s="529">
        <v>3690</v>
      </c>
      <c r="I8" s="529">
        <v>3658</v>
      </c>
    </row>
    <row r="9" spans="1:10" s="521" customFormat="1" ht="22.5" customHeight="1">
      <c r="A9" s="842" t="s">
        <v>406</v>
      </c>
      <c r="B9" s="843"/>
      <c r="C9" s="529">
        <v>7821</v>
      </c>
      <c r="D9" s="529">
        <v>3987</v>
      </c>
      <c r="E9" s="529">
        <v>3834</v>
      </c>
      <c r="F9" s="531"/>
      <c r="G9" s="529">
        <v>7564</v>
      </c>
      <c r="H9" s="529">
        <v>3797</v>
      </c>
      <c r="I9" s="529">
        <v>3767</v>
      </c>
    </row>
    <row r="10" spans="1:10" s="534" customFormat="1" ht="22.5" customHeight="1">
      <c r="A10" s="829" t="s">
        <v>542</v>
      </c>
      <c r="B10" s="939"/>
      <c r="C10" s="532">
        <f>SUM(C12:C18)</f>
        <v>7186</v>
      </c>
      <c r="D10" s="533">
        <f t="shared" ref="D10:I10" si="0">SUM(D12:D18)</f>
        <v>3651</v>
      </c>
      <c r="E10" s="533">
        <f>SUM(E12:E18)</f>
        <v>3535</v>
      </c>
      <c r="F10" s="532"/>
      <c r="G10" s="533">
        <f t="shared" si="0"/>
        <v>7167</v>
      </c>
      <c r="H10" s="533">
        <f t="shared" si="0"/>
        <v>3555</v>
      </c>
      <c r="I10" s="533">
        <f t="shared" si="0"/>
        <v>3612</v>
      </c>
    </row>
    <row r="11" spans="1:10" s="534" customFormat="1" ht="14.25" customHeight="1">
      <c r="A11" s="535"/>
      <c r="B11" s="536"/>
      <c r="C11" s="537"/>
      <c r="D11" s="538"/>
      <c r="E11" s="538"/>
      <c r="F11" s="537"/>
      <c r="G11" s="538"/>
      <c r="H11" s="538"/>
      <c r="I11" s="538"/>
    </row>
    <row r="12" spans="1:10" s="521" customFormat="1" ht="33.75" customHeight="1">
      <c r="A12" s="539" t="s">
        <v>407</v>
      </c>
      <c r="B12" s="540" t="s">
        <v>408</v>
      </c>
      <c r="C12" s="541">
        <f>SUM(D12:E12)</f>
        <v>7138</v>
      </c>
      <c r="D12" s="542">
        <v>3622</v>
      </c>
      <c r="E12" s="542">
        <v>3516</v>
      </c>
      <c r="F12" s="531"/>
      <c r="G12" s="543">
        <f>SUM(H12:I12)</f>
        <v>4012</v>
      </c>
      <c r="H12" s="542">
        <v>1873</v>
      </c>
      <c r="I12" s="542">
        <v>2139</v>
      </c>
    </row>
    <row r="13" spans="1:10" s="521" customFormat="1" ht="36">
      <c r="A13" s="539" t="s">
        <v>409</v>
      </c>
      <c r="B13" s="544" t="s">
        <v>410</v>
      </c>
      <c r="C13" s="541">
        <f t="shared" ref="C13:C22" si="1">SUM(D13:E13)</f>
        <v>16</v>
      </c>
      <c r="D13" s="542">
        <v>8</v>
      </c>
      <c r="E13" s="542">
        <v>8</v>
      </c>
      <c r="F13" s="531"/>
      <c r="G13" s="543">
        <f t="shared" ref="G13:G21" si="2">SUM(H13:I13)</f>
        <v>1064</v>
      </c>
      <c r="H13" s="542">
        <v>424</v>
      </c>
      <c r="I13" s="542">
        <v>640</v>
      </c>
    </row>
    <row r="14" spans="1:10" s="521" customFormat="1" ht="36">
      <c r="A14" s="539" t="s">
        <v>411</v>
      </c>
      <c r="B14" s="544" t="s">
        <v>412</v>
      </c>
      <c r="C14" s="541">
        <f t="shared" si="1"/>
        <v>2</v>
      </c>
      <c r="D14" s="542">
        <v>1</v>
      </c>
      <c r="E14" s="542">
        <v>1</v>
      </c>
      <c r="F14" s="531"/>
      <c r="G14" s="543">
        <f t="shared" si="2"/>
        <v>171</v>
      </c>
      <c r="H14" s="542">
        <v>120</v>
      </c>
      <c r="I14" s="542">
        <v>51</v>
      </c>
    </row>
    <row r="15" spans="1:10" s="521" customFormat="1" ht="33.75" customHeight="1">
      <c r="A15" s="539" t="s">
        <v>413</v>
      </c>
      <c r="B15" s="544" t="s">
        <v>414</v>
      </c>
      <c r="C15" s="541">
        <f t="shared" si="1"/>
        <v>0</v>
      </c>
      <c r="D15" s="542">
        <v>0</v>
      </c>
      <c r="E15" s="545">
        <v>0</v>
      </c>
      <c r="F15" s="546"/>
      <c r="G15" s="543">
        <f t="shared" si="2"/>
        <v>20</v>
      </c>
      <c r="H15" s="542">
        <v>19</v>
      </c>
      <c r="I15" s="545">
        <v>1</v>
      </c>
    </row>
    <row r="16" spans="1:10" s="521" customFormat="1" ht="33.75" customHeight="1">
      <c r="B16" s="547" t="s">
        <v>415</v>
      </c>
      <c r="C16" s="541">
        <f t="shared" si="1"/>
        <v>5</v>
      </c>
      <c r="D16" s="542">
        <v>3</v>
      </c>
      <c r="E16" s="542">
        <v>2</v>
      </c>
      <c r="F16" s="531"/>
      <c r="G16" s="543">
        <f t="shared" si="2"/>
        <v>1628</v>
      </c>
      <c r="H16" s="542">
        <v>957</v>
      </c>
      <c r="I16" s="542">
        <v>671</v>
      </c>
    </row>
    <row r="17" spans="1:9" s="521" customFormat="1" ht="33.75" customHeight="1">
      <c r="B17" s="548" t="s">
        <v>416</v>
      </c>
      <c r="C17" s="541">
        <f t="shared" si="1"/>
        <v>25</v>
      </c>
      <c r="D17" s="542">
        <v>17</v>
      </c>
      <c r="E17" s="542">
        <v>8</v>
      </c>
      <c r="F17" s="531"/>
      <c r="G17" s="543">
        <f t="shared" si="2"/>
        <v>272</v>
      </c>
      <c r="H17" s="542">
        <v>162</v>
      </c>
      <c r="I17" s="542">
        <v>110</v>
      </c>
    </row>
    <row r="18" spans="1:9" s="521" customFormat="1" ht="33.75" customHeight="1" thickBot="1">
      <c r="A18" s="549"/>
      <c r="B18" s="550" t="s">
        <v>417</v>
      </c>
      <c r="C18" s="551">
        <f t="shared" si="1"/>
        <v>0</v>
      </c>
      <c r="D18" s="552">
        <v>0</v>
      </c>
      <c r="E18" s="552">
        <v>0</v>
      </c>
      <c r="F18" s="553"/>
      <c r="G18" s="554">
        <f t="shared" si="2"/>
        <v>0</v>
      </c>
      <c r="H18" s="552">
        <v>0</v>
      </c>
      <c r="I18" s="552">
        <v>0</v>
      </c>
    </row>
    <row r="19" spans="1:9" s="521" customFormat="1" ht="28.5" customHeight="1" thickTop="1">
      <c r="A19" s="830" t="s">
        <v>418</v>
      </c>
      <c r="B19" s="555" t="s">
        <v>419</v>
      </c>
      <c r="C19" s="556">
        <f t="shared" si="1"/>
        <v>0</v>
      </c>
      <c r="D19" s="557">
        <v>0</v>
      </c>
      <c r="E19" s="558">
        <v>0</v>
      </c>
      <c r="F19" s="833" t="s">
        <v>420</v>
      </c>
      <c r="G19" s="834">
        <f t="shared" si="2"/>
        <v>2</v>
      </c>
      <c r="H19" s="822">
        <v>2</v>
      </c>
      <c r="I19" s="822">
        <v>0</v>
      </c>
    </row>
    <row r="20" spans="1:9" s="521" customFormat="1" ht="28.5" customHeight="1">
      <c r="A20" s="831"/>
      <c r="B20" s="559" t="s">
        <v>421</v>
      </c>
      <c r="C20" s="560">
        <f t="shared" si="1"/>
        <v>0</v>
      </c>
      <c r="D20" s="545">
        <v>0</v>
      </c>
      <c r="E20" s="545">
        <v>0</v>
      </c>
      <c r="F20" s="825"/>
      <c r="G20" s="826"/>
      <c r="H20" s="823"/>
      <c r="I20" s="823"/>
    </row>
    <row r="21" spans="1:9" s="521" customFormat="1" ht="28.5" customHeight="1">
      <c r="A21" s="831"/>
      <c r="B21" s="559" t="s">
        <v>422</v>
      </c>
      <c r="C21" s="560">
        <f t="shared" si="1"/>
        <v>0</v>
      </c>
      <c r="D21" s="545">
        <v>0</v>
      </c>
      <c r="E21" s="545">
        <v>0</v>
      </c>
      <c r="F21" s="824" t="s">
        <v>423</v>
      </c>
      <c r="G21" s="826">
        <f t="shared" si="2"/>
        <v>0</v>
      </c>
      <c r="H21" s="823">
        <v>0</v>
      </c>
      <c r="I21" s="823">
        <v>0</v>
      </c>
    </row>
    <row r="22" spans="1:9" s="521" customFormat="1" ht="28.5" customHeight="1">
      <c r="A22" s="832"/>
      <c r="B22" s="561" t="s">
        <v>424</v>
      </c>
      <c r="C22" s="562">
        <f t="shared" si="1"/>
        <v>0</v>
      </c>
      <c r="D22" s="563">
        <v>0</v>
      </c>
      <c r="E22" s="563">
        <v>0</v>
      </c>
      <c r="F22" s="825"/>
      <c r="G22" s="827"/>
      <c r="H22" s="828"/>
      <c r="I22" s="828"/>
    </row>
    <row r="23" spans="1:9" s="521" customFormat="1" ht="14.25" customHeight="1">
      <c r="A23" s="564" t="s">
        <v>425</v>
      </c>
      <c r="B23" s="565"/>
    </row>
    <row r="24" spans="1:9" ht="14.25" customHeight="1">
      <c r="A24" s="564" t="s">
        <v>402</v>
      </c>
    </row>
  </sheetData>
  <mergeCells count="15">
    <mergeCell ref="A3:I3"/>
    <mergeCell ref="C6:E6"/>
    <mergeCell ref="F6:I6"/>
    <mergeCell ref="A8:B8"/>
    <mergeCell ref="A9:B9"/>
    <mergeCell ref="A10:B10"/>
    <mergeCell ref="A19:A22"/>
    <mergeCell ref="F19:F20"/>
    <mergeCell ref="G19:G20"/>
    <mergeCell ref="H19:H20"/>
    <mergeCell ref="I19:I20"/>
    <mergeCell ref="F21:F22"/>
    <mergeCell ref="G21:G22"/>
    <mergeCell ref="H21:H22"/>
    <mergeCell ref="I21:I22"/>
  </mergeCells>
  <phoneticPr fontId="2"/>
  <hyperlinks>
    <hyperlink ref="A1" location="'20教育目次'!A1" display="20　教育　目次へ＜＜" xr:uid="{00000000-0004-0000-1100-000000000000}"/>
  </hyperlinks>
  <pageMargins left="0.59055118110236227" right="0.59055118110236227" top="0.59055118110236227" bottom="0.39370078740157483"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308AE-AA62-486E-BEBB-BF86E57ECE21}">
  <dimension ref="A1:Q109"/>
  <sheetViews>
    <sheetView showGridLines="0" view="pageBreakPreview" zoomScaleNormal="85" zoomScaleSheetLayoutView="100" workbookViewId="0">
      <pane xSplit="2" ySplit="9" topLeftCell="C31" activePane="bottomRight" state="frozen"/>
      <selection pane="topRight" activeCell="A5" sqref="A5"/>
      <selection pane="bottomLeft" activeCell="A5" sqref="A5"/>
      <selection pane="bottomRight"/>
    </sheetView>
  </sheetViews>
  <sheetFormatPr defaultRowHeight="13.5"/>
  <cols>
    <col min="1" max="1" width="3.625" style="8" customWidth="1"/>
    <col min="2" max="2" width="14.625" style="8" customWidth="1"/>
    <col min="3" max="4" width="12.25" style="8" customWidth="1"/>
    <col min="5" max="5" width="12.25" style="9" customWidth="1"/>
    <col min="6" max="8" width="12.25" style="8" customWidth="1"/>
    <col min="9" max="9" width="3.625" style="8" customWidth="1"/>
    <col min="10" max="10" width="14.625" style="8" customWidth="1"/>
    <col min="11" max="16" width="12.25" style="8" customWidth="1"/>
    <col min="17" max="16384" width="9" style="8"/>
  </cols>
  <sheetData>
    <row r="1" spans="1:16">
      <c r="A1" s="7" t="s">
        <v>59</v>
      </c>
    </row>
    <row r="2" spans="1:16">
      <c r="A2" s="9" t="s">
        <v>1</v>
      </c>
      <c r="I2" s="9" t="s">
        <v>1</v>
      </c>
    </row>
    <row r="3" spans="1:16" ht="33.75" customHeight="1">
      <c r="A3" s="9"/>
      <c r="D3" s="135" t="s">
        <v>129</v>
      </c>
      <c r="I3" s="9"/>
    </row>
    <row r="4" spans="1:16" ht="17.25">
      <c r="A4" s="632" t="s">
        <v>130</v>
      </c>
      <c r="B4" s="632"/>
      <c r="C4" s="632"/>
      <c r="D4" s="632"/>
      <c r="E4" s="632"/>
      <c r="F4" s="632"/>
      <c r="G4" s="632"/>
      <c r="H4" s="632"/>
      <c r="I4" s="632" t="s">
        <v>131</v>
      </c>
      <c r="J4" s="632"/>
      <c r="K4" s="632"/>
      <c r="L4" s="632"/>
      <c r="M4" s="632"/>
      <c r="N4" s="632"/>
      <c r="O4" s="632"/>
      <c r="P4" s="632"/>
    </row>
    <row r="5" spans="1:16" s="136" customFormat="1" ht="16.5" customHeight="1">
      <c r="A5" s="633" t="s">
        <v>469</v>
      </c>
      <c r="B5" s="633"/>
      <c r="C5" s="633"/>
      <c r="D5" s="633"/>
      <c r="E5" s="633"/>
      <c r="F5" s="633"/>
      <c r="G5" s="633"/>
      <c r="H5" s="633"/>
      <c r="I5" s="633"/>
      <c r="J5" s="633"/>
      <c r="K5" s="633"/>
      <c r="L5" s="633"/>
      <c r="M5" s="633"/>
      <c r="N5" s="633"/>
      <c r="O5" s="633"/>
      <c r="P5" s="633"/>
    </row>
    <row r="6" spans="1:16">
      <c r="P6" s="137" t="s">
        <v>132</v>
      </c>
    </row>
    <row r="7" spans="1:16" ht="6" customHeight="1" thickBot="1">
      <c r="A7" s="98"/>
      <c r="B7" s="98"/>
      <c r="C7" s="98"/>
      <c r="D7" s="98"/>
      <c r="E7" s="98"/>
      <c r="F7" s="98"/>
      <c r="G7" s="98"/>
      <c r="H7" s="98"/>
    </row>
    <row r="8" spans="1:16" ht="10.5" customHeight="1" thickTop="1">
      <c r="A8" s="634" t="s">
        <v>0</v>
      </c>
      <c r="B8" s="635"/>
      <c r="C8" s="638" t="s">
        <v>133</v>
      </c>
      <c r="D8" s="638" t="s">
        <v>202</v>
      </c>
      <c r="E8" s="640" t="s">
        <v>470</v>
      </c>
      <c r="F8" s="138"/>
      <c r="G8" s="138"/>
      <c r="H8" s="138"/>
      <c r="I8" s="634" t="s">
        <v>0</v>
      </c>
      <c r="J8" s="642"/>
      <c r="K8" s="638" t="s">
        <v>133</v>
      </c>
      <c r="L8" s="638" t="s">
        <v>202</v>
      </c>
      <c r="M8" s="640" t="s">
        <v>470</v>
      </c>
      <c r="N8" s="138"/>
      <c r="O8" s="138"/>
      <c r="P8" s="138"/>
    </row>
    <row r="9" spans="1:16" s="10" customFormat="1" ht="21" customHeight="1">
      <c r="A9" s="636"/>
      <c r="B9" s="637"/>
      <c r="C9" s="639"/>
      <c r="D9" s="639"/>
      <c r="E9" s="641"/>
      <c r="F9" s="139" t="s">
        <v>134</v>
      </c>
      <c r="G9" s="139" t="s">
        <v>135</v>
      </c>
      <c r="H9" s="140" t="s">
        <v>136</v>
      </c>
      <c r="I9" s="643"/>
      <c r="J9" s="644"/>
      <c r="K9" s="639"/>
      <c r="L9" s="639"/>
      <c r="M9" s="641"/>
      <c r="N9" s="139" t="s">
        <v>134</v>
      </c>
      <c r="O9" s="139" t="s">
        <v>135</v>
      </c>
      <c r="P9" s="140" t="s">
        <v>136</v>
      </c>
    </row>
    <row r="10" spans="1:16" ht="16.5" customHeight="1">
      <c r="A10" s="623" t="s">
        <v>137</v>
      </c>
      <c r="B10" s="141" t="s">
        <v>138</v>
      </c>
      <c r="C10" s="142">
        <v>201</v>
      </c>
      <c r="D10" s="142">
        <v>200</v>
      </c>
      <c r="E10" s="143">
        <v>196</v>
      </c>
      <c r="F10" s="144">
        <v>0</v>
      </c>
      <c r="G10" s="144">
        <v>195</v>
      </c>
      <c r="H10" s="145">
        <v>1</v>
      </c>
      <c r="I10" s="625" t="s">
        <v>139</v>
      </c>
      <c r="J10" s="141" t="s">
        <v>140</v>
      </c>
      <c r="K10" s="146">
        <v>85</v>
      </c>
      <c r="L10" s="146">
        <v>103</v>
      </c>
      <c r="M10" s="147">
        <f>SUM(O10:P10)</f>
        <v>118</v>
      </c>
      <c r="N10" s="146">
        <v>0</v>
      </c>
      <c r="O10" s="142">
        <v>22</v>
      </c>
      <c r="P10" s="142">
        <v>96</v>
      </c>
    </row>
    <row r="11" spans="1:16" ht="16.5" customHeight="1">
      <c r="A11" s="624"/>
      <c r="B11" s="141" t="s">
        <v>141</v>
      </c>
      <c r="C11" s="142">
        <v>199</v>
      </c>
      <c r="D11" s="142">
        <v>198</v>
      </c>
      <c r="E11" s="147">
        <v>195</v>
      </c>
      <c r="F11" s="142">
        <v>0</v>
      </c>
      <c r="G11" s="142">
        <v>194</v>
      </c>
      <c r="H11" s="142">
        <v>1</v>
      </c>
      <c r="I11" s="625"/>
      <c r="J11" s="141" t="s">
        <v>142</v>
      </c>
      <c r="K11" s="146">
        <v>85</v>
      </c>
      <c r="L11" s="146">
        <v>103</v>
      </c>
      <c r="M11" s="147">
        <f t="shared" ref="M11:M16" si="0">SUM(O11:P11)</f>
        <v>117</v>
      </c>
      <c r="N11" s="146">
        <v>0</v>
      </c>
      <c r="O11" s="142">
        <v>22</v>
      </c>
      <c r="P11" s="142">
        <v>95</v>
      </c>
    </row>
    <row r="12" spans="1:16" ht="16.5" customHeight="1">
      <c r="A12" s="624"/>
      <c r="B12" s="141" t="s">
        <v>143</v>
      </c>
      <c r="C12" s="142">
        <v>3494</v>
      </c>
      <c r="D12" s="142">
        <v>3519</v>
      </c>
      <c r="E12" s="147">
        <f t="shared" ref="E12:E41" si="1">SUM(F12:H12)</f>
        <v>3516</v>
      </c>
      <c r="F12" s="142">
        <v>0</v>
      </c>
      <c r="G12" s="142">
        <v>3507</v>
      </c>
      <c r="H12" s="142">
        <v>9</v>
      </c>
      <c r="I12" s="625"/>
      <c r="J12" s="141" t="s">
        <v>143</v>
      </c>
      <c r="K12" s="146">
        <v>1871</v>
      </c>
      <c r="L12" s="146">
        <v>2251</v>
      </c>
      <c r="M12" s="147">
        <f t="shared" si="0"/>
        <v>2598</v>
      </c>
      <c r="N12" s="146">
        <v>0</v>
      </c>
      <c r="O12" s="142">
        <v>402</v>
      </c>
      <c r="P12" s="142">
        <v>2196</v>
      </c>
    </row>
    <row r="13" spans="1:16" ht="16.5" customHeight="1">
      <c r="A13" s="624"/>
      <c r="B13" s="141" t="s">
        <v>144</v>
      </c>
      <c r="C13" s="142">
        <v>3119</v>
      </c>
      <c r="D13" s="142">
        <v>3130</v>
      </c>
      <c r="E13" s="147">
        <f t="shared" si="1"/>
        <v>3096</v>
      </c>
      <c r="F13" s="142">
        <v>0</v>
      </c>
      <c r="G13" s="142">
        <v>3090</v>
      </c>
      <c r="H13" s="142">
        <v>6</v>
      </c>
      <c r="I13" s="625"/>
      <c r="J13" s="141" t="s">
        <v>144</v>
      </c>
      <c r="K13" s="146">
        <v>1662</v>
      </c>
      <c r="L13" s="146">
        <v>2024</v>
      </c>
      <c r="M13" s="147">
        <f t="shared" si="0"/>
        <v>2312</v>
      </c>
      <c r="N13" s="146">
        <v>0</v>
      </c>
      <c r="O13" s="142">
        <v>301</v>
      </c>
      <c r="P13" s="142">
        <v>2011</v>
      </c>
    </row>
    <row r="14" spans="1:16" ht="16.5" customHeight="1">
      <c r="A14" s="624"/>
      <c r="B14" s="141" t="s">
        <v>145</v>
      </c>
      <c r="C14" s="142">
        <v>42177</v>
      </c>
      <c r="D14" s="142">
        <v>41801</v>
      </c>
      <c r="E14" s="147">
        <f t="shared" si="1"/>
        <v>41062</v>
      </c>
      <c r="F14" s="158">
        <f>SUM(F15:F16)</f>
        <v>0</v>
      </c>
      <c r="G14" s="158">
        <v>41002</v>
      </c>
      <c r="H14" s="158">
        <v>60</v>
      </c>
      <c r="I14" s="625"/>
      <c r="J14" s="141" t="s">
        <v>146</v>
      </c>
      <c r="K14" s="146">
        <v>9902</v>
      </c>
      <c r="L14" s="146">
        <v>11812</v>
      </c>
      <c r="M14" s="147">
        <f t="shared" si="0"/>
        <v>13329</v>
      </c>
      <c r="N14" s="158">
        <v>0</v>
      </c>
      <c r="O14" s="158">
        <v>2121</v>
      </c>
      <c r="P14" s="158">
        <v>11208</v>
      </c>
    </row>
    <row r="15" spans="1:16" ht="16.5" customHeight="1">
      <c r="A15" s="624"/>
      <c r="B15" s="141" t="s">
        <v>147</v>
      </c>
      <c r="C15" s="142">
        <v>21632</v>
      </c>
      <c r="D15" s="142">
        <v>21469</v>
      </c>
      <c r="E15" s="147">
        <f t="shared" si="1"/>
        <v>21092</v>
      </c>
      <c r="F15" s="142">
        <v>0</v>
      </c>
      <c r="G15" s="142">
        <v>21057</v>
      </c>
      <c r="H15" s="142">
        <v>35</v>
      </c>
      <c r="I15" s="625"/>
      <c r="J15" s="141" t="s">
        <v>147</v>
      </c>
      <c r="K15" s="146">
        <v>5112</v>
      </c>
      <c r="L15" s="146">
        <v>6051</v>
      </c>
      <c r="M15" s="147">
        <f t="shared" si="0"/>
        <v>6845</v>
      </c>
      <c r="N15" s="146">
        <v>0</v>
      </c>
      <c r="O15" s="142">
        <v>1072</v>
      </c>
      <c r="P15" s="142">
        <v>5773</v>
      </c>
    </row>
    <row r="16" spans="1:16" ht="16.5" customHeight="1">
      <c r="A16" s="624"/>
      <c r="B16" s="141" t="s">
        <v>148</v>
      </c>
      <c r="C16" s="142">
        <v>20545</v>
      </c>
      <c r="D16" s="142">
        <v>20332</v>
      </c>
      <c r="E16" s="147">
        <f t="shared" si="1"/>
        <v>19970</v>
      </c>
      <c r="F16" s="142">
        <v>0</v>
      </c>
      <c r="G16" s="142">
        <v>19945</v>
      </c>
      <c r="H16" s="142">
        <v>25</v>
      </c>
      <c r="I16" s="625"/>
      <c r="J16" s="141" t="s">
        <v>148</v>
      </c>
      <c r="K16" s="148">
        <v>4790</v>
      </c>
      <c r="L16" s="146">
        <v>5761</v>
      </c>
      <c r="M16" s="147">
        <f t="shared" si="0"/>
        <v>6484</v>
      </c>
      <c r="N16" s="146">
        <v>0</v>
      </c>
      <c r="O16" s="142">
        <v>1049</v>
      </c>
      <c r="P16" s="142">
        <v>5435</v>
      </c>
    </row>
    <row r="17" spans="1:16" ht="16.5" customHeight="1">
      <c r="A17" s="149"/>
      <c r="B17" s="141"/>
      <c r="C17" s="142"/>
      <c r="D17" s="142"/>
      <c r="E17" s="150"/>
      <c r="F17" s="142"/>
      <c r="G17" s="142"/>
      <c r="H17" s="142"/>
      <c r="I17" s="151"/>
      <c r="J17" s="141"/>
      <c r="K17" s="146"/>
      <c r="L17" s="146"/>
      <c r="M17" s="147"/>
      <c r="N17" s="146"/>
      <c r="O17" s="142"/>
      <c r="P17" s="142"/>
    </row>
    <row r="18" spans="1:16" ht="16.5" customHeight="1">
      <c r="A18" s="624" t="s">
        <v>149</v>
      </c>
      <c r="B18" s="141" t="s">
        <v>138</v>
      </c>
      <c r="C18" s="142">
        <v>83</v>
      </c>
      <c r="D18" s="142">
        <v>82</v>
      </c>
      <c r="E18" s="147">
        <f t="shared" si="1"/>
        <v>82</v>
      </c>
      <c r="F18" s="142">
        <v>0</v>
      </c>
      <c r="G18" s="142">
        <v>78</v>
      </c>
      <c r="H18" s="152">
        <v>4</v>
      </c>
      <c r="I18" s="626" t="s">
        <v>150</v>
      </c>
      <c r="J18" s="627"/>
      <c r="K18" s="146"/>
      <c r="L18" s="146"/>
      <c r="M18" s="147"/>
      <c r="N18" s="146"/>
      <c r="O18" s="142"/>
      <c r="P18" s="142"/>
    </row>
    <row r="19" spans="1:16" ht="16.5" customHeight="1">
      <c r="A19" s="624"/>
      <c r="B19" s="141" t="s">
        <v>141</v>
      </c>
      <c r="C19" s="142">
        <v>80</v>
      </c>
      <c r="D19" s="142">
        <v>80</v>
      </c>
      <c r="E19" s="147">
        <f t="shared" si="1"/>
        <v>80</v>
      </c>
      <c r="F19" s="142">
        <v>0</v>
      </c>
      <c r="G19" s="142">
        <v>76</v>
      </c>
      <c r="H19" s="152">
        <v>4</v>
      </c>
      <c r="I19" s="628" t="s">
        <v>151</v>
      </c>
      <c r="J19" s="629"/>
      <c r="K19" s="146">
        <v>16590</v>
      </c>
      <c r="L19" s="146">
        <v>16590</v>
      </c>
      <c r="M19" s="147">
        <v>12211</v>
      </c>
      <c r="N19" s="146" t="s">
        <v>128</v>
      </c>
      <c r="O19" s="142">
        <v>5788</v>
      </c>
      <c r="P19" s="142">
        <v>6423</v>
      </c>
    </row>
    <row r="20" spans="1:16" ht="16.5" customHeight="1">
      <c r="A20" s="624"/>
      <c r="B20" s="141" t="s">
        <v>143</v>
      </c>
      <c r="C20" s="142">
        <v>2195</v>
      </c>
      <c r="D20" s="142">
        <v>2168</v>
      </c>
      <c r="E20" s="147">
        <f t="shared" si="1"/>
        <v>2181</v>
      </c>
      <c r="F20" s="142">
        <v>0</v>
      </c>
      <c r="G20" s="142">
        <v>2079</v>
      </c>
      <c r="H20" s="142">
        <v>102</v>
      </c>
      <c r="I20" s="153"/>
      <c r="J20" s="141"/>
      <c r="K20" s="154"/>
      <c r="L20" s="154"/>
      <c r="M20" s="155"/>
      <c r="N20" s="156"/>
      <c r="O20" s="156"/>
      <c r="P20" s="156"/>
    </row>
    <row r="21" spans="1:16" ht="16.5" customHeight="1">
      <c r="A21" s="624"/>
      <c r="B21" s="141" t="s">
        <v>144</v>
      </c>
      <c r="C21" s="142">
        <v>1851</v>
      </c>
      <c r="D21" s="142">
        <v>1833</v>
      </c>
      <c r="E21" s="147">
        <f t="shared" si="1"/>
        <v>1835</v>
      </c>
      <c r="F21" s="142">
        <v>0</v>
      </c>
      <c r="G21" s="142">
        <v>1793</v>
      </c>
      <c r="H21" s="152">
        <v>42</v>
      </c>
      <c r="I21" s="624" t="s">
        <v>152</v>
      </c>
      <c r="J21" s="141" t="s">
        <v>138</v>
      </c>
      <c r="K21" s="142">
        <v>20</v>
      </c>
      <c r="L21" s="142">
        <v>20</v>
      </c>
      <c r="M21" s="147">
        <f t="shared" ref="M21:M26" si="2">SUM(N21:P21)</f>
        <v>20</v>
      </c>
      <c r="N21" s="146">
        <v>0</v>
      </c>
      <c r="O21" s="142">
        <v>2</v>
      </c>
      <c r="P21" s="146">
        <v>18</v>
      </c>
    </row>
    <row r="22" spans="1:16" ht="16.5" customHeight="1">
      <c r="A22" s="624"/>
      <c r="B22" s="141" t="s">
        <v>153</v>
      </c>
      <c r="C22" s="142">
        <v>21773</v>
      </c>
      <c r="D22" s="142">
        <v>21304</v>
      </c>
      <c r="E22" s="147">
        <f t="shared" si="1"/>
        <v>21206</v>
      </c>
      <c r="F22" s="158">
        <f>SUM(F23:F24)</f>
        <v>0</v>
      </c>
      <c r="G22" s="158">
        <v>20812</v>
      </c>
      <c r="H22" s="158">
        <v>394</v>
      </c>
      <c r="I22" s="624"/>
      <c r="J22" s="141" t="s">
        <v>143</v>
      </c>
      <c r="K22" s="142">
        <v>560</v>
      </c>
      <c r="L22" s="142">
        <v>563</v>
      </c>
      <c r="M22" s="147">
        <f t="shared" si="2"/>
        <v>590</v>
      </c>
      <c r="N22" s="146">
        <v>0</v>
      </c>
      <c r="O22" s="142">
        <v>96</v>
      </c>
      <c r="P22" s="146">
        <v>494</v>
      </c>
    </row>
    <row r="23" spans="1:16" ht="16.5" customHeight="1">
      <c r="A23" s="624"/>
      <c r="B23" s="141" t="s">
        <v>147</v>
      </c>
      <c r="C23" s="142">
        <v>11178</v>
      </c>
      <c r="D23" s="142">
        <v>10901</v>
      </c>
      <c r="E23" s="147">
        <f t="shared" si="1"/>
        <v>10887</v>
      </c>
      <c r="F23" s="142">
        <v>0</v>
      </c>
      <c r="G23" s="142">
        <v>10667</v>
      </c>
      <c r="H23" s="152">
        <v>220</v>
      </c>
      <c r="I23" s="624"/>
      <c r="J23" s="141" t="s">
        <v>154</v>
      </c>
      <c r="K23" s="142">
        <v>160</v>
      </c>
      <c r="L23" s="142">
        <v>160</v>
      </c>
      <c r="M23" s="147">
        <f t="shared" si="2"/>
        <v>172</v>
      </c>
      <c r="N23" s="146">
        <v>0</v>
      </c>
      <c r="O23" s="142">
        <v>20</v>
      </c>
      <c r="P23" s="146">
        <v>152</v>
      </c>
    </row>
    <row r="24" spans="1:16" ht="16.5" customHeight="1">
      <c r="A24" s="624"/>
      <c r="B24" s="141" t="s">
        <v>148</v>
      </c>
      <c r="C24" s="142">
        <v>10595</v>
      </c>
      <c r="D24" s="142">
        <v>10403</v>
      </c>
      <c r="E24" s="147">
        <f t="shared" si="1"/>
        <v>10319</v>
      </c>
      <c r="F24" s="142">
        <v>0</v>
      </c>
      <c r="G24" s="142">
        <v>10145</v>
      </c>
      <c r="H24" s="152">
        <v>174</v>
      </c>
      <c r="I24" s="624"/>
      <c r="J24" s="141" t="s">
        <v>155</v>
      </c>
      <c r="K24" s="142">
        <v>1572</v>
      </c>
      <c r="L24" s="142">
        <v>1559</v>
      </c>
      <c r="M24" s="147">
        <f t="shared" si="2"/>
        <v>1550</v>
      </c>
      <c r="N24" s="158">
        <f>SUM(N25:N26)</f>
        <v>0</v>
      </c>
      <c r="O24" s="142">
        <v>213</v>
      </c>
      <c r="P24" s="142">
        <v>1337</v>
      </c>
    </row>
    <row r="25" spans="1:16" ht="16.5" customHeight="1">
      <c r="A25" s="149"/>
      <c r="B25" s="141"/>
      <c r="C25" s="142"/>
      <c r="D25" s="142"/>
      <c r="E25" s="150"/>
      <c r="F25" s="142"/>
      <c r="G25" s="142"/>
      <c r="H25" s="142"/>
      <c r="I25" s="624"/>
      <c r="J25" s="141" t="s">
        <v>147</v>
      </c>
      <c r="K25" s="142">
        <v>565</v>
      </c>
      <c r="L25" s="142">
        <v>522</v>
      </c>
      <c r="M25" s="147">
        <f t="shared" si="2"/>
        <v>580</v>
      </c>
      <c r="N25" s="146">
        <v>0</v>
      </c>
      <c r="O25" s="142">
        <v>15</v>
      </c>
      <c r="P25" s="146">
        <v>565</v>
      </c>
    </row>
    <row r="26" spans="1:16" ht="16.5" customHeight="1">
      <c r="A26" s="624" t="s">
        <v>156</v>
      </c>
      <c r="B26" s="141" t="s">
        <v>138</v>
      </c>
      <c r="C26" s="142">
        <v>1</v>
      </c>
      <c r="D26" s="142">
        <v>1</v>
      </c>
      <c r="E26" s="147">
        <f t="shared" ref="E26:E31" si="3">SUM(F26:H26)</f>
        <v>1</v>
      </c>
      <c r="F26" s="142">
        <v>1</v>
      </c>
      <c r="G26" s="142">
        <v>0</v>
      </c>
      <c r="H26" s="152">
        <v>0</v>
      </c>
      <c r="I26" s="624"/>
      <c r="J26" s="141" t="s">
        <v>148</v>
      </c>
      <c r="K26" s="142">
        <v>1007</v>
      </c>
      <c r="L26" s="142">
        <v>1037</v>
      </c>
      <c r="M26" s="147">
        <f t="shared" si="2"/>
        <v>970</v>
      </c>
      <c r="N26" s="146">
        <v>0</v>
      </c>
      <c r="O26" s="142">
        <v>198</v>
      </c>
      <c r="P26" s="146">
        <v>772</v>
      </c>
    </row>
    <row r="27" spans="1:16" ht="16.5" customHeight="1">
      <c r="A27" s="624"/>
      <c r="B27" s="141" t="s">
        <v>143</v>
      </c>
      <c r="C27" s="142">
        <v>53</v>
      </c>
      <c r="D27" s="142">
        <v>54</v>
      </c>
      <c r="E27" s="147">
        <f t="shared" si="3"/>
        <v>53</v>
      </c>
      <c r="F27" s="142">
        <v>53</v>
      </c>
      <c r="G27" s="142">
        <v>0</v>
      </c>
      <c r="H27" s="142">
        <v>0</v>
      </c>
      <c r="I27" s="10"/>
      <c r="J27" s="157"/>
      <c r="K27" s="142"/>
      <c r="L27" s="142"/>
      <c r="M27" s="150"/>
      <c r="N27" s="142"/>
      <c r="O27" s="142"/>
      <c r="P27" s="142"/>
    </row>
    <row r="28" spans="1:16" ht="16.5" customHeight="1">
      <c r="A28" s="624"/>
      <c r="B28" s="141" t="s">
        <v>144</v>
      </c>
      <c r="C28" s="142">
        <v>38</v>
      </c>
      <c r="D28" s="142">
        <v>41</v>
      </c>
      <c r="E28" s="147">
        <f t="shared" si="3"/>
        <v>37</v>
      </c>
      <c r="F28" s="142">
        <v>37</v>
      </c>
      <c r="G28" s="142">
        <v>0</v>
      </c>
      <c r="H28" s="152">
        <v>0</v>
      </c>
      <c r="I28" s="624" t="s">
        <v>157</v>
      </c>
      <c r="J28" s="141" t="s">
        <v>138</v>
      </c>
      <c r="K28" s="142">
        <v>16</v>
      </c>
      <c r="L28" s="142">
        <v>15</v>
      </c>
      <c r="M28" s="147">
        <f t="shared" ref="M28:M33" si="4">SUM(N28:P28)</f>
        <v>12</v>
      </c>
      <c r="N28" s="146">
        <v>0</v>
      </c>
      <c r="O28" s="146">
        <v>0</v>
      </c>
      <c r="P28" s="142">
        <v>12</v>
      </c>
    </row>
    <row r="29" spans="1:16" ht="16.5" customHeight="1">
      <c r="A29" s="624"/>
      <c r="B29" s="141" t="s">
        <v>153</v>
      </c>
      <c r="C29" s="142">
        <v>758</v>
      </c>
      <c r="D29" s="142">
        <v>740</v>
      </c>
      <c r="E29" s="147">
        <f t="shared" si="3"/>
        <v>724</v>
      </c>
      <c r="F29" s="158">
        <v>724</v>
      </c>
      <c r="G29" s="158">
        <f>SUM(G30:G31)</f>
        <v>0</v>
      </c>
      <c r="H29" s="158">
        <f>SUM(H30:H31)</f>
        <v>0</v>
      </c>
      <c r="I29" s="624"/>
      <c r="J29" s="141" t="s">
        <v>143</v>
      </c>
      <c r="K29" s="142">
        <v>246</v>
      </c>
      <c r="L29" s="142">
        <v>241</v>
      </c>
      <c r="M29" s="147">
        <f t="shared" si="4"/>
        <v>231</v>
      </c>
      <c r="N29" s="146">
        <v>0</v>
      </c>
      <c r="O29" s="146">
        <v>0</v>
      </c>
      <c r="P29" s="142">
        <v>231</v>
      </c>
    </row>
    <row r="30" spans="1:16" ht="16.5" customHeight="1">
      <c r="A30" s="624"/>
      <c r="B30" s="141" t="s">
        <v>147</v>
      </c>
      <c r="C30" s="142">
        <v>366</v>
      </c>
      <c r="D30" s="142">
        <v>363</v>
      </c>
      <c r="E30" s="147">
        <f t="shared" si="3"/>
        <v>352</v>
      </c>
      <c r="F30" s="142">
        <v>352</v>
      </c>
      <c r="G30" s="142">
        <v>0</v>
      </c>
      <c r="H30" s="152">
        <v>0</v>
      </c>
      <c r="I30" s="624"/>
      <c r="J30" s="141" t="s">
        <v>154</v>
      </c>
      <c r="K30" s="142">
        <v>236</v>
      </c>
      <c r="L30" s="142">
        <v>231</v>
      </c>
      <c r="M30" s="147">
        <f t="shared" si="4"/>
        <v>222</v>
      </c>
      <c r="N30" s="146">
        <v>0</v>
      </c>
      <c r="O30" s="146">
        <v>0</v>
      </c>
      <c r="P30" s="142">
        <v>222</v>
      </c>
    </row>
    <row r="31" spans="1:16" ht="16.5" customHeight="1">
      <c r="A31" s="624"/>
      <c r="B31" s="141" t="s">
        <v>148</v>
      </c>
      <c r="C31" s="142">
        <v>392</v>
      </c>
      <c r="D31" s="142">
        <v>377</v>
      </c>
      <c r="E31" s="147">
        <f t="shared" si="3"/>
        <v>372</v>
      </c>
      <c r="F31" s="142">
        <v>372</v>
      </c>
      <c r="G31" s="142">
        <v>0</v>
      </c>
      <c r="H31" s="152">
        <v>0</v>
      </c>
      <c r="I31" s="624"/>
      <c r="J31" s="141" t="s">
        <v>155</v>
      </c>
      <c r="K31" s="142">
        <v>1999</v>
      </c>
      <c r="L31" s="142">
        <v>2192</v>
      </c>
      <c r="M31" s="147">
        <f t="shared" si="4"/>
        <v>1883</v>
      </c>
      <c r="N31" s="158">
        <f>SUM(N32:N33)</f>
        <v>0</v>
      </c>
      <c r="O31" s="142">
        <f>SUM(O32:O33)</f>
        <v>0</v>
      </c>
      <c r="P31" s="142">
        <v>1883</v>
      </c>
    </row>
    <row r="32" spans="1:16" ht="16.5" customHeight="1">
      <c r="A32" s="149"/>
      <c r="B32" s="141"/>
      <c r="C32" s="142"/>
      <c r="D32" s="142"/>
      <c r="E32" s="150"/>
      <c r="F32" s="142"/>
      <c r="G32" s="142"/>
      <c r="H32" s="142"/>
      <c r="I32" s="624"/>
      <c r="J32" s="141" t="s">
        <v>147</v>
      </c>
      <c r="K32" s="142">
        <v>1257</v>
      </c>
      <c r="L32" s="142">
        <v>1411</v>
      </c>
      <c r="M32" s="147">
        <f t="shared" si="4"/>
        <v>1253</v>
      </c>
      <c r="N32" s="146">
        <v>0</v>
      </c>
      <c r="O32" s="146">
        <v>0</v>
      </c>
      <c r="P32" s="142">
        <v>1253</v>
      </c>
    </row>
    <row r="33" spans="1:17" ht="16.5" customHeight="1">
      <c r="A33" s="624" t="s">
        <v>158</v>
      </c>
      <c r="B33" s="141" t="s">
        <v>138</v>
      </c>
      <c r="C33" s="142">
        <v>35</v>
      </c>
      <c r="D33" s="142">
        <v>35</v>
      </c>
      <c r="E33" s="147">
        <f t="shared" si="1"/>
        <v>35</v>
      </c>
      <c r="F33" s="146">
        <v>0</v>
      </c>
      <c r="G33" s="142">
        <v>28</v>
      </c>
      <c r="H33" s="158">
        <v>7</v>
      </c>
      <c r="I33" s="624"/>
      <c r="J33" s="141" t="s">
        <v>148</v>
      </c>
      <c r="K33" s="142">
        <v>742</v>
      </c>
      <c r="L33" s="142">
        <v>781</v>
      </c>
      <c r="M33" s="147">
        <f t="shared" si="4"/>
        <v>630</v>
      </c>
      <c r="N33" s="146">
        <v>0</v>
      </c>
      <c r="O33" s="146">
        <v>0</v>
      </c>
      <c r="P33" s="142">
        <v>630</v>
      </c>
    </row>
    <row r="34" spans="1:17" ht="16.5" customHeight="1">
      <c r="A34" s="624"/>
      <c r="B34" s="141" t="s">
        <v>141</v>
      </c>
      <c r="C34" s="142">
        <v>34</v>
      </c>
      <c r="D34" s="142">
        <v>34</v>
      </c>
      <c r="E34" s="147">
        <f t="shared" si="1"/>
        <v>34</v>
      </c>
      <c r="F34" s="146">
        <v>0</v>
      </c>
      <c r="G34" s="142">
        <v>27</v>
      </c>
      <c r="H34" s="142">
        <v>7</v>
      </c>
      <c r="I34" s="10"/>
      <c r="J34" s="157"/>
      <c r="K34" s="142"/>
      <c r="L34" s="142"/>
      <c r="M34" s="150"/>
      <c r="N34" s="142"/>
      <c r="O34" s="142"/>
      <c r="P34" s="142"/>
    </row>
    <row r="35" spans="1:17" ht="16.5" customHeight="1">
      <c r="A35" s="624"/>
      <c r="B35" s="141" t="s">
        <v>143</v>
      </c>
      <c r="C35" s="142">
        <v>2281</v>
      </c>
      <c r="D35" s="142">
        <v>2312</v>
      </c>
      <c r="E35" s="147">
        <f t="shared" si="1"/>
        <v>2274</v>
      </c>
      <c r="F35" s="146">
        <v>0</v>
      </c>
      <c r="G35" s="142">
        <v>1649</v>
      </c>
      <c r="H35" s="142">
        <v>625</v>
      </c>
      <c r="I35" s="624" t="s">
        <v>159</v>
      </c>
      <c r="J35" s="141" t="s">
        <v>138</v>
      </c>
      <c r="K35" s="142">
        <v>6</v>
      </c>
      <c r="L35" s="142">
        <v>6</v>
      </c>
      <c r="M35" s="147">
        <f>SUM(N35:P35)</f>
        <v>6</v>
      </c>
      <c r="N35" s="142">
        <v>1</v>
      </c>
      <c r="O35" s="142">
        <v>2</v>
      </c>
      <c r="P35" s="142">
        <v>3</v>
      </c>
    </row>
    <row r="36" spans="1:17" ht="16.5" customHeight="1">
      <c r="A36" s="624"/>
      <c r="B36" s="141" t="s">
        <v>154</v>
      </c>
      <c r="C36" s="142">
        <v>1677</v>
      </c>
      <c r="D36" s="142">
        <v>1661</v>
      </c>
      <c r="E36" s="147">
        <f t="shared" si="1"/>
        <v>1654</v>
      </c>
      <c r="F36" s="146">
        <v>0</v>
      </c>
      <c r="G36" s="142">
        <v>1322</v>
      </c>
      <c r="H36" s="142">
        <v>332</v>
      </c>
      <c r="I36" s="624"/>
      <c r="J36" s="159" t="s">
        <v>160</v>
      </c>
      <c r="K36" s="142">
        <v>938</v>
      </c>
      <c r="L36" s="142">
        <v>1026</v>
      </c>
      <c r="M36" s="147">
        <f>SUM(N36:P36)</f>
        <v>1045</v>
      </c>
      <c r="N36" s="142">
        <v>617</v>
      </c>
      <c r="O36" s="142">
        <v>197</v>
      </c>
      <c r="P36" s="142">
        <v>231</v>
      </c>
    </row>
    <row r="37" spans="1:17" ht="16.5" customHeight="1">
      <c r="A37" s="624"/>
      <c r="B37" s="141" t="s">
        <v>153</v>
      </c>
      <c r="C37" s="142">
        <v>22592</v>
      </c>
      <c r="D37" s="142">
        <v>22265</v>
      </c>
      <c r="E37" s="147">
        <f t="shared" si="1"/>
        <v>21856</v>
      </c>
      <c r="F37" s="158">
        <f>SUM(F38:F39)</f>
        <v>0</v>
      </c>
      <c r="G37" s="158">
        <v>15610</v>
      </c>
      <c r="H37" s="158">
        <v>6246</v>
      </c>
      <c r="I37" s="624"/>
      <c r="J37" s="141" t="s">
        <v>161</v>
      </c>
      <c r="K37" s="142">
        <v>10981</v>
      </c>
      <c r="L37" s="142">
        <v>11186</v>
      </c>
      <c r="M37" s="147">
        <f>SUM(N37:P37)</f>
        <v>11284</v>
      </c>
      <c r="N37" s="158">
        <v>5080</v>
      </c>
      <c r="O37" s="142">
        <v>2110</v>
      </c>
      <c r="P37" s="142">
        <v>4094</v>
      </c>
    </row>
    <row r="38" spans="1:17" ht="16.5" customHeight="1">
      <c r="A38" s="624"/>
      <c r="B38" s="141" t="s">
        <v>147</v>
      </c>
      <c r="C38" s="142">
        <v>11330</v>
      </c>
      <c r="D38" s="142">
        <v>11224</v>
      </c>
      <c r="E38" s="147">
        <f>SUM(F38:H38)</f>
        <v>11034</v>
      </c>
      <c r="F38" s="146">
        <v>0</v>
      </c>
      <c r="G38" s="142">
        <v>8148</v>
      </c>
      <c r="H38" s="142">
        <v>2886</v>
      </c>
      <c r="I38" s="624"/>
      <c r="J38" s="141" t="s">
        <v>147</v>
      </c>
      <c r="K38" s="142">
        <v>7045</v>
      </c>
      <c r="L38" s="142">
        <v>7073</v>
      </c>
      <c r="M38" s="147">
        <f>SUM(N38:P38)</f>
        <v>7021</v>
      </c>
      <c r="N38" s="142">
        <v>3499</v>
      </c>
      <c r="O38" s="142">
        <v>912</v>
      </c>
      <c r="P38" s="142">
        <v>2610</v>
      </c>
    </row>
    <row r="39" spans="1:17" ht="16.5" customHeight="1">
      <c r="A39" s="624"/>
      <c r="B39" s="141" t="s">
        <v>148</v>
      </c>
      <c r="C39" s="142">
        <v>11262</v>
      </c>
      <c r="D39" s="142">
        <v>11041</v>
      </c>
      <c r="E39" s="147">
        <f>SUM(F39:H39)</f>
        <v>10822</v>
      </c>
      <c r="F39" s="146">
        <v>0</v>
      </c>
      <c r="G39" s="142">
        <v>7462</v>
      </c>
      <c r="H39" s="142">
        <v>3360</v>
      </c>
      <c r="I39" s="624"/>
      <c r="J39" s="141" t="s">
        <v>148</v>
      </c>
      <c r="K39" s="142">
        <v>3936</v>
      </c>
      <c r="L39" s="142">
        <v>4113</v>
      </c>
      <c r="M39" s="147">
        <f>SUM(N39:P39)</f>
        <v>4263</v>
      </c>
      <c r="N39" s="142">
        <v>1581</v>
      </c>
      <c r="O39" s="142">
        <v>1198</v>
      </c>
      <c r="P39" s="142">
        <v>1484</v>
      </c>
      <c r="Q39" s="160"/>
    </row>
    <row r="40" spans="1:17" ht="16.5" customHeight="1">
      <c r="A40" s="630"/>
      <c r="B40" s="141" t="s">
        <v>162</v>
      </c>
      <c r="C40" s="142">
        <v>10616</v>
      </c>
      <c r="D40" s="142">
        <v>10378</v>
      </c>
      <c r="E40" s="147">
        <f t="shared" si="1"/>
        <v>9967</v>
      </c>
      <c r="F40" s="146">
        <v>0</v>
      </c>
      <c r="G40" s="142">
        <v>5484</v>
      </c>
      <c r="H40" s="142">
        <v>4483</v>
      </c>
      <c r="I40" s="10"/>
      <c r="J40" s="157"/>
      <c r="K40" s="142"/>
      <c r="L40" s="142"/>
      <c r="M40" s="150"/>
      <c r="N40" s="142"/>
      <c r="O40" s="142"/>
      <c r="P40" s="142"/>
      <c r="Q40" s="160"/>
    </row>
    <row r="41" spans="1:17" ht="16.5" customHeight="1">
      <c r="A41" s="630"/>
      <c r="B41" s="141" t="s">
        <v>163</v>
      </c>
      <c r="C41" s="142">
        <v>7602</v>
      </c>
      <c r="D41" s="142">
        <v>7382</v>
      </c>
      <c r="E41" s="147">
        <f t="shared" si="1"/>
        <v>7068</v>
      </c>
      <c r="F41" s="146">
        <v>0</v>
      </c>
      <c r="G41" s="142">
        <v>5015</v>
      </c>
      <c r="H41" s="142">
        <v>2053</v>
      </c>
      <c r="I41" s="624" t="s">
        <v>164</v>
      </c>
      <c r="J41" s="141" t="s">
        <v>138</v>
      </c>
      <c r="K41" s="142">
        <v>2</v>
      </c>
      <c r="L41" s="142">
        <v>2</v>
      </c>
      <c r="M41" s="147">
        <f t="shared" ref="M41:M51" si="5">SUM(N41:P41)</f>
        <v>2</v>
      </c>
      <c r="N41" s="146">
        <v>0</v>
      </c>
      <c r="O41" s="146">
        <v>0</v>
      </c>
      <c r="P41" s="142">
        <v>2</v>
      </c>
      <c r="Q41" s="160"/>
    </row>
    <row r="42" spans="1:17" ht="16.5" customHeight="1">
      <c r="A42" s="10"/>
      <c r="B42" s="157"/>
      <c r="C42" s="142"/>
      <c r="D42" s="142"/>
      <c r="E42" s="150"/>
      <c r="F42" s="142"/>
      <c r="G42" s="142"/>
      <c r="H42" s="142"/>
      <c r="I42" s="624"/>
      <c r="J42" s="159" t="s">
        <v>160</v>
      </c>
      <c r="K42" s="142">
        <v>64</v>
      </c>
      <c r="L42" s="142">
        <v>66</v>
      </c>
      <c r="M42" s="147">
        <f t="shared" si="5"/>
        <v>32</v>
      </c>
      <c r="N42" s="146">
        <v>0</v>
      </c>
      <c r="O42" s="146">
        <v>0</v>
      </c>
      <c r="P42" s="142">
        <v>32</v>
      </c>
    </row>
    <row r="43" spans="1:17" ht="16.5" customHeight="1">
      <c r="A43" s="624" t="s">
        <v>165</v>
      </c>
      <c r="B43" s="141" t="s">
        <v>138</v>
      </c>
      <c r="C43" s="142">
        <v>12</v>
      </c>
      <c r="D43" s="142">
        <v>12</v>
      </c>
      <c r="E43" s="147">
        <f t="shared" ref="E43:E48" si="6">SUM(F43:H43)</f>
        <v>12</v>
      </c>
      <c r="F43" s="158">
        <v>1</v>
      </c>
      <c r="G43" s="158">
        <v>11</v>
      </c>
      <c r="H43" s="146">
        <v>0</v>
      </c>
      <c r="I43" s="624"/>
      <c r="J43" s="141" t="s">
        <v>161</v>
      </c>
      <c r="K43" s="142">
        <v>949</v>
      </c>
      <c r="L43" s="142">
        <v>713</v>
      </c>
      <c r="M43" s="147">
        <f t="shared" si="5"/>
        <v>487</v>
      </c>
      <c r="N43" s="158">
        <f>SUM(N44:N45)</f>
        <v>0</v>
      </c>
      <c r="O43" s="142">
        <f>SUM(O44:O45)</f>
        <v>0</v>
      </c>
      <c r="P43" s="142">
        <v>487</v>
      </c>
    </row>
    <row r="44" spans="1:17" ht="16.5" customHeight="1">
      <c r="A44" s="624"/>
      <c r="B44" s="141" t="s">
        <v>143</v>
      </c>
      <c r="C44" s="142">
        <v>814</v>
      </c>
      <c r="D44" s="142">
        <v>834</v>
      </c>
      <c r="E44" s="147">
        <f t="shared" si="6"/>
        <v>835</v>
      </c>
      <c r="F44" s="158">
        <v>35</v>
      </c>
      <c r="G44" s="158">
        <v>800</v>
      </c>
      <c r="H44" s="146">
        <v>0</v>
      </c>
      <c r="I44" s="624"/>
      <c r="J44" s="141" t="s">
        <v>147</v>
      </c>
      <c r="K44" s="142">
        <v>148</v>
      </c>
      <c r="L44" s="142">
        <v>58</v>
      </c>
      <c r="M44" s="147">
        <f t="shared" si="5"/>
        <v>0</v>
      </c>
      <c r="N44" s="146">
        <v>0</v>
      </c>
      <c r="O44" s="146">
        <v>0</v>
      </c>
      <c r="P44" s="142">
        <v>0</v>
      </c>
    </row>
    <row r="45" spans="1:17" ht="16.5" customHeight="1">
      <c r="A45" s="624"/>
      <c r="B45" s="141" t="s">
        <v>144</v>
      </c>
      <c r="C45" s="142">
        <v>773</v>
      </c>
      <c r="D45" s="142">
        <v>763</v>
      </c>
      <c r="E45" s="147">
        <f t="shared" si="6"/>
        <v>770</v>
      </c>
      <c r="F45" s="158">
        <v>33</v>
      </c>
      <c r="G45" s="158">
        <v>737</v>
      </c>
      <c r="H45" s="146">
        <v>0</v>
      </c>
      <c r="I45" s="624"/>
      <c r="J45" s="141" t="s">
        <v>148</v>
      </c>
      <c r="K45" s="142">
        <v>801</v>
      </c>
      <c r="L45" s="142">
        <v>655</v>
      </c>
      <c r="M45" s="147">
        <f t="shared" si="5"/>
        <v>487</v>
      </c>
      <c r="N45" s="146">
        <v>0</v>
      </c>
      <c r="O45" s="146">
        <v>0</v>
      </c>
      <c r="P45" s="142">
        <v>487</v>
      </c>
    </row>
    <row r="46" spans="1:17" ht="16.5" customHeight="1">
      <c r="A46" s="630"/>
      <c r="B46" s="141" t="s">
        <v>153</v>
      </c>
      <c r="C46" s="158">
        <v>971</v>
      </c>
      <c r="D46" s="158">
        <v>946</v>
      </c>
      <c r="E46" s="147">
        <f t="shared" si="6"/>
        <v>977</v>
      </c>
      <c r="F46" s="158">
        <v>60</v>
      </c>
      <c r="G46" s="142">
        <v>917</v>
      </c>
      <c r="H46" s="142">
        <f>SUM(H47:H48)</f>
        <v>0</v>
      </c>
      <c r="I46" s="10"/>
      <c r="J46" s="157"/>
      <c r="K46" s="142"/>
      <c r="L46" s="142"/>
      <c r="M46" s="150"/>
      <c r="N46" s="142"/>
      <c r="O46" s="142"/>
      <c r="P46" s="142"/>
    </row>
    <row r="47" spans="1:17" ht="16.5" customHeight="1">
      <c r="A47" s="630"/>
      <c r="B47" s="141" t="s">
        <v>147</v>
      </c>
      <c r="C47" s="158">
        <v>618</v>
      </c>
      <c r="D47" s="158">
        <v>589</v>
      </c>
      <c r="E47" s="147">
        <f t="shared" si="6"/>
        <v>606</v>
      </c>
      <c r="F47" s="146">
        <v>36</v>
      </c>
      <c r="G47" s="142">
        <v>570</v>
      </c>
      <c r="H47" s="142">
        <v>0</v>
      </c>
      <c r="I47" s="624" t="s">
        <v>166</v>
      </c>
      <c r="J47" s="141" t="s">
        <v>138</v>
      </c>
      <c r="K47" s="142">
        <v>1</v>
      </c>
      <c r="L47" s="142">
        <v>1</v>
      </c>
      <c r="M47" s="147">
        <f t="shared" si="5"/>
        <v>1</v>
      </c>
      <c r="N47" s="142">
        <v>1</v>
      </c>
      <c r="O47" s="146">
        <v>0</v>
      </c>
      <c r="P47" s="146">
        <v>0</v>
      </c>
    </row>
    <row r="48" spans="1:17" ht="16.5" customHeight="1">
      <c r="A48" s="630"/>
      <c r="B48" s="141" t="s">
        <v>148</v>
      </c>
      <c r="C48" s="158">
        <v>353</v>
      </c>
      <c r="D48" s="158">
        <v>357</v>
      </c>
      <c r="E48" s="147">
        <f t="shared" si="6"/>
        <v>371</v>
      </c>
      <c r="F48" s="146">
        <v>24</v>
      </c>
      <c r="G48" s="142">
        <v>347</v>
      </c>
      <c r="H48" s="142">
        <v>0</v>
      </c>
      <c r="I48" s="624"/>
      <c r="J48" s="159" t="s">
        <v>160</v>
      </c>
      <c r="K48" s="142">
        <v>79</v>
      </c>
      <c r="L48" s="142">
        <v>78</v>
      </c>
      <c r="M48" s="147">
        <f t="shared" si="5"/>
        <v>77</v>
      </c>
      <c r="N48" s="142">
        <v>77</v>
      </c>
      <c r="O48" s="146">
        <v>0</v>
      </c>
      <c r="P48" s="146">
        <v>0</v>
      </c>
    </row>
    <row r="49" spans="1:16" ht="16.5" customHeight="1">
      <c r="A49" s="10"/>
      <c r="B49" s="157"/>
      <c r="C49" s="142"/>
      <c r="D49" s="142"/>
      <c r="E49" s="150"/>
      <c r="F49" s="142"/>
      <c r="G49" s="142"/>
      <c r="H49" s="142"/>
      <c r="I49" s="624"/>
      <c r="J49" s="141" t="s">
        <v>161</v>
      </c>
      <c r="K49" s="142">
        <v>1072</v>
      </c>
      <c r="L49" s="142">
        <v>1065</v>
      </c>
      <c r="M49" s="147">
        <f t="shared" si="5"/>
        <v>1065</v>
      </c>
      <c r="N49" s="158">
        <v>1065</v>
      </c>
      <c r="O49" s="142">
        <f>SUM(O50:O51)</f>
        <v>0</v>
      </c>
      <c r="P49" s="142">
        <f>SUM(P50:P51)</f>
        <v>0</v>
      </c>
    </row>
    <row r="50" spans="1:16" ht="16.5" customHeight="1">
      <c r="A50" s="624" t="s">
        <v>167</v>
      </c>
      <c r="B50" s="141" t="s">
        <v>140</v>
      </c>
      <c r="C50" s="142">
        <v>83</v>
      </c>
      <c r="D50" s="142">
        <v>76</v>
      </c>
      <c r="E50" s="147">
        <f>SUM(F50:H50)</f>
        <v>71</v>
      </c>
      <c r="F50" s="146">
        <v>1</v>
      </c>
      <c r="G50" s="142">
        <v>53</v>
      </c>
      <c r="H50" s="142">
        <v>17</v>
      </c>
      <c r="I50" s="624"/>
      <c r="J50" s="141" t="s">
        <v>147</v>
      </c>
      <c r="K50" s="142">
        <v>837</v>
      </c>
      <c r="L50" s="142">
        <v>837</v>
      </c>
      <c r="M50" s="147">
        <f t="shared" si="5"/>
        <v>845</v>
      </c>
      <c r="N50" s="142">
        <v>845</v>
      </c>
      <c r="O50" s="146">
        <v>0</v>
      </c>
      <c r="P50" s="146">
        <v>0</v>
      </c>
    </row>
    <row r="51" spans="1:16" ht="16.5" customHeight="1">
      <c r="A51" s="624"/>
      <c r="B51" s="141" t="s">
        <v>142</v>
      </c>
      <c r="C51" s="142">
        <v>83</v>
      </c>
      <c r="D51" s="142">
        <v>76</v>
      </c>
      <c r="E51" s="147">
        <f>SUM(F51:H51)</f>
        <v>71</v>
      </c>
      <c r="F51" s="146">
        <v>1</v>
      </c>
      <c r="G51" s="142">
        <v>53</v>
      </c>
      <c r="H51" s="142">
        <v>17</v>
      </c>
      <c r="I51" s="624"/>
      <c r="J51" s="141" t="s">
        <v>148</v>
      </c>
      <c r="K51" s="142">
        <v>235</v>
      </c>
      <c r="L51" s="142">
        <v>228</v>
      </c>
      <c r="M51" s="147">
        <f t="shared" si="5"/>
        <v>220</v>
      </c>
      <c r="N51" s="142">
        <v>220</v>
      </c>
      <c r="O51" s="146">
        <v>0</v>
      </c>
      <c r="P51" s="146">
        <v>0</v>
      </c>
    </row>
    <row r="52" spans="1:16" ht="16.5" customHeight="1">
      <c r="A52" s="624"/>
      <c r="B52" s="141" t="s">
        <v>143</v>
      </c>
      <c r="C52" s="142">
        <v>488</v>
      </c>
      <c r="D52" s="142">
        <v>390</v>
      </c>
      <c r="E52" s="147">
        <f t="shared" ref="E52:E56" si="7">SUM(F52:H52)</f>
        <v>338</v>
      </c>
      <c r="F52" s="146">
        <v>12</v>
      </c>
      <c r="G52" s="142">
        <v>147</v>
      </c>
      <c r="H52" s="142">
        <v>179</v>
      </c>
      <c r="I52" s="10"/>
      <c r="J52" s="157"/>
      <c r="K52" s="142"/>
      <c r="L52" s="142"/>
      <c r="M52" s="150"/>
      <c r="N52" s="142"/>
      <c r="O52" s="142"/>
      <c r="P52" s="142"/>
    </row>
    <row r="53" spans="1:16" ht="16.5" customHeight="1">
      <c r="A53" s="624"/>
      <c r="B53" s="141" t="s">
        <v>144</v>
      </c>
      <c r="C53" s="142">
        <v>346</v>
      </c>
      <c r="D53" s="142">
        <v>285</v>
      </c>
      <c r="E53" s="147">
        <f t="shared" si="7"/>
        <v>249</v>
      </c>
      <c r="F53" s="146">
        <v>7</v>
      </c>
      <c r="G53" s="142">
        <v>107</v>
      </c>
      <c r="H53" s="142">
        <v>135</v>
      </c>
      <c r="I53" s="10"/>
      <c r="J53" s="157"/>
      <c r="K53" s="142"/>
      <c r="L53" s="142"/>
      <c r="M53" s="150"/>
      <c r="N53" s="142"/>
      <c r="O53" s="142"/>
      <c r="P53" s="142"/>
    </row>
    <row r="54" spans="1:16" ht="16.5" customHeight="1">
      <c r="A54" s="624"/>
      <c r="B54" s="141" t="s">
        <v>146</v>
      </c>
      <c r="C54" s="142">
        <v>2585</v>
      </c>
      <c r="D54" s="142">
        <v>1914</v>
      </c>
      <c r="E54" s="147">
        <f t="shared" si="7"/>
        <v>1567</v>
      </c>
      <c r="F54" s="158">
        <v>121</v>
      </c>
      <c r="G54" s="158">
        <v>533</v>
      </c>
      <c r="H54" s="158">
        <v>913</v>
      </c>
      <c r="I54" s="10"/>
      <c r="J54" s="10"/>
      <c r="K54" s="161"/>
      <c r="L54" s="142"/>
      <c r="M54" s="150"/>
      <c r="N54" s="142"/>
      <c r="O54" s="142"/>
      <c r="P54" s="142"/>
    </row>
    <row r="55" spans="1:16" ht="16.5" customHeight="1">
      <c r="A55" s="624"/>
      <c r="B55" s="141" t="s">
        <v>147</v>
      </c>
      <c r="C55" s="142">
        <v>1289</v>
      </c>
      <c r="D55" s="142">
        <v>954</v>
      </c>
      <c r="E55" s="147">
        <f t="shared" si="7"/>
        <v>773</v>
      </c>
      <c r="F55" s="146">
        <v>61</v>
      </c>
      <c r="G55" s="142">
        <v>267</v>
      </c>
      <c r="H55" s="142">
        <v>445</v>
      </c>
      <c r="I55" s="10"/>
      <c r="J55" s="10"/>
      <c r="K55" s="161"/>
      <c r="L55" s="142"/>
      <c r="M55" s="150"/>
      <c r="N55" s="142"/>
      <c r="O55" s="142"/>
      <c r="P55" s="142"/>
    </row>
    <row r="56" spans="1:16" ht="16.5" customHeight="1">
      <c r="A56" s="631"/>
      <c r="B56" s="601" t="s">
        <v>148</v>
      </c>
      <c r="C56" s="162">
        <v>1296</v>
      </c>
      <c r="D56" s="162">
        <v>960</v>
      </c>
      <c r="E56" s="163">
        <f t="shared" si="7"/>
        <v>794</v>
      </c>
      <c r="F56" s="164">
        <v>60</v>
      </c>
      <c r="G56" s="162">
        <v>266</v>
      </c>
      <c r="H56" s="162">
        <v>468</v>
      </c>
      <c r="I56" s="165"/>
      <c r="J56" s="166"/>
      <c r="K56" s="165"/>
      <c r="L56" s="165"/>
      <c r="M56" s="165"/>
      <c r="N56" s="608"/>
      <c r="O56" s="608"/>
      <c r="P56" s="608"/>
    </row>
    <row r="57" spans="1:16" ht="16.5" customHeight="1">
      <c r="A57" s="136" t="s">
        <v>168</v>
      </c>
      <c r="I57" s="10"/>
      <c r="J57" s="10"/>
      <c r="K57" s="142"/>
      <c r="L57" s="142"/>
      <c r="M57" s="150"/>
      <c r="N57" s="142"/>
      <c r="O57" s="142"/>
      <c r="P57" s="142"/>
    </row>
    <row r="58" spans="1:16" ht="16.5" customHeight="1">
      <c r="A58" s="167" t="s">
        <v>201</v>
      </c>
      <c r="B58" s="167"/>
      <c r="D58" s="167"/>
      <c r="E58" s="167"/>
      <c r="F58" s="167"/>
      <c r="G58" s="167"/>
      <c r="H58" s="167"/>
      <c r="I58" s="10"/>
      <c r="J58" s="10"/>
      <c r="K58" s="142"/>
      <c r="L58" s="142"/>
      <c r="M58" s="150"/>
      <c r="N58" s="142"/>
      <c r="O58" s="142"/>
      <c r="P58" s="142"/>
    </row>
    <row r="59" spans="1:16" ht="16.5" customHeight="1">
      <c r="A59" s="136" t="s">
        <v>169</v>
      </c>
      <c r="B59" s="136"/>
      <c r="C59" s="167"/>
      <c r="D59" s="136"/>
      <c r="E59" s="168"/>
      <c r="F59" s="136"/>
      <c r="G59" s="136"/>
      <c r="H59" s="136"/>
      <c r="I59" s="10"/>
      <c r="J59" s="10"/>
      <c r="K59" s="142"/>
      <c r="L59" s="142"/>
      <c r="M59" s="150"/>
      <c r="N59" s="142"/>
      <c r="O59" s="142"/>
      <c r="P59" s="142"/>
    </row>
    <row r="60" spans="1:16" ht="16.5" customHeight="1">
      <c r="I60" s="10"/>
      <c r="J60" s="10"/>
      <c r="K60" s="142"/>
      <c r="L60" s="142"/>
      <c r="M60" s="150"/>
      <c r="N60" s="142"/>
      <c r="O60" s="142"/>
      <c r="P60" s="142"/>
    </row>
    <row r="61" spans="1:16" ht="16.5" customHeight="1">
      <c r="I61" s="10"/>
      <c r="J61" s="10"/>
      <c r="K61" s="142"/>
      <c r="L61" s="142"/>
      <c r="M61" s="150"/>
      <c r="N61" s="142"/>
      <c r="O61" s="142"/>
      <c r="P61" s="142"/>
    </row>
    <row r="62" spans="1:16" ht="16.5" customHeight="1">
      <c r="I62" s="10"/>
      <c r="J62" s="10"/>
      <c r="K62" s="142"/>
      <c r="L62" s="142"/>
      <c r="M62" s="150"/>
      <c r="N62" s="142"/>
      <c r="O62" s="142"/>
      <c r="P62" s="142"/>
    </row>
    <row r="63" spans="1:16" ht="16.5" customHeight="1"/>
    <row r="64" spans="1:16" ht="16.5" customHeight="1"/>
    <row r="65" spans="1:16" s="169" customFormat="1" ht="15" customHeight="1">
      <c r="A65" s="8"/>
      <c r="B65" s="8"/>
      <c r="C65" s="8"/>
      <c r="D65" s="8"/>
      <c r="E65" s="9"/>
      <c r="F65" s="8"/>
      <c r="G65" s="8"/>
      <c r="H65" s="8"/>
      <c r="I65" s="10"/>
      <c r="J65" s="10"/>
      <c r="K65" s="10"/>
      <c r="L65" s="10"/>
      <c r="M65" s="10"/>
      <c r="N65" s="10"/>
      <c r="O65" s="10"/>
      <c r="P65" s="10"/>
    </row>
    <row r="66" spans="1:16" s="169" customFormat="1" ht="18" customHeight="1">
      <c r="A66" s="8"/>
      <c r="B66" s="8"/>
      <c r="C66" s="8"/>
      <c r="D66" s="8"/>
      <c r="E66" s="9"/>
      <c r="F66" s="8"/>
      <c r="G66" s="8"/>
      <c r="H66" s="8"/>
      <c r="I66" s="8"/>
      <c r="J66" s="8"/>
      <c r="K66" s="8"/>
      <c r="L66" s="8"/>
      <c r="M66" s="8"/>
      <c r="N66" s="8"/>
      <c r="O66" s="8"/>
      <c r="P66" s="8"/>
    </row>
    <row r="67" spans="1:16" ht="17.25" customHeight="1"/>
    <row r="68" spans="1:16" s="10" customFormat="1" ht="15.75" customHeight="1">
      <c r="A68" s="8"/>
      <c r="B68" s="8"/>
      <c r="C68" s="8"/>
      <c r="D68" s="8"/>
      <c r="E68" s="9"/>
      <c r="F68" s="8"/>
      <c r="G68" s="8"/>
      <c r="H68" s="8"/>
      <c r="I68" s="8"/>
      <c r="J68" s="8"/>
      <c r="K68" s="8"/>
      <c r="L68" s="8"/>
      <c r="M68" s="8"/>
      <c r="N68" s="8"/>
      <c r="O68" s="8"/>
      <c r="P68" s="8"/>
    </row>
    <row r="69" spans="1:16" ht="17.25" customHeight="1"/>
    <row r="70" spans="1:16" ht="17.25" customHeight="1"/>
    <row r="71" spans="1:16" ht="17.25" customHeight="1"/>
    <row r="72" spans="1:16" ht="17.25" customHeight="1"/>
    <row r="73" spans="1:16" ht="17.25" customHeight="1"/>
    <row r="74" spans="1:16" ht="17.25" customHeight="1"/>
    <row r="75" spans="1:16" ht="17.25" customHeight="1"/>
    <row r="76" spans="1:16" ht="17.25" customHeight="1"/>
    <row r="77" spans="1:16" ht="17.25" customHeight="1"/>
    <row r="78" spans="1:16" ht="17.25" customHeight="1"/>
    <row r="79" spans="1:16" ht="17.25" customHeight="1"/>
    <row r="80" spans="1:16"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sheetData>
  <mergeCells count="26">
    <mergeCell ref="A4:H4"/>
    <mergeCell ref="I4:P4"/>
    <mergeCell ref="A5:H5"/>
    <mergeCell ref="I5:P5"/>
    <mergeCell ref="A8:B9"/>
    <mergeCell ref="C8:C9"/>
    <mergeCell ref="D8:D9"/>
    <mergeCell ref="E8:E9"/>
    <mergeCell ref="I8:J9"/>
    <mergeCell ref="K8:K9"/>
    <mergeCell ref="L8:L9"/>
    <mergeCell ref="M8:M9"/>
    <mergeCell ref="A10:A16"/>
    <mergeCell ref="I10:I16"/>
    <mergeCell ref="A18:A24"/>
    <mergeCell ref="I18:J18"/>
    <mergeCell ref="I19:J19"/>
    <mergeCell ref="I21:I26"/>
    <mergeCell ref="A26:A31"/>
    <mergeCell ref="I28:I33"/>
    <mergeCell ref="A33:A41"/>
    <mergeCell ref="I35:I39"/>
    <mergeCell ref="I41:I45"/>
    <mergeCell ref="A43:A48"/>
    <mergeCell ref="I47:I51"/>
    <mergeCell ref="A50:A56"/>
  </mergeCells>
  <phoneticPr fontId="2"/>
  <hyperlinks>
    <hyperlink ref="A1" location="'20教育目次'!A1" display="20　教育　目次へ＜＜" xr:uid="{A987B1E9-DA8D-4C30-8A28-37B3359AAC13}"/>
  </hyperlinks>
  <pageMargins left="0.59055118110236227" right="0.59055118110236227" top="0.59055118110236227" bottom="0.39370078740157483" header="0.51181102362204722" footer="0.51181102362204722"/>
  <pageSetup paperSize="9" scale="87" fitToWidth="2" orientation="portrait" blackAndWhite="1" r:id="rId1"/>
  <headerFooter alignWithMargins="0"/>
  <colBreaks count="1" manualBreakCount="1">
    <brk id="8" min="1" max="5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5"/>
  <sheetViews>
    <sheetView showGridLines="0" view="pageBreakPreview" topLeftCell="A22" zoomScaleNormal="100" zoomScaleSheetLayoutView="100" workbookViewId="0">
      <selection activeCell="B6" sqref="G6"/>
    </sheetView>
  </sheetViews>
  <sheetFormatPr defaultRowHeight="13.5"/>
  <cols>
    <col min="1" max="1" width="25.75" style="118" bestFit="1" customWidth="1"/>
    <col min="2" max="2" width="12.125" style="118" customWidth="1"/>
    <col min="3" max="5" width="11.5" style="118" customWidth="1"/>
    <col min="6" max="6" width="18.875" style="118" bestFit="1" customWidth="1"/>
    <col min="7" max="16384" width="9" style="118"/>
  </cols>
  <sheetData>
    <row r="1" spans="1:7">
      <c r="A1" s="7" t="s">
        <v>59</v>
      </c>
    </row>
    <row r="2" spans="1:7">
      <c r="A2" s="119" t="s">
        <v>1</v>
      </c>
    </row>
    <row r="3" spans="1:7" ht="17.25">
      <c r="A3" s="858" t="s">
        <v>403</v>
      </c>
      <c r="B3" s="858"/>
      <c r="C3" s="858"/>
      <c r="D3" s="858"/>
      <c r="E3" s="858"/>
      <c r="F3" s="858"/>
    </row>
    <row r="4" spans="1:7" ht="14.25">
      <c r="A4" s="121" t="s">
        <v>426</v>
      </c>
      <c r="B4" s="122"/>
      <c r="C4" s="122"/>
      <c r="D4" s="122"/>
      <c r="E4" s="122"/>
      <c r="F4" s="346" t="s">
        <v>427</v>
      </c>
      <c r="G4" s="122"/>
    </row>
    <row r="5" spans="1:7" ht="6" customHeight="1" thickBot="1">
      <c r="A5" s="121"/>
      <c r="B5" s="124"/>
      <c r="C5" s="124"/>
      <c r="D5" s="124"/>
      <c r="E5" s="124"/>
      <c r="F5" s="124"/>
    </row>
    <row r="6" spans="1:7" s="568" customFormat="1" ht="15.75" customHeight="1" thickTop="1">
      <c r="A6" s="566"/>
      <c r="B6" s="859" t="s">
        <v>3</v>
      </c>
      <c r="C6" s="859" t="s">
        <v>4</v>
      </c>
      <c r="D6" s="859"/>
      <c r="E6" s="859"/>
      <c r="F6" s="861"/>
      <c r="G6" s="567"/>
    </row>
    <row r="7" spans="1:7" s="568" customFormat="1" ht="15.75" customHeight="1">
      <c r="A7" s="569"/>
      <c r="B7" s="860"/>
      <c r="C7" s="570" t="s">
        <v>102</v>
      </c>
      <c r="D7" s="570" t="s">
        <v>147</v>
      </c>
      <c r="E7" s="570" t="s">
        <v>148</v>
      </c>
      <c r="F7" s="213" t="s">
        <v>428</v>
      </c>
      <c r="G7" s="567"/>
    </row>
    <row r="8" spans="1:7" s="568" customFormat="1" ht="15.75" customHeight="1">
      <c r="A8" s="571" t="s">
        <v>482</v>
      </c>
      <c r="B8" s="572">
        <v>13</v>
      </c>
      <c r="C8" s="573">
        <v>1739</v>
      </c>
      <c r="D8" s="573">
        <v>1023</v>
      </c>
      <c r="E8" s="573">
        <v>716</v>
      </c>
      <c r="F8" s="574">
        <v>100.00000000000001</v>
      </c>
    </row>
    <row r="9" spans="1:7" s="568" customFormat="1" ht="15.75" customHeight="1">
      <c r="A9" s="575" t="s">
        <v>406</v>
      </c>
      <c r="B9" s="572">
        <v>16</v>
      </c>
      <c r="C9" s="573">
        <v>1602</v>
      </c>
      <c r="D9" s="573">
        <v>987</v>
      </c>
      <c r="E9" s="573">
        <v>615</v>
      </c>
      <c r="F9" s="574">
        <v>100</v>
      </c>
    </row>
    <row r="10" spans="1:7" s="580" customFormat="1" ht="15.75" customHeight="1">
      <c r="A10" s="576" t="s">
        <v>542</v>
      </c>
      <c r="B10" s="577">
        <f>SUM(B12:B31)</f>
        <v>4</v>
      </c>
      <c r="C10" s="578">
        <f>SUM(C12:C31)</f>
        <v>1630</v>
      </c>
      <c r="D10" s="578">
        <f>SUM(D12:D31)</f>
        <v>959</v>
      </c>
      <c r="E10" s="578">
        <f>SUM(E12:E31)</f>
        <v>671</v>
      </c>
      <c r="F10" s="579">
        <f>SUM(F12:F31)</f>
        <v>99.999999999999986</v>
      </c>
    </row>
    <row r="11" spans="1:7" s="568" customFormat="1" ht="15.75" customHeight="1">
      <c r="A11" s="581"/>
      <c r="B11" s="572"/>
      <c r="C11" s="573"/>
      <c r="D11" s="573"/>
      <c r="E11" s="573"/>
      <c r="F11" s="582"/>
    </row>
    <row r="12" spans="1:7" s="568" customFormat="1" ht="15.75" customHeight="1">
      <c r="A12" s="583" t="s">
        <v>429</v>
      </c>
      <c r="B12" s="862">
        <v>0</v>
      </c>
      <c r="C12" s="584">
        <f>SUM(D12:E12)</f>
        <v>11</v>
      </c>
      <c r="D12" s="573">
        <v>6</v>
      </c>
      <c r="E12" s="573">
        <v>5</v>
      </c>
      <c r="F12" s="585">
        <f>+C12/C$10*100</f>
        <v>0.67484662576687116</v>
      </c>
    </row>
    <row r="13" spans="1:7" s="568" customFormat="1" ht="15.75" customHeight="1">
      <c r="A13" s="583" t="s">
        <v>430</v>
      </c>
      <c r="B13" s="862"/>
      <c r="C13" s="584">
        <f t="shared" ref="C13:C31" si="0">SUM(D13:E13)</f>
        <v>4</v>
      </c>
      <c r="D13" s="573">
        <v>4</v>
      </c>
      <c r="E13" s="545">
        <v>0</v>
      </c>
      <c r="F13" s="585">
        <f>+C13/C$10*100</f>
        <v>0.245398773006135</v>
      </c>
    </row>
    <row r="14" spans="1:7" s="568" customFormat="1" ht="15.75" customHeight="1">
      <c r="A14" s="583" t="s">
        <v>431</v>
      </c>
      <c r="B14" s="572"/>
      <c r="C14" s="584">
        <f t="shared" si="0"/>
        <v>0</v>
      </c>
      <c r="D14" s="545">
        <v>0</v>
      </c>
      <c r="E14" s="545">
        <v>0</v>
      </c>
      <c r="F14" s="585">
        <f t="shared" ref="F14:F30" si="1">+C14/C$10*100</f>
        <v>0</v>
      </c>
    </row>
    <row r="15" spans="1:7" s="568" customFormat="1" ht="15.75" customHeight="1">
      <c r="A15" s="583" t="s">
        <v>432</v>
      </c>
      <c r="B15" s="572">
        <v>2</v>
      </c>
      <c r="C15" s="584">
        <f t="shared" si="0"/>
        <v>170</v>
      </c>
      <c r="D15" s="573">
        <v>149</v>
      </c>
      <c r="E15" s="573">
        <v>21</v>
      </c>
      <c r="F15" s="585">
        <f t="shared" si="1"/>
        <v>10.429447852760736</v>
      </c>
    </row>
    <row r="16" spans="1:7" s="568" customFormat="1" ht="15.75" customHeight="1">
      <c r="A16" s="583" t="s">
        <v>433</v>
      </c>
      <c r="B16" s="572"/>
      <c r="C16" s="584">
        <f t="shared" si="0"/>
        <v>796</v>
      </c>
      <c r="D16" s="573">
        <v>501</v>
      </c>
      <c r="E16" s="573">
        <v>295</v>
      </c>
      <c r="F16" s="585">
        <f t="shared" si="1"/>
        <v>48.834355828220858</v>
      </c>
    </row>
    <row r="17" spans="1:6" s="568" customFormat="1" ht="15.75" customHeight="1">
      <c r="A17" s="583" t="s">
        <v>434</v>
      </c>
      <c r="B17" s="572"/>
      <c r="C17" s="584">
        <f t="shared" si="0"/>
        <v>39</v>
      </c>
      <c r="D17" s="573">
        <v>31</v>
      </c>
      <c r="E17" s="573">
        <v>8</v>
      </c>
      <c r="F17" s="585">
        <f t="shared" si="1"/>
        <v>2.3926380368098159</v>
      </c>
    </row>
    <row r="18" spans="1:6" s="568" customFormat="1" ht="15.75" customHeight="1">
      <c r="A18" s="583" t="s">
        <v>435</v>
      </c>
      <c r="B18" s="572"/>
      <c r="C18" s="584">
        <f t="shared" si="0"/>
        <v>9</v>
      </c>
      <c r="D18" s="573">
        <v>7</v>
      </c>
      <c r="E18" s="573">
        <v>2</v>
      </c>
      <c r="F18" s="585">
        <f t="shared" si="1"/>
        <v>0.55214723926380371</v>
      </c>
    </row>
    <row r="19" spans="1:6" s="568" customFormat="1" ht="15.75" customHeight="1">
      <c r="A19" s="583" t="s">
        <v>436</v>
      </c>
      <c r="B19" s="572"/>
      <c r="C19" s="584">
        <f t="shared" si="0"/>
        <v>49</v>
      </c>
      <c r="D19" s="573">
        <v>30</v>
      </c>
      <c r="E19" s="573">
        <v>19</v>
      </c>
      <c r="F19" s="585">
        <f t="shared" si="1"/>
        <v>3.0061349693251533</v>
      </c>
    </row>
    <row r="20" spans="1:6" s="568" customFormat="1" ht="15.75" customHeight="1">
      <c r="A20" s="583" t="s">
        <v>437</v>
      </c>
      <c r="B20" s="572"/>
      <c r="C20" s="584">
        <f t="shared" si="0"/>
        <v>138</v>
      </c>
      <c r="D20" s="573">
        <v>49</v>
      </c>
      <c r="E20" s="573">
        <v>89</v>
      </c>
      <c r="F20" s="585">
        <f t="shared" si="1"/>
        <v>8.4662576687116555</v>
      </c>
    </row>
    <row r="21" spans="1:6" s="568" customFormat="1" ht="15.75" customHeight="1">
      <c r="A21" s="583" t="s">
        <v>438</v>
      </c>
      <c r="B21" s="572"/>
      <c r="C21" s="584">
        <f t="shared" si="0"/>
        <v>12</v>
      </c>
      <c r="D21" s="573">
        <v>2</v>
      </c>
      <c r="E21" s="573">
        <v>10</v>
      </c>
      <c r="F21" s="585">
        <f t="shared" si="1"/>
        <v>0.73619631901840488</v>
      </c>
    </row>
    <row r="22" spans="1:6" s="568" customFormat="1" ht="15.75" customHeight="1">
      <c r="A22" s="583" t="s">
        <v>439</v>
      </c>
      <c r="B22" s="572">
        <v>1</v>
      </c>
      <c r="C22" s="584">
        <f t="shared" si="0"/>
        <v>5</v>
      </c>
      <c r="D22" s="545">
        <v>2</v>
      </c>
      <c r="E22" s="545">
        <v>3</v>
      </c>
      <c r="F22" s="585">
        <f t="shared" si="1"/>
        <v>0.30674846625766872</v>
      </c>
    </row>
    <row r="23" spans="1:6" s="568" customFormat="1" ht="15.75" customHeight="1">
      <c r="A23" s="586" t="s">
        <v>440</v>
      </c>
      <c r="B23" s="572"/>
      <c r="C23" s="584">
        <f t="shared" si="0"/>
        <v>15</v>
      </c>
      <c r="D23" s="545">
        <v>7</v>
      </c>
      <c r="E23" s="545">
        <v>8</v>
      </c>
      <c r="F23" s="585">
        <f t="shared" si="1"/>
        <v>0.92024539877300615</v>
      </c>
    </row>
    <row r="24" spans="1:6" s="568" customFormat="1" ht="15.75" customHeight="1">
      <c r="A24" s="583" t="s">
        <v>441</v>
      </c>
      <c r="B24" s="572"/>
      <c r="C24" s="584">
        <f t="shared" si="0"/>
        <v>56</v>
      </c>
      <c r="D24" s="573">
        <v>15</v>
      </c>
      <c r="E24" s="573">
        <v>41</v>
      </c>
      <c r="F24" s="585">
        <f t="shared" si="1"/>
        <v>3.4355828220858897</v>
      </c>
    </row>
    <row r="25" spans="1:6" s="568" customFormat="1" ht="15.75" customHeight="1">
      <c r="A25" s="583" t="s">
        <v>442</v>
      </c>
      <c r="B25" s="572"/>
      <c r="C25" s="584">
        <f t="shared" si="0"/>
        <v>54</v>
      </c>
      <c r="D25" s="573">
        <v>16</v>
      </c>
      <c r="E25" s="573">
        <v>38</v>
      </c>
      <c r="F25" s="585">
        <f t="shared" si="1"/>
        <v>3.3128834355828225</v>
      </c>
    </row>
    <row r="26" spans="1:6" s="568" customFormat="1" ht="15.75" customHeight="1">
      <c r="A26" s="583" t="s">
        <v>443</v>
      </c>
      <c r="B26" s="572"/>
      <c r="C26" s="587">
        <f>SUM(D26:E26)</f>
        <v>3</v>
      </c>
      <c r="D26" s="545">
        <v>3</v>
      </c>
      <c r="E26" s="545">
        <v>0</v>
      </c>
      <c r="F26" s="585">
        <f t="shared" si="1"/>
        <v>0.18404907975460122</v>
      </c>
    </row>
    <row r="27" spans="1:6" s="568" customFormat="1" ht="15.75" customHeight="1">
      <c r="A27" s="583" t="s">
        <v>444</v>
      </c>
      <c r="B27" s="572"/>
      <c r="C27" s="584">
        <f t="shared" si="0"/>
        <v>86</v>
      </c>
      <c r="D27" s="573">
        <v>21</v>
      </c>
      <c r="E27" s="573">
        <v>65</v>
      </c>
      <c r="F27" s="585">
        <f t="shared" si="1"/>
        <v>5.2760736196319016</v>
      </c>
    </row>
    <row r="28" spans="1:6" s="568" customFormat="1" ht="15.75" customHeight="1">
      <c r="A28" s="583" t="s">
        <v>445</v>
      </c>
      <c r="B28" s="572"/>
      <c r="C28" s="584">
        <f t="shared" si="0"/>
        <v>34</v>
      </c>
      <c r="D28" s="573">
        <v>6</v>
      </c>
      <c r="E28" s="573">
        <v>28</v>
      </c>
      <c r="F28" s="585">
        <f t="shared" si="1"/>
        <v>2.0858895705521472</v>
      </c>
    </row>
    <row r="29" spans="1:6" s="568" customFormat="1" ht="15.75" customHeight="1">
      <c r="A29" s="588" t="s">
        <v>446</v>
      </c>
      <c r="B29" s="572"/>
      <c r="C29" s="584">
        <f t="shared" si="0"/>
        <v>48</v>
      </c>
      <c r="D29" s="573">
        <v>35</v>
      </c>
      <c r="E29" s="573">
        <v>13</v>
      </c>
      <c r="F29" s="585">
        <f t="shared" si="1"/>
        <v>2.9447852760736195</v>
      </c>
    </row>
    <row r="30" spans="1:6" s="568" customFormat="1" ht="15.75" customHeight="1">
      <c r="A30" s="586" t="s">
        <v>447</v>
      </c>
      <c r="B30" s="572"/>
      <c r="C30" s="584">
        <f t="shared" si="0"/>
        <v>97</v>
      </c>
      <c r="D30" s="573">
        <v>72</v>
      </c>
      <c r="E30" s="573">
        <v>25</v>
      </c>
      <c r="F30" s="585">
        <f t="shared" si="1"/>
        <v>5.9509202453987733</v>
      </c>
    </row>
    <row r="31" spans="1:6" s="568" customFormat="1" ht="15.75" customHeight="1">
      <c r="A31" s="589" t="s">
        <v>260</v>
      </c>
      <c r="B31" s="590">
        <v>1</v>
      </c>
      <c r="C31" s="591">
        <f t="shared" si="0"/>
        <v>4</v>
      </c>
      <c r="D31" s="592">
        <v>3</v>
      </c>
      <c r="E31" s="592">
        <v>1</v>
      </c>
      <c r="F31" s="593">
        <f>+C31/C$10*100</f>
        <v>0.245398773006135</v>
      </c>
    </row>
    <row r="32" spans="1:6" s="568" customFormat="1" ht="15.75" customHeight="1">
      <c r="A32" s="133" t="s">
        <v>448</v>
      </c>
    </row>
    <row r="35" spans="1:6" ht="14.25">
      <c r="A35" s="121" t="s">
        <v>449</v>
      </c>
      <c r="B35" s="122"/>
      <c r="C35" s="122"/>
      <c r="D35" s="122"/>
      <c r="E35" s="122"/>
      <c r="F35" s="346" t="s">
        <v>427</v>
      </c>
    </row>
    <row r="36" spans="1:6" ht="6" customHeight="1" thickBot="1">
      <c r="A36" s="121"/>
      <c r="C36" s="124"/>
      <c r="D36" s="124"/>
      <c r="E36" s="124"/>
      <c r="F36" s="124"/>
    </row>
    <row r="37" spans="1:6" s="568" customFormat="1" ht="16.5" customHeight="1" thickTop="1">
      <c r="A37" s="863"/>
      <c r="B37" s="864"/>
      <c r="C37" s="859" t="s">
        <v>4</v>
      </c>
      <c r="D37" s="859"/>
      <c r="E37" s="859"/>
      <c r="F37" s="861"/>
    </row>
    <row r="38" spans="1:6" s="568" customFormat="1" ht="16.5" customHeight="1">
      <c r="A38" s="848"/>
      <c r="B38" s="849"/>
      <c r="C38" s="570" t="s">
        <v>102</v>
      </c>
      <c r="D38" s="570" t="s">
        <v>147</v>
      </c>
      <c r="E38" s="570" t="s">
        <v>148</v>
      </c>
      <c r="F38" s="213" t="s">
        <v>428</v>
      </c>
    </row>
    <row r="39" spans="1:6" s="568" customFormat="1" ht="16.5" customHeight="1">
      <c r="A39" s="850" t="s">
        <v>483</v>
      </c>
      <c r="B39" s="851"/>
      <c r="C39" s="572">
        <v>1739</v>
      </c>
      <c r="D39" s="573">
        <v>1023</v>
      </c>
      <c r="E39" s="573">
        <v>716</v>
      </c>
      <c r="F39" s="574">
        <v>99.999999999999986</v>
      </c>
    </row>
    <row r="40" spans="1:6" s="568" customFormat="1" ht="16.5" customHeight="1">
      <c r="A40" s="852" t="s">
        <v>450</v>
      </c>
      <c r="B40" s="853"/>
      <c r="C40" s="572">
        <v>1602</v>
      </c>
      <c r="D40" s="573">
        <v>987</v>
      </c>
      <c r="E40" s="573">
        <v>615</v>
      </c>
      <c r="F40" s="574">
        <v>100</v>
      </c>
    </row>
    <row r="41" spans="1:6" s="568" customFormat="1" ht="16.5" customHeight="1">
      <c r="A41" s="854" t="s">
        <v>543</v>
      </c>
      <c r="B41" s="855"/>
      <c r="C41" s="577">
        <f>SUM(C43:C54)</f>
        <v>1630</v>
      </c>
      <c r="D41" s="578">
        <f>SUM(D43:D54)</f>
        <v>959</v>
      </c>
      <c r="E41" s="578">
        <f>SUM(E43:E54)</f>
        <v>671</v>
      </c>
      <c r="F41" s="579">
        <f>SUM(F43:F54)</f>
        <v>99.999999999999986</v>
      </c>
    </row>
    <row r="42" spans="1:6" s="568" customFormat="1" ht="16.5" customHeight="1">
      <c r="A42" s="856"/>
      <c r="B42" s="857"/>
      <c r="C42" s="572"/>
      <c r="D42" s="573"/>
      <c r="E42" s="573"/>
      <c r="F42" s="582"/>
    </row>
    <row r="43" spans="1:6" s="568" customFormat="1" ht="16.5" customHeight="1">
      <c r="A43" s="844" t="s">
        <v>451</v>
      </c>
      <c r="B43" s="845"/>
      <c r="C43" s="594">
        <f>SUM(D43:E43)</f>
        <v>132</v>
      </c>
      <c r="D43" s="595">
        <v>113</v>
      </c>
      <c r="E43" s="595">
        <v>19</v>
      </c>
      <c r="F43" s="596">
        <f>+C43/C$41*100</f>
        <v>8.0981595092024552</v>
      </c>
    </row>
    <row r="44" spans="1:6" s="568" customFormat="1" ht="16.5" customHeight="1">
      <c r="A44" s="844" t="s">
        <v>452</v>
      </c>
      <c r="B44" s="845"/>
      <c r="C44" s="594">
        <f t="shared" ref="C44:C54" si="2">SUM(D44:E44)</f>
        <v>175</v>
      </c>
      <c r="D44" s="595">
        <v>20</v>
      </c>
      <c r="E44" s="595">
        <v>155</v>
      </c>
      <c r="F44" s="596">
        <f t="shared" ref="F44:F54" si="3">+C44/C$41*100</f>
        <v>10.736196319018406</v>
      </c>
    </row>
    <row r="45" spans="1:6" s="568" customFormat="1" ht="16.5" customHeight="1">
      <c r="A45" s="844" t="s">
        <v>453</v>
      </c>
      <c r="B45" s="845"/>
      <c r="C45" s="594">
        <f t="shared" si="2"/>
        <v>93</v>
      </c>
      <c r="D45" s="595">
        <v>20</v>
      </c>
      <c r="E45" s="595">
        <v>73</v>
      </c>
      <c r="F45" s="596">
        <f t="shared" si="3"/>
        <v>5.705521472392638</v>
      </c>
    </row>
    <row r="46" spans="1:6" s="568" customFormat="1" ht="16.5" customHeight="1">
      <c r="A46" s="844" t="s">
        <v>454</v>
      </c>
      <c r="B46" s="845"/>
      <c r="C46" s="594">
        <f t="shared" si="2"/>
        <v>198</v>
      </c>
      <c r="D46" s="595">
        <v>53</v>
      </c>
      <c r="E46" s="595">
        <v>145</v>
      </c>
      <c r="F46" s="596">
        <f t="shared" si="3"/>
        <v>12.147239263803682</v>
      </c>
    </row>
    <row r="47" spans="1:6" s="568" customFormat="1" ht="16.5" customHeight="1">
      <c r="A47" s="844" t="s">
        <v>455</v>
      </c>
      <c r="B47" s="845"/>
      <c r="C47" s="594">
        <f t="shared" si="2"/>
        <v>80</v>
      </c>
      <c r="D47" s="595">
        <v>65</v>
      </c>
      <c r="E47" s="595">
        <v>15</v>
      </c>
      <c r="F47" s="596">
        <f t="shared" si="3"/>
        <v>4.9079754601226995</v>
      </c>
    </row>
    <row r="48" spans="1:6" s="568" customFormat="1" ht="16.5" customHeight="1">
      <c r="A48" s="844" t="s">
        <v>456</v>
      </c>
      <c r="B48" s="845"/>
      <c r="C48" s="594">
        <f t="shared" si="2"/>
        <v>9</v>
      </c>
      <c r="D48" s="595">
        <v>6</v>
      </c>
      <c r="E48" s="595">
        <v>3</v>
      </c>
      <c r="F48" s="596">
        <f>+C48/C$41*100</f>
        <v>0.55214723926380371</v>
      </c>
    </row>
    <row r="49" spans="1:6" s="568" customFormat="1" ht="16.5" customHeight="1">
      <c r="A49" s="844" t="s">
        <v>457</v>
      </c>
      <c r="B49" s="845"/>
      <c r="C49" s="594">
        <f t="shared" si="2"/>
        <v>4</v>
      </c>
      <c r="D49" s="595">
        <v>4</v>
      </c>
      <c r="E49" s="545">
        <v>0</v>
      </c>
      <c r="F49" s="596">
        <f t="shared" si="3"/>
        <v>0.245398773006135</v>
      </c>
    </row>
    <row r="50" spans="1:6" s="568" customFormat="1" ht="16.5" customHeight="1">
      <c r="A50" s="844" t="s">
        <v>458</v>
      </c>
      <c r="B50" s="845"/>
      <c r="C50" s="594">
        <f t="shared" si="2"/>
        <v>760</v>
      </c>
      <c r="D50" s="595">
        <v>518</v>
      </c>
      <c r="E50" s="595">
        <v>242</v>
      </c>
      <c r="F50" s="596">
        <f t="shared" si="3"/>
        <v>46.625766871165638</v>
      </c>
    </row>
    <row r="51" spans="1:6" s="568" customFormat="1" ht="16.5" customHeight="1">
      <c r="A51" s="844" t="s">
        <v>459</v>
      </c>
      <c r="B51" s="845"/>
      <c r="C51" s="594">
        <f t="shared" si="2"/>
        <v>40</v>
      </c>
      <c r="D51" s="595">
        <v>34</v>
      </c>
      <c r="E51" s="595">
        <v>6</v>
      </c>
      <c r="F51" s="596">
        <f t="shared" si="3"/>
        <v>2.4539877300613497</v>
      </c>
    </row>
    <row r="52" spans="1:6" s="568" customFormat="1" ht="16.5" customHeight="1">
      <c r="A52" s="844" t="s">
        <v>460</v>
      </c>
      <c r="B52" s="845"/>
      <c r="C52" s="594">
        <f t="shared" si="2"/>
        <v>101</v>
      </c>
      <c r="D52" s="595">
        <v>97</v>
      </c>
      <c r="E52" s="545">
        <v>4</v>
      </c>
      <c r="F52" s="596">
        <f t="shared" si="3"/>
        <v>6.1963190184049086</v>
      </c>
    </row>
    <row r="53" spans="1:6" s="568" customFormat="1" ht="16.5" customHeight="1">
      <c r="A53" s="844" t="s">
        <v>461</v>
      </c>
      <c r="B53" s="845"/>
      <c r="C53" s="594">
        <f t="shared" si="2"/>
        <v>16</v>
      </c>
      <c r="D53" s="595">
        <v>12</v>
      </c>
      <c r="E53" s="595">
        <v>4</v>
      </c>
      <c r="F53" s="596">
        <f t="shared" si="3"/>
        <v>0.98159509202453998</v>
      </c>
    </row>
    <row r="54" spans="1:6" s="568" customFormat="1" ht="16.5" customHeight="1">
      <c r="A54" s="846" t="s">
        <v>260</v>
      </c>
      <c r="B54" s="847"/>
      <c r="C54" s="597">
        <f t="shared" si="2"/>
        <v>22</v>
      </c>
      <c r="D54" s="598">
        <v>17</v>
      </c>
      <c r="E54" s="598">
        <v>5</v>
      </c>
      <c r="F54" s="599">
        <f t="shared" si="3"/>
        <v>1.3496932515337423</v>
      </c>
    </row>
    <row r="55" spans="1:6" s="568" customFormat="1" ht="16.5" customHeight="1">
      <c r="A55" s="133" t="s">
        <v>462</v>
      </c>
    </row>
  </sheetData>
  <mergeCells count="23">
    <mergeCell ref="A3:F3"/>
    <mergeCell ref="B6:B7"/>
    <mergeCell ref="C6:F6"/>
    <mergeCell ref="B12:B13"/>
    <mergeCell ref="A37:B37"/>
    <mergeCell ref="C37:F37"/>
    <mergeCell ref="A49:B49"/>
    <mergeCell ref="A38:B38"/>
    <mergeCell ref="A39:B39"/>
    <mergeCell ref="A40:B40"/>
    <mergeCell ref="A41:B41"/>
    <mergeCell ref="A42:B42"/>
    <mergeCell ref="A43:B43"/>
    <mergeCell ref="A44:B44"/>
    <mergeCell ref="A45:B45"/>
    <mergeCell ref="A46:B46"/>
    <mergeCell ref="A47:B47"/>
    <mergeCell ref="A48:B48"/>
    <mergeCell ref="A50:B50"/>
    <mergeCell ref="A51:B51"/>
    <mergeCell ref="A52:B52"/>
    <mergeCell ref="A53:B53"/>
    <mergeCell ref="A54:B54"/>
  </mergeCells>
  <phoneticPr fontId="2"/>
  <hyperlinks>
    <hyperlink ref="A1" location="'20教育目次'!A1" display="20　教育　目次へ＜＜" xr:uid="{00000000-0004-0000-1200-000000000000}"/>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B589-0B8F-46F4-B048-4F3C58EA47CA}">
  <dimension ref="A1:L26"/>
  <sheetViews>
    <sheetView showGridLines="0" view="pageBreakPreview" zoomScaleNormal="100" zoomScaleSheetLayoutView="100" workbookViewId="0">
      <selection activeCell="A4" sqref="A4:K4"/>
    </sheetView>
  </sheetViews>
  <sheetFormatPr defaultRowHeight="13.5"/>
  <cols>
    <col min="1" max="1" width="8" style="8" customWidth="1"/>
    <col min="2" max="3" width="8.25" style="8" bestFit="1" customWidth="1"/>
    <col min="4" max="5" width="9" style="8" bestFit="1" customWidth="1"/>
    <col min="6" max="7" width="7.5" style="8" bestFit="1" customWidth="1"/>
    <col min="8" max="9" width="9" style="8" bestFit="1" customWidth="1"/>
    <col min="10" max="11" width="8.25" style="8" bestFit="1" customWidth="1"/>
    <col min="12" max="16384" width="9" style="8"/>
  </cols>
  <sheetData>
    <row r="1" spans="1:12">
      <c r="A1" s="7" t="s">
        <v>59</v>
      </c>
    </row>
    <row r="2" spans="1:12">
      <c r="A2" s="9" t="s">
        <v>1</v>
      </c>
    </row>
    <row r="3" spans="1:12" ht="17.25">
      <c r="A3" s="632" t="s">
        <v>97</v>
      </c>
      <c r="B3" s="632"/>
      <c r="C3" s="632"/>
      <c r="D3" s="632"/>
      <c r="E3" s="632"/>
      <c r="F3" s="632"/>
      <c r="G3" s="632"/>
      <c r="H3" s="632"/>
      <c r="I3" s="632"/>
      <c r="J3" s="632"/>
      <c r="K3" s="632"/>
    </row>
    <row r="4" spans="1:12" ht="13.5" customHeight="1">
      <c r="A4" s="875" t="s">
        <v>490</v>
      </c>
      <c r="B4" s="875"/>
      <c r="C4" s="875"/>
      <c r="D4" s="875"/>
      <c r="E4" s="875"/>
      <c r="F4" s="875"/>
      <c r="G4" s="875"/>
      <c r="H4" s="875"/>
      <c r="I4" s="875"/>
      <c r="J4" s="875"/>
      <c r="K4" s="875"/>
    </row>
    <row r="5" spans="1:12" ht="14.25">
      <c r="A5" s="11" t="s">
        <v>98</v>
      </c>
      <c r="B5" s="10"/>
      <c r="E5" s="633"/>
      <c r="F5" s="633"/>
      <c r="G5" s="633"/>
      <c r="H5" s="13"/>
      <c r="J5" s="13"/>
      <c r="K5" s="27" t="s">
        <v>99</v>
      </c>
    </row>
    <row r="6" spans="1:12" ht="6" customHeight="1" thickBot="1">
      <c r="A6" s="15"/>
      <c r="B6" s="16"/>
      <c r="C6" s="98"/>
      <c r="D6" s="98"/>
      <c r="E6" s="98"/>
      <c r="F6" s="98"/>
      <c r="G6" s="98"/>
      <c r="H6" s="98"/>
      <c r="I6" s="16"/>
      <c r="J6" s="99"/>
    </row>
    <row r="7" spans="1:12" s="17" customFormat="1" ht="16.5" customHeight="1" thickTop="1">
      <c r="A7" s="100"/>
      <c r="B7" s="865" t="s">
        <v>100</v>
      </c>
      <c r="C7" s="866"/>
      <c r="D7" s="866"/>
      <c r="E7" s="866"/>
      <c r="F7" s="866"/>
      <c r="G7" s="866"/>
      <c r="H7" s="866"/>
      <c r="I7" s="866"/>
      <c r="J7" s="867"/>
      <c r="K7" s="865" t="s">
        <v>101</v>
      </c>
      <c r="L7" s="24"/>
    </row>
    <row r="8" spans="1:12" s="17" customFormat="1" ht="16.5" customHeight="1">
      <c r="A8" s="101"/>
      <c r="B8" s="869" t="s">
        <v>102</v>
      </c>
      <c r="C8" s="868" t="s">
        <v>103</v>
      </c>
      <c r="D8" s="870"/>
      <c r="E8" s="870"/>
      <c r="F8" s="871"/>
      <c r="G8" s="869" t="s">
        <v>104</v>
      </c>
      <c r="H8" s="872" t="s">
        <v>105</v>
      </c>
      <c r="I8" s="873"/>
      <c r="J8" s="874"/>
      <c r="K8" s="868"/>
      <c r="L8" s="24"/>
    </row>
    <row r="9" spans="1:12" s="17" customFormat="1" ht="31.5" customHeight="1">
      <c r="A9" s="102"/>
      <c r="B9" s="869"/>
      <c r="C9" s="604" t="s">
        <v>102</v>
      </c>
      <c r="D9" s="604" t="s">
        <v>106</v>
      </c>
      <c r="E9" s="103" t="s">
        <v>107</v>
      </c>
      <c r="F9" s="604" t="s">
        <v>108</v>
      </c>
      <c r="G9" s="869"/>
      <c r="H9" s="604" t="s">
        <v>109</v>
      </c>
      <c r="I9" s="604" t="s">
        <v>110</v>
      </c>
      <c r="J9" s="604" t="s">
        <v>111</v>
      </c>
      <c r="K9" s="868"/>
      <c r="L9" s="104"/>
    </row>
    <row r="10" spans="1:12" s="17" customFormat="1" ht="23.25" customHeight="1">
      <c r="A10" s="105" t="s">
        <v>112</v>
      </c>
      <c r="B10" s="106">
        <f>SUM(B12:B20)</f>
        <v>1928059</v>
      </c>
      <c r="C10" s="107">
        <f t="shared" ref="C10:J10" si="0">SUM(C12:C20)</f>
        <v>1927889</v>
      </c>
      <c r="D10" s="107">
        <f t="shared" si="0"/>
        <v>1478096</v>
      </c>
      <c r="E10" s="107">
        <f t="shared" si="0"/>
        <v>432248</v>
      </c>
      <c r="F10" s="107">
        <f t="shared" si="0"/>
        <v>17545</v>
      </c>
      <c r="G10" s="107">
        <f t="shared" si="0"/>
        <v>170</v>
      </c>
      <c r="H10" s="107">
        <f t="shared" si="0"/>
        <v>26598</v>
      </c>
      <c r="I10" s="107">
        <f t="shared" si="0"/>
        <v>1808950</v>
      </c>
      <c r="J10" s="107">
        <f t="shared" si="0"/>
        <v>92341</v>
      </c>
      <c r="K10" s="107">
        <f>SUM(K12:K20)</f>
        <v>7245580</v>
      </c>
      <c r="L10" s="108"/>
    </row>
    <row r="11" spans="1:12" s="17" customFormat="1" ht="23.25" customHeight="1">
      <c r="A11" s="109"/>
      <c r="B11" s="110"/>
      <c r="C11" s="111"/>
      <c r="D11" s="111"/>
      <c r="E11" s="111"/>
      <c r="F11" s="111"/>
      <c r="G11" s="111"/>
      <c r="H11" s="111"/>
      <c r="I11" s="111"/>
      <c r="J11" s="111"/>
      <c r="K11" s="111"/>
    </row>
    <row r="12" spans="1:12" s="17" customFormat="1" ht="23.25" customHeight="1">
      <c r="A12" s="109" t="s">
        <v>2</v>
      </c>
      <c r="B12" s="112">
        <v>889772</v>
      </c>
      <c r="C12" s="113">
        <v>889772</v>
      </c>
      <c r="D12" s="111">
        <v>681725</v>
      </c>
      <c r="E12" s="111">
        <v>208047</v>
      </c>
      <c r="F12" s="111">
        <v>0</v>
      </c>
      <c r="G12" s="111">
        <v>0</v>
      </c>
      <c r="H12" s="111">
        <v>15638</v>
      </c>
      <c r="I12" s="111">
        <v>842402</v>
      </c>
      <c r="J12" s="111">
        <v>31732</v>
      </c>
      <c r="K12" s="111">
        <v>3328756</v>
      </c>
      <c r="L12" s="108"/>
    </row>
    <row r="13" spans="1:12" s="17" customFormat="1" ht="23.25" customHeight="1">
      <c r="A13" s="109" t="s">
        <v>3</v>
      </c>
      <c r="B13" s="112">
        <v>510183</v>
      </c>
      <c r="C13" s="113">
        <v>510183</v>
      </c>
      <c r="D13" s="111">
        <v>377762</v>
      </c>
      <c r="E13" s="111">
        <v>129313</v>
      </c>
      <c r="F13" s="111">
        <v>3108</v>
      </c>
      <c r="G13" s="111">
        <v>0</v>
      </c>
      <c r="H13" s="111">
        <v>995</v>
      </c>
      <c r="I13" s="111">
        <v>486823</v>
      </c>
      <c r="J13" s="111">
        <v>22365</v>
      </c>
      <c r="K13" s="111">
        <v>1905747</v>
      </c>
      <c r="L13" s="108"/>
    </row>
    <row r="14" spans="1:12" s="17" customFormat="1" ht="23.25" customHeight="1">
      <c r="A14" s="109" t="s">
        <v>4</v>
      </c>
      <c r="B14" s="112">
        <v>406283</v>
      </c>
      <c r="C14" s="113">
        <v>406283</v>
      </c>
      <c r="D14" s="111">
        <v>317711</v>
      </c>
      <c r="E14" s="111">
        <v>83954</v>
      </c>
      <c r="F14" s="111">
        <v>4618</v>
      </c>
      <c r="G14" s="111">
        <v>0</v>
      </c>
      <c r="H14" s="111">
        <v>1894</v>
      </c>
      <c r="I14" s="111">
        <v>377494</v>
      </c>
      <c r="J14" s="111">
        <v>26895</v>
      </c>
      <c r="K14" s="111">
        <v>1634975</v>
      </c>
      <c r="L14" s="108"/>
    </row>
    <row r="15" spans="1:12" s="17" customFormat="1" ht="23.25" customHeight="1">
      <c r="A15" s="109" t="s">
        <v>113</v>
      </c>
      <c r="B15" s="112">
        <v>7489</v>
      </c>
      <c r="C15" s="113">
        <v>7489</v>
      </c>
      <c r="D15" s="111">
        <v>4785</v>
      </c>
      <c r="E15" s="111">
        <v>609</v>
      </c>
      <c r="F15" s="111">
        <v>2095</v>
      </c>
      <c r="G15" s="111">
        <v>0</v>
      </c>
      <c r="H15" s="111">
        <v>0</v>
      </c>
      <c r="I15" s="111">
        <v>7347</v>
      </c>
      <c r="J15" s="111">
        <v>142</v>
      </c>
      <c r="K15" s="111">
        <v>31764</v>
      </c>
      <c r="L15" s="108"/>
    </row>
    <row r="16" spans="1:12" s="17" customFormat="1" ht="23.25" customHeight="1">
      <c r="A16" s="109" t="s">
        <v>114</v>
      </c>
      <c r="B16" s="112">
        <v>5567</v>
      </c>
      <c r="C16" s="113">
        <v>5567</v>
      </c>
      <c r="D16" s="111">
        <v>4232</v>
      </c>
      <c r="E16" s="111">
        <v>693</v>
      </c>
      <c r="F16" s="111">
        <v>642</v>
      </c>
      <c r="G16" s="111">
        <v>0</v>
      </c>
      <c r="H16" s="111">
        <v>0</v>
      </c>
      <c r="I16" s="111">
        <v>5105</v>
      </c>
      <c r="J16" s="111">
        <v>462</v>
      </c>
      <c r="K16" s="111">
        <v>20674</v>
      </c>
      <c r="L16" s="108"/>
    </row>
    <row r="17" spans="1:12" s="17" customFormat="1" ht="23.25" customHeight="1">
      <c r="A17" s="109" t="s">
        <v>21</v>
      </c>
      <c r="B17" s="112">
        <v>64404</v>
      </c>
      <c r="C17" s="113">
        <v>64234</v>
      </c>
      <c r="D17" s="111">
        <v>49906</v>
      </c>
      <c r="E17" s="111">
        <v>8546</v>
      </c>
      <c r="F17" s="111">
        <v>5782</v>
      </c>
      <c r="G17" s="111">
        <v>170</v>
      </c>
      <c r="H17" s="111">
        <v>3082</v>
      </c>
      <c r="I17" s="111">
        <v>56106</v>
      </c>
      <c r="J17" s="111">
        <v>5046</v>
      </c>
      <c r="K17" s="111">
        <v>209207</v>
      </c>
      <c r="L17" s="108"/>
    </row>
    <row r="18" spans="1:12" s="17" customFormat="1" ht="23.25" customHeight="1">
      <c r="A18" s="109" t="s">
        <v>22</v>
      </c>
      <c r="B18" s="112">
        <v>22697</v>
      </c>
      <c r="C18" s="113">
        <v>22697</v>
      </c>
      <c r="D18" s="111">
        <v>22697</v>
      </c>
      <c r="E18" s="111">
        <v>0</v>
      </c>
      <c r="F18" s="111">
        <v>0</v>
      </c>
      <c r="G18" s="111">
        <v>0</v>
      </c>
      <c r="H18" s="111">
        <v>2269</v>
      </c>
      <c r="I18" s="111">
        <v>18208</v>
      </c>
      <c r="J18" s="111">
        <v>2220</v>
      </c>
      <c r="K18" s="111">
        <v>55333</v>
      </c>
      <c r="L18" s="108"/>
    </row>
    <row r="19" spans="1:12" s="17" customFormat="1" ht="36" customHeight="1">
      <c r="A19" s="109" t="s">
        <v>115</v>
      </c>
      <c r="B19" s="112">
        <v>14101</v>
      </c>
      <c r="C19" s="113">
        <v>14101</v>
      </c>
      <c r="D19" s="111">
        <v>14101</v>
      </c>
      <c r="E19" s="111">
        <v>0</v>
      </c>
      <c r="F19" s="111">
        <v>0</v>
      </c>
      <c r="G19" s="111">
        <v>0</v>
      </c>
      <c r="H19" s="111">
        <v>2720</v>
      </c>
      <c r="I19" s="111">
        <v>7902</v>
      </c>
      <c r="J19" s="111">
        <v>3479</v>
      </c>
      <c r="K19" s="111">
        <v>54668</v>
      </c>
      <c r="L19" s="108"/>
    </row>
    <row r="20" spans="1:12" s="17" customFormat="1" ht="23.25" customHeight="1">
      <c r="A20" s="114" t="s">
        <v>116</v>
      </c>
      <c r="B20" s="115">
        <v>7563</v>
      </c>
      <c r="C20" s="116">
        <v>7563</v>
      </c>
      <c r="D20" s="117">
        <v>5177</v>
      </c>
      <c r="E20" s="117">
        <v>1086</v>
      </c>
      <c r="F20" s="117">
        <v>1300</v>
      </c>
      <c r="G20" s="117">
        <v>0</v>
      </c>
      <c r="H20" s="117">
        <v>0</v>
      </c>
      <c r="I20" s="117">
        <v>7563</v>
      </c>
      <c r="J20" s="117">
        <v>0</v>
      </c>
      <c r="K20" s="117">
        <v>4456</v>
      </c>
      <c r="L20" s="108"/>
    </row>
    <row r="21" spans="1:12" s="17" customFormat="1" ht="14.25" customHeight="1">
      <c r="A21" s="17" t="s">
        <v>117</v>
      </c>
    </row>
    <row r="22" spans="1:12" s="17" customFormat="1" ht="14.25" customHeight="1">
      <c r="A22" s="17" t="s">
        <v>118</v>
      </c>
    </row>
    <row r="23" spans="1:12" s="17" customFormat="1" ht="14.25" customHeight="1">
      <c r="A23" s="17" t="s">
        <v>463</v>
      </c>
    </row>
    <row r="26" spans="1:12" ht="14.25" customHeight="1"/>
  </sheetData>
  <mergeCells count="9">
    <mergeCell ref="A3:K3"/>
    <mergeCell ref="E5:G5"/>
    <mergeCell ref="B7:J7"/>
    <mergeCell ref="K7:K9"/>
    <mergeCell ref="B8:B9"/>
    <mergeCell ref="C8:F8"/>
    <mergeCell ref="G8:G9"/>
    <mergeCell ref="H8:J8"/>
    <mergeCell ref="A4:K4"/>
  </mergeCells>
  <phoneticPr fontId="2"/>
  <hyperlinks>
    <hyperlink ref="A1" location="'20教育目次'!A1" display="20　教育　目次へ＜＜" xr:uid="{6C1D087D-0D73-4F57-A643-3C8B61441E28}"/>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A7753-2D7A-46E6-B9AD-93BD81021BFF}">
  <dimension ref="A1:O24"/>
  <sheetViews>
    <sheetView showGridLines="0" tabSelected="1" view="pageBreakPreview" zoomScaleNormal="100" zoomScaleSheetLayoutView="100" workbookViewId="0">
      <selection activeCell="E5" sqref="E5:I5"/>
    </sheetView>
  </sheetViews>
  <sheetFormatPr defaultRowHeight="13.5"/>
  <cols>
    <col min="1" max="1" width="3.875" style="118" customWidth="1"/>
    <col min="2" max="2" width="9" style="118" bestFit="1" customWidth="1"/>
    <col min="3" max="5" width="7.5" style="118" customWidth="1"/>
    <col min="6" max="6" width="10.375" style="118" customWidth="1"/>
    <col min="7" max="8" width="7.5" style="118" bestFit="1" customWidth="1"/>
    <col min="9" max="9" width="7.375" style="118" customWidth="1"/>
    <col min="10" max="10" width="8.25" style="118" bestFit="1" customWidth="1"/>
    <col min="11" max="11" width="7.375" style="118" customWidth="1"/>
    <col min="12" max="13" width="8.25" style="118" bestFit="1" customWidth="1"/>
    <col min="14" max="16384" width="9" style="118"/>
  </cols>
  <sheetData>
    <row r="1" spans="1:13">
      <c r="A1" s="7" t="s">
        <v>59</v>
      </c>
    </row>
    <row r="2" spans="1:13">
      <c r="A2" s="119" t="s">
        <v>1</v>
      </c>
    </row>
    <row r="3" spans="1:13" ht="17.25">
      <c r="A3" s="660" t="s">
        <v>97</v>
      </c>
      <c r="B3" s="660"/>
      <c r="C3" s="660"/>
      <c r="D3" s="660"/>
      <c r="E3" s="660"/>
      <c r="F3" s="660"/>
      <c r="G3" s="660"/>
      <c r="H3" s="660"/>
      <c r="I3" s="660"/>
      <c r="J3" s="660"/>
      <c r="K3" s="660"/>
      <c r="L3" s="660"/>
    </row>
    <row r="4" spans="1:13" ht="17.25">
      <c r="B4" s="603"/>
      <c r="C4" s="603"/>
      <c r="D4" s="603"/>
      <c r="E4" s="603"/>
      <c r="F4" s="603"/>
      <c r="G4" s="603"/>
      <c r="H4" s="603"/>
      <c r="I4" s="603"/>
      <c r="J4" s="603"/>
      <c r="K4" s="603"/>
      <c r="L4" s="603"/>
      <c r="M4" s="603"/>
    </row>
    <row r="5" spans="1:13" ht="14.25">
      <c r="A5" s="121" t="s">
        <v>119</v>
      </c>
      <c r="B5" s="122"/>
      <c r="C5" s="122"/>
      <c r="D5" s="122"/>
      <c r="E5" s="876" t="s">
        <v>469</v>
      </c>
      <c r="F5" s="876"/>
      <c r="G5" s="876"/>
      <c r="H5" s="876"/>
      <c r="I5" s="876"/>
      <c r="J5" s="122"/>
      <c r="K5" s="877" t="s">
        <v>120</v>
      </c>
      <c r="L5" s="877"/>
    </row>
    <row r="6" spans="1:13" ht="6" customHeight="1" thickBot="1">
      <c r="A6" s="123"/>
      <c r="B6" s="124"/>
      <c r="C6" s="124"/>
      <c r="D6" s="124"/>
      <c r="E6" s="124"/>
      <c r="F6" s="124"/>
      <c r="G6" s="124"/>
      <c r="H6" s="124"/>
      <c r="I6" s="124"/>
      <c r="J6" s="124"/>
      <c r="K6" s="124"/>
      <c r="L6" s="125"/>
    </row>
    <row r="7" spans="1:13" s="126" customFormat="1" ht="16.5" customHeight="1" thickTop="1">
      <c r="A7" s="878" t="s">
        <v>0</v>
      </c>
      <c r="B7" s="879"/>
      <c r="C7" s="883" t="s">
        <v>100</v>
      </c>
      <c r="D7" s="883"/>
      <c r="E7" s="883"/>
      <c r="F7" s="883"/>
      <c r="G7" s="883"/>
      <c r="H7" s="883"/>
      <c r="I7" s="883"/>
      <c r="J7" s="883"/>
      <c r="K7" s="883"/>
      <c r="L7" s="884" t="s">
        <v>101</v>
      </c>
      <c r="M7" s="118"/>
    </row>
    <row r="8" spans="1:13" s="126" customFormat="1" ht="16.5" customHeight="1">
      <c r="A8" s="880"/>
      <c r="B8" s="879"/>
      <c r="C8" s="887" t="s">
        <v>102</v>
      </c>
      <c r="D8" s="885" t="s">
        <v>103</v>
      </c>
      <c r="E8" s="889"/>
      <c r="F8" s="889"/>
      <c r="G8" s="890"/>
      <c r="H8" s="887" t="s">
        <v>104</v>
      </c>
      <c r="I8" s="891" t="s">
        <v>105</v>
      </c>
      <c r="J8" s="892"/>
      <c r="K8" s="893"/>
      <c r="L8" s="885"/>
      <c r="M8" s="118"/>
    </row>
    <row r="9" spans="1:13" s="126" customFormat="1" ht="33.75" customHeight="1">
      <c r="A9" s="881"/>
      <c r="B9" s="882"/>
      <c r="C9" s="888"/>
      <c r="D9" s="605" t="s">
        <v>102</v>
      </c>
      <c r="E9" s="605" t="s">
        <v>106</v>
      </c>
      <c r="F9" s="127" t="s">
        <v>121</v>
      </c>
      <c r="G9" s="605" t="s">
        <v>108</v>
      </c>
      <c r="H9" s="888"/>
      <c r="I9" s="128" t="s">
        <v>109</v>
      </c>
      <c r="J9" s="129" t="s">
        <v>122</v>
      </c>
      <c r="K9" s="128" t="s">
        <v>111</v>
      </c>
      <c r="L9" s="886"/>
      <c r="M9" s="118"/>
    </row>
    <row r="10" spans="1:13" s="130" customFormat="1" ht="23.25" customHeight="1">
      <c r="A10" s="896" t="s">
        <v>112</v>
      </c>
      <c r="B10" s="897"/>
      <c r="C10" s="106">
        <f>SUM(C12,C13,C14,C15,C19,C22)</f>
        <v>277349</v>
      </c>
      <c r="D10" s="107">
        <f>SUM(D12,D13,D14,D15,D19,D22)</f>
        <v>270626</v>
      </c>
      <c r="E10" s="107">
        <f>SUM(E12,E13,E14,E15,E19,E22)</f>
        <v>213330</v>
      </c>
      <c r="F10" s="107">
        <f>SUM(F12,F13,F14,F15,F19,F22)</f>
        <v>44224</v>
      </c>
      <c r="G10" s="107">
        <f t="shared" ref="G10:L10" si="0">SUM(G12,G13,G14,G15,G19,G22)</f>
        <v>13072</v>
      </c>
      <c r="H10" s="107">
        <f>SUM(H12,H13,H14,H15,H19,H22)</f>
        <v>6723</v>
      </c>
      <c r="I10" s="107">
        <f>SUM(I12,I13,I14,I15,I19,I22)</f>
        <v>13352</v>
      </c>
      <c r="J10" s="107">
        <f t="shared" si="0"/>
        <v>160782</v>
      </c>
      <c r="K10" s="107">
        <f t="shared" si="0"/>
        <v>96492</v>
      </c>
      <c r="L10" s="107">
        <f t="shared" si="0"/>
        <v>731281</v>
      </c>
      <c r="M10" s="113"/>
    </row>
    <row r="11" spans="1:13" s="126" customFormat="1" ht="23.25" customHeight="1">
      <c r="B11" s="131"/>
      <c r="C11" s="110"/>
      <c r="D11" s="111"/>
      <c r="E11" s="111"/>
      <c r="F11" s="111"/>
      <c r="G11" s="111"/>
      <c r="H11" s="111"/>
      <c r="I11" s="111"/>
      <c r="J11" s="111"/>
      <c r="K11" s="111"/>
      <c r="L11" s="111"/>
      <c r="M11" s="111"/>
    </row>
    <row r="12" spans="1:13" s="126" customFormat="1" ht="23.25" customHeight="1">
      <c r="A12" s="898" t="s">
        <v>2</v>
      </c>
      <c r="B12" s="899"/>
      <c r="C12" s="112">
        <v>1841</v>
      </c>
      <c r="D12" s="113">
        <v>936</v>
      </c>
      <c r="E12" s="111">
        <v>548</v>
      </c>
      <c r="F12" s="111">
        <v>0</v>
      </c>
      <c r="G12" s="111">
        <v>388</v>
      </c>
      <c r="H12" s="111">
        <v>905</v>
      </c>
      <c r="I12" s="111">
        <v>519</v>
      </c>
      <c r="J12" s="111">
        <v>417</v>
      </c>
      <c r="K12" s="111">
        <v>0</v>
      </c>
      <c r="L12" s="111">
        <v>10558</v>
      </c>
      <c r="M12" s="113"/>
    </row>
    <row r="13" spans="1:13" s="126" customFormat="1" ht="23.25" customHeight="1">
      <c r="A13" s="898" t="s">
        <v>3</v>
      </c>
      <c r="B13" s="899"/>
      <c r="C13" s="112">
        <v>8347</v>
      </c>
      <c r="D13" s="113">
        <v>8207</v>
      </c>
      <c r="E13" s="111">
        <v>4857</v>
      </c>
      <c r="F13" s="111">
        <v>3228</v>
      </c>
      <c r="G13" s="111">
        <v>122</v>
      </c>
      <c r="H13" s="111">
        <v>140</v>
      </c>
      <c r="I13" s="111">
        <v>266</v>
      </c>
      <c r="J13" s="111">
        <v>4713</v>
      </c>
      <c r="K13" s="111">
        <v>3228</v>
      </c>
      <c r="L13" s="111">
        <v>18690</v>
      </c>
      <c r="M13" s="113"/>
    </row>
    <row r="14" spans="1:13" s="126" customFormat="1" ht="23.25" customHeight="1">
      <c r="A14" s="898" t="s">
        <v>4</v>
      </c>
      <c r="B14" s="899"/>
      <c r="C14" s="112">
        <v>113641</v>
      </c>
      <c r="D14" s="113">
        <v>113456</v>
      </c>
      <c r="E14" s="111">
        <v>71786</v>
      </c>
      <c r="F14" s="111">
        <v>29108</v>
      </c>
      <c r="G14" s="111">
        <v>12562</v>
      </c>
      <c r="H14" s="111">
        <v>185</v>
      </c>
      <c r="I14" s="111">
        <v>1781</v>
      </c>
      <c r="J14" s="111">
        <v>84711</v>
      </c>
      <c r="K14" s="111">
        <v>26964</v>
      </c>
      <c r="L14" s="111">
        <v>384717</v>
      </c>
      <c r="M14" s="113"/>
    </row>
    <row r="15" spans="1:13" s="126" customFormat="1" ht="23.25" customHeight="1">
      <c r="A15" s="900" t="s">
        <v>22</v>
      </c>
      <c r="B15" s="131" t="s">
        <v>102</v>
      </c>
      <c r="C15" s="112">
        <v>13490</v>
      </c>
      <c r="D15" s="113">
        <v>13005</v>
      </c>
      <c r="E15" s="113">
        <v>10808</v>
      </c>
      <c r="F15" s="113">
        <v>2197</v>
      </c>
      <c r="G15" s="113">
        <v>0</v>
      </c>
      <c r="H15" s="113">
        <v>485</v>
      </c>
      <c r="I15" s="113">
        <v>2141</v>
      </c>
      <c r="J15" s="113">
        <v>5767</v>
      </c>
      <c r="K15" s="113">
        <v>5097</v>
      </c>
      <c r="L15" s="113">
        <v>29969</v>
      </c>
      <c r="M15" s="113"/>
    </row>
    <row r="16" spans="1:13" s="126" customFormat="1" ht="23.25" customHeight="1">
      <c r="A16" s="901"/>
      <c r="B16" s="131" t="s">
        <v>123</v>
      </c>
      <c r="C16" s="112">
        <v>12802</v>
      </c>
      <c r="D16" s="113">
        <v>12317</v>
      </c>
      <c r="E16" s="111">
        <v>10213</v>
      </c>
      <c r="F16" s="111">
        <v>2104</v>
      </c>
      <c r="G16" s="111">
        <v>0</v>
      </c>
      <c r="H16" s="111">
        <v>485</v>
      </c>
      <c r="I16" s="111">
        <v>1986</v>
      </c>
      <c r="J16" s="111">
        <v>5767</v>
      </c>
      <c r="K16" s="111">
        <v>4564</v>
      </c>
      <c r="L16" s="111">
        <v>28864</v>
      </c>
      <c r="M16" s="113"/>
    </row>
    <row r="17" spans="1:15" s="126" customFormat="1" ht="23.25" customHeight="1">
      <c r="A17" s="901"/>
      <c r="B17" s="132" t="s">
        <v>124</v>
      </c>
      <c r="C17" s="112">
        <v>155</v>
      </c>
      <c r="D17" s="113">
        <v>155</v>
      </c>
      <c r="E17" s="111">
        <v>155</v>
      </c>
      <c r="F17" s="111">
        <v>0</v>
      </c>
      <c r="G17" s="111">
        <v>0</v>
      </c>
      <c r="H17" s="111">
        <v>0</v>
      </c>
      <c r="I17" s="111">
        <v>155</v>
      </c>
      <c r="J17" s="111">
        <v>0</v>
      </c>
      <c r="K17" s="111">
        <v>0</v>
      </c>
      <c r="L17" s="111">
        <v>546</v>
      </c>
      <c r="M17" s="113"/>
    </row>
    <row r="18" spans="1:15" s="126" customFormat="1" ht="23.25" customHeight="1">
      <c r="A18" s="901"/>
      <c r="B18" s="131" t="s">
        <v>125</v>
      </c>
      <c r="C18" s="112">
        <v>533</v>
      </c>
      <c r="D18" s="113">
        <v>533</v>
      </c>
      <c r="E18" s="111">
        <v>440</v>
      </c>
      <c r="F18" s="111">
        <v>93</v>
      </c>
      <c r="G18" s="111">
        <v>0</v>
      </c>
      <c r="H18" s="111">
        <v>0</v>
      </c>
      <c r="I18" s="111">
        <v>0</v>
      </c>
      <c r="J18" s="111">
        <v>0</v>
      </c>
      <c r="K18" s="111">
        <v>533</v>
      </c>
      <c r="L18" s="111">
        <v>559</v>
      </c>
      <c r="M18" s="113"/>
    </row>
    <row r="19" spans="1:15" s="126" customFormat="1" ht="23.25" customHeight="1">
      <c r="A19" s="902" t="s">
        <v>126</v>
      </c>
      <c r="B19" s="131" t="s">
        <v>102</v>
      </c>
      <c r="C19" s="112">
        <v>104912</v>
      </c>
      <c r="D19" s="113">
        <v>100194</v>
      </c>
      <c r="E19" s="113">
        <v>92402</v>
      </c>
      <c r="F19" s="113">
        <v>7792</v>
      </c>
      <c r="G19" s="113">
        <v>0</v>
      </c>
      <c r="H19" s="113">
        <v>4718</v>
      </c>
      <c r="I19" s="113">
        <v>8645</v>
      </c>
      <c r="J19" s="113">
        <v>44996</v>
      </c>
      <c r="K19" s="113">
        <v>46553</v>
      </c>
      <c r="L19" s="113">
        <v>249707</v>
      </c>
      <c r="M19" s="113"/>
    </row>
    <row r="20" spans="1:15" s="126" customFormat="1" ht="23.25" customHeight="1">
      <c r="A20" s="901"/>
      <c r="B20" s="131" t="s">
        <v>123</v>
      </c>
      <c r="C20" s="112">
        <v>21254</v>
      </c>
      <c r="D20" s="113">
        <v>20908</v>
      </c>
      <c r="E20" s="111">
        <v>19720</v>
      </c>
      <c r="F20" s="111">
        <v>1188</v>
      </c>
      <c r="G20" s="111">
        <v>0</v>
      </c>
      <c r="H20" s="111">
        <v>346</v>
      </c>
      <c r="I20" s="111">
        <v>177</v>
      </c>
      <c r="J20" s="111">
        <v>8425</v>
      </c>
      <c r="K20" s="111">
        <v>12306</v>
      </c>
      <c r="L20" s="111">
        <v>59696</v>
      </c>
      <c r="M20" s="113"/>
    </row>
    <row r="21" spans="1:15" s="126" customFormat="1" ht="23.25" customHeight="1">
      <c r="A21" s="901"/>
      <c r="B21" s="132" t="s">
        <v>127</v>
      </c>
      <c r="C21" s="112">
        <v>83658</v>
      </c>
      <c r="D21" s="113">
        <v>79286</v>
      </c>
      <c r="E21" s="111">
        <v>72682</v>
      </c>
      <c r="F21" s="111">
        <v>6604</v>
      </c>
      <c r="G21" s="111">
        <v>0</v>
      </c>
      <c r="H21" s="111">
        <v>4372</v>
      </c>
      <c r="I21" s="111">
        <v>8468</v>
      </c>
      <c r="J21" s="111">
        <v>36571</v>
      </c>
      <c r="K21" s="111">
        <v>34247</v>
      </c>
      <c r="L21" s="111">
        <v>190011</v>
      </c>
      <c r="M21" s="113"/>
    </row>
    <row r="22" spans="1:15" s="126" customFormat="1" ht="23.25" customHeight="1">
      <c r="A22" s="894" t="s">
        <v>116</v>
      </c>
      <c r="B22" s="895"/>
      <c r="C22" s="115">
        <v>35118</v>
      </c>
      <c r="D22" s="116">
        <v>34828</v>
      </c>
      <c r="E22" s="117">
        <v>32929</v>
      </c>
      <c r="F22" s="117">
        <v>1899</v>
      </c>
      <c r="G22" s="117">
        <v>0</v>
      </c>
      <c r="H22" s="117">
        <v>290</v>
      </c>
      <c r="I22" s="117">
        <v>0</v>
      </c>
      <c r="J22" s="117">
        <v>20178</v>
      </c>
      <c r="K22" s="117">
        <v>14650</v>
      </c>
      <c r="L22" s="117">
        <v>37640</v>
      </c>
      <c r="M22" s="113"/>
    </row>
    <row r="23" spans="1:15" ht="16.5" customHeight="1">
      <c r="A23" s="133" t="s">
        <v>464</v>
      </c>
      <c r="M23" s="122"/>
    </row>
    <row r="24" spans="1:15">
      <c r="O24" s="134"/>
    </row>
  </sheetData>
  <mergeCells count="17">
    <mergeCell ref="A22:B22"/>
    <mergeCell ref="A10:B10"/>
    <mergeCell ref="A12:B12"/>
    <mergeCell ref="A13:B13"/>
    <mergeCell ref="A14:B14"/>
    <mergeCell ref="A15:A18"/>
    <mergeCell ref="A19:A21"/>
    <mergeCell ref="A3:L3"/>
    <mergeCell ref="E5:I5"/>
    <mergeCell ref="K5:L5"/>
    <mergeCell ref="A7:B9"/>
    <mergeCell ref="C7:K7"/>
    <mergeCell ref="L7:L9"/>
    <mergeCell ref="C8:C9"/>
    <mergeCell ref="D8:G8"/>
    <mergeCell ref="H8:H9"/>
    <mergeCell ref="I8:K8"/>
  </mergeCells>
  <phoneticPr fontId="2"/>
  <hyperlinks>
    <hyperlink ref="A1" location="'20教育目次'!A1" display="20　教育　目次へ＜＜" xr:uid="{531E38F0-BD2F-4510-80B6-361BB5D1DC2D}"/>
  </hyperlinks>
  <pageMargins left="0.59055118110236227" right="0.59055118110236227" top="0.59055118110236227" bottom="0.39370078740157483" header="0.51181102362204722" footer="0.51181102362204722"/>
  <pageSetup paperSize="9" orientation="portrait"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36"/>
  <sheetViews>
    <sheetView showGridLines="0" view="pageBreakPreview" zoomScaleNormal="100" zoomScaleSheetLayoutView="100" workbookViewId="0">
      <pane ySplit="8" topLeftCell="A9" activePane="bottomLeft" state="frozen"/>
      <selection activeCell="A5" sqref="A5"/>
      <selection pane="bottomLeft"/>
    </sheetView>
  </sheetViews>
  <sheetFormatPr defaultRowHeight="13.5"/>
  <cols>
    <col min="1" max="1" width="2.75" style="8" customWidth="1"/>
    <col min="2" max="2" width="13.875" style="8" bestFit="1" customWidth="1"/>
    <col min="3" max="4" width="9.625" style="8" customWidth="1"/>
    <col min="5" max="7" width="9" style="8" customWidth="1"/>
    <col min="8" max="8" width="8.25" style="8" bestFit="1" customWidth="1"/>
    <col min="9" max="9" width="7.25" style="8" customWidth="1"/>
    <col min="10" max="10" width="9.625" style="8" customWidth="1"/>
    <col min="11" max="12" width="9" style="8" customWidth="1"/>
    <col min="13" max="13" width="11.625" style="8" customWidth="1"/>
    <col min="14" max="16384" width="9" style="8"/>
  </cols>
  <sheetData>
    <row r="1" spans="1:13">
      <c r="A1" s="7" t="s">
        <v>59</v>
      </c>
    </row>
    <row r="2" spans="1:13">
      <c r="A2" s="9" t="s">
        <v>54</v>
      </c>
    </row>
    <row r="3" spans="1:13" ht="18.75">
      <c r="A3" s="928" t="s">
        <v>94</v>
      </c>
      <c r="B3" s="928"/>
      <c r="C3" s="928"/>
      <c r="D3" s="928"/>
      <c r="E3" s="928"/>
      <c r="F3" s="928"/>
      <c r="G3" s="928"/>
      <c r="H3" s="928"/>
      <c r="I3" s="928"/>
      <c r="J3" s="928"/>
      <c r="K3" s="928"/>
      <c r="L3" s="928"/>
    </row>
    <row r="4" spans="1:13" ht="14.25">
      <c r="A4" s="11" t="s">
        <v>53</v>
      </c>
      <c r="B4" s="10"/>
      <c r="C4" s="10"/>
      <c r="D4" s="10"/>
      <c r="E4" s="10"/>
      <c r="F4" s="10"/>
      <c r="G4" s="10"/>
      <c r="H4" s="10"/>
      <c r="I4" s="10"/>
      <c r="J4" s="10"/>
      <c r="K4" s="10"/>
      <c r="L4" s="14" t="s">
        <v>52</v>
      </c>
    </row>
    <row r="5" spans="1:13" ht="6.75" customHeight="1" thickBot="1">
      <c r="A5" s="15"/>
      <c r="B5" s="10"/>
      <c r="C5" s="16"/>
      <c r="D5" s="16"/>
      <c r="E5" s="16"/>
      <c r="F5" s="16"/>
      <c r="G5" s="16"/>
      <c r="H5" s="16"/>
      <c r="I5" s="16"/>
      <c r="J5" s="16"/>
      <c r="K5" s="16"/>
      <c r="L5" s="16"/>
    </row>
    <row r="6" spans="1:13" s="17" customFormat="1" ht="16.5" customHeight="1" thickTop="1">
      <c r="A6" s="917" t="s">
        <v>0</v>
      </c>
      <c r="B6" s="918"/>
      <c r="C6" s="923" t="s">
        <v>51</v>
      </c>
      <c r="D6" s="925" t="s">
        <v>50</v>
      </c>
      <c r="E6" s="925"/>
      <c r="F6" s="925"/>
      <c r="G6" s="925"/>
      <c r="H6" s="925"/>
      <c r="I6" s="925"/>
      <c r="J6" s="926" t="s">
        <v>49</v>
      </c>
      <c r="K6" s="926"/>
      <c r="L6" s="927"/>
    </row>
    <row r="7" spans="1:13" s="17" customFormat="1" ht="16.5" customHeight="1">
      <c r="A7" s="919"/>
      <c r="B7" s="920"/>
      <c r="C7" s="924"/>
      <c r="D7" s="924" t="s">
        <v>48</v>
      </c>
      <c r="E7" s="924"/>
      <c r="F7" s="924"/>
      <c r="G7" s="924"/>
      <c r="H7" s="924" t="s">
        <v>47</v>
      </c>
      <c r="I7" s="924" t="s">
        <v>46</v>
      </c>
      <c r="J7" s="905" t="s">
        <v>45</v>
      </c>
      <c r="K7" s="905" t="s">
        <v>44</v>
      </c>
      <c r="L7" s="907" t="s">
        <v>43</v>
      </c>
    </row>
    <row r="8" spans="1:13" s="17" customFormat="1" ht="28.5" customHeight="1">
      <c r="A8" s="921"/>
      <c r="B8" s="922"/>
      <c r="C8" s="924"/>
      <c r="D8" s="42" t="s">
        <v>42</v>
      </c>
      <c r="E8" s="43" t="s">
        <v>41</v>
      </c>
      <c r="F8" s="42" t="s">
        <v>40</v>
      </c>
      <c r="G8" s="42" t="s">
        <v>39</v>
      </c>
      <c r="H8" s="924"/>
      <c r="I8" s="924"/>
      <c r="J8" s="906"/>
      <c r="K8" s="906"/>
      <c r="L8" s="908"/>
      <c r="M8" s="18"/>
    </row>
    <row r="9" spans="1:13" s="17" customFormat="1" ht="26.25" customHeight="1">
      <c r="A9" s="909" t="s">
        <v>491</v>
      </c>
      <c r="B9" s="910"/>
      <c r="C9" s="44">
        <v>135021458</v>
      </c>
      <c r="D9" s="45">
        <v>126712262</v>
      </c>
      <c r="E9" s="45">
        <v>17379324</v>
      </c>
      <c r="F9" s="45">
        <v>73092890</v>
      </c>
      <c r="G9" s="45">
        <v>36240048</v>
      </c>
      <c r="H9" s="45">
        <v>8073000</v>
      </c>
      <c r="I9" s="45">
        <v>236196</v>
      </c>
      <c r="J9" s="45">
        <v>106902164</v>
      </c>
      <c r="K9" s="45">
        <v>20979946</v>
      </c>
      <c r="L9" s="45">
        <v>7139348</v>
      </c>
    </row>
    <row r="10" spans="1:13" s="17" customFormat="1" ht="26.25" customHeight="1">
      <c r="A10" s="911">
        <v>29</v>
      </c>
      <c r="B10" s="912"/>
      <c r="C10" s="44">
        <v>129440463</v>
      </c>
      <c r="D10" s="45">
        <v>122933926</v>
      </c>
      <c r="E10" s="45">
        <v>14993050</v>
      </c>
      <c r="F10" s="45">
        <v>73777086</v>
      </c>
      <c r="G10" s="45">
        <v>34163790</v>
      </c>
      <c r="H10" s="45">
        <v>6409324</v>
      </c>
      <c r="I10" s="45">
        <v>97213</v>
      </c>
      <c r="J10" s="45">
        <v>108187149</v>
      </c>
      <c r="K10" s="45">
        <v>14678944</v>
      </c>
      <c r="L10" s="45">
        <v>6574370</v>
      </c>
    </row>
    <row r="11" spans="1:13" s="19" customFormat="1" ht="26.25" customHeight="1">
      <c r="A11" s="913">
        <v>30</v>
      </c>
      <c r="B11" s="914"/>
      <c r="C11" s="63">
        <v>125733484</v>
      </c>
      <c r="D11" s="64">
        <v>121745963</v>
      </c>
      <c r="E11" s="64">
        <v>13887012</v>
      </c>
      <c r="F11" s="64">
        <v>72938501</v>
      </c>
      <c r="G11" s="64">
        <v>34920450</v>
      </c>
      <c r="H11" s="64">
        <v>3890737</v>
      </c>
      <c r="I11" s="64">
        <v>96784</v>
      </c>
      <c r="J11" s="64">
        <v>109297828</v>
      </c>
      <c r="K11" s="64">
        <v>9233616</v>
      </c>
      <c r="L11" s="64">
        <v>7202040</v>
      </c>
    </row>
    <row r="12" spans="1:13" s="17" customFormat="1" ht="26.25" customHeight="1">
      <c r="A12" s="911"/>
      <c r="B12" s="912"/>
      <c r="C12" s="65"/>
      <c r="D12" s="66"/>
      <c r="E12" s="66"/>
      <c r="F12" s="66"/>
      <c r="G12" s="66"/>
      <c r="H12" s="66"/>
      <c r="I12" s="66"/>
      <c r="J12" s="66"/>
      <c r="K12" s="66"/>
      <c r="L12" s="66"/>
    </row>
    <row r="13" spans="1:13" s="17" customFormat="1" ht="26.25" customHeight="1">
      <c r="A13" s="915" t="s">
        <v>38</v>
      </c>
      <c r="B13" s="916"/>
      <c r="C13" s="67">
        <v>96844615</v>
      </c>
      <c r="D13" s="68">
        <v>94280271</v>
      </c>
      <c r="E13" s="69">
        <v>12966692</v>
      </c>
      <c r="F13" s="69">
        <v>63524040</v>
      </c>
      <c r="G13" s="69">
        <v>17789539</v>
      </c>
      <c r="H13" s="69">
        <v>2555994</v>
      </c>
      <c r="I13" s="69">
        <v>8350</v>
      </c>
      <c r="J13" s="69">
        <v>85660007</v>
      </c>
      <c r="K13" s="69">
        <v>5952027</v>
      </c>
      <c r="L13" s="69">
        <v>5232581</v>
      </c>
      <c r="M13" s="21"/>
    </row>
    <row r="14" spans="1:13" s="17" customFormat="1" ht="26.25" customHeight="1">
      <c r="B14" s="22" t="s">
        <v>22</v>
      </c>
      <c r="C14" s="67">
        <v>731876</v>
      </c>
      <c r="D14" s="69">
        <v>712330</v>
      </c>
      <c r="E14" s="66">
        <v>33465</v>
      </c>
      <c r="F14" s="66">
        <v>1777</v>
      </c>
      <c r="G14" s="66">
        <v>677088</v>
      </c>
      <c r="H14" s="66">
        <v>19546</v>
      </c>
      <c r="I14" s="66">
        <v>0</v>
      </c>
      <c r="J14" s="66">
        <v>674894</v>
      </c>
      <c r="K14" s="66">
        <v>31299</v>
      </c>
      <c r="L14" s="66">
        <v>25683</v>
      </c>
      <c r="M14" s="23"/>
    </row>
    <row r="15" spans="1:13" s="17" customFormat="1" ht="26.25" customHeight="1">
      <c r="B15" s="22" t="s">
        <v>2</v>
      </c>
      <c r="C15" s="67">
        <v>43468388</v>
      </c>
      <c r="D15" s="69">
        <v>41594432</v>
      </c>
      <c r="E15" s="66">
        <v>7508900</v>
      </c>
      <c r="F15" s="66">
        <v>22662845</v>
      </c>
      <c r="G15" s="66">
        <v>11422687</v>
      </c>
      <c r="H15" s="66">
        <v>1871706</v>
      </c>
      <c r="I15" s="66">
        <v>2250</v>
      </c>
      <c r="J15" s="66">
        <v>37274758</v>
      </c>
      <c r="K15" s="66">
        <v>3207041</v>
      </c>
      <c r="L15" s="66">
        <v>2986589</v>
      </c>
      <c r="M15" s="23"/>
    </row>
    <row r="16" spans="1:13" s="17" customFormat="1" ht="26.25" customHeight="1">
      <c r="B16" s="22" t="s">
        <v>3</v>
      </c>
      <c r="C16" s="67">
        <v>23170424</v>
      </c>
      <c r="D16" s="69">
        <v>22510582</v>
      </c>
      <c r="E16" s="66">
        <v>3878497</v>
      </c>
      <c r="F16" s="66">
        <v>12942321</v>
      </c>
      <c r="G16" s="66">
        <v>5689764</v>
      </c>
      <c r="H16" s="66">
        <v>659742</v>
      </c>
      <c r="I16" s="66">
        <v>100</v>
      </c>
      <c r="J16" s="66">
        <v>20563896</v>
      </c>
      <c r="K16" s="66">
        <v>1147449</v>
      </c>
      <c r="L16" s="66">
        <v>1459079</v>
      </c>
      <c r="M16" s="23"/>
    </row>
    <row r="17" spans="1:13" s="17" customFormat="1" ht="26.25" customHeight="1">
      <c r="B17" s="22" t="s">
        <v>21</v>
      </c>
      <c r="C17" s="67">
        <v>9828996</v>
      </c>
      <c r="D17" s="69">
        <v>9824996</v>
      </c>
      <c r="E17" s="66">
        <v>1252945</v>
      </c>
      <c r="F17" s="66">
        <v>8572051</v>
      </c>
      <c r="G17" s="66">
        <v>0</v>
      </c>
      <c r="H17" s="66">
        <v>4000</v>
      </c>
      <c r="I17" s="66">
        <v>0</v>
      </c>
      <c r="J17" s="66">
        <v>8559126</v>
      </c>
      <c r="K17" s="66">
        <v>1000772</v>
      </c>
      <c r="L17" s="66">
        <v>269098</v>
      </c>
      <c r="M17" s="23"/>
    </row>
    <row r="18" spans="1:13" s="17" customFormat="1" ht="26.25" customHeight="1">
      <c r="A18" s="46"/>
      <c r="B18" s="47" t="s">
        <v>4</v>
      </c>
      <c r="C18" s="67">
        <v>19644931</v>
      </c>
      <c r="D18" s="69">
        <v>19637931</v>
      </c>
      <c r="E18" s="69">
        <v>292885</v>
      </c>
      <c r="F18" s="69">
        <v>19345046</v>
      </c>
      <c r="G18" s="69">
        <v>0</v>
      </c>
      <c r="H18" s="69">
        <v>1000</v>
      </c>
      <c r="I18" s="69">
        <v>6000</v>
      </c>
      <c r="J18" s="69">
        <v>18587333</v>
      </c>
      <c r="K18" s="69">
        <v>565466</v>
      </c>
      <c r="L18" s="69">
        <v>492132</v>
      </c>
      <c r="M18" s="21"/>
    </row>
    <row r="19" spans="1:13" s="17" customFormat="1" ht="26.25" customHeight="1">
      <c r="B19" s="22" t="s">
        <v>37</v>
      </c>
      <c r="C19" s="67">
        <v>17989216</v>
      </c>
      <c r="D19" s="69">
        <v>17982216</v>
      </c>
      <c r="E19" s="66">
        <v>259975</v>
      </c>
      <c r="F19" s="66">
        <v>17722241</v>
      </c>
      <c r="G19" s="66">
        <v>0</v>
      </c>
      <c r="H19" s="66">
        <v>1000</v>
      </c>
      <c r="I19" s="66">
        <v>6000</v>
      </c>
      <c r="J19" s="66">
        <v>16976779</v>
      </c>
      <c r="K19" s="66">
        <v>555839</v>
      </c>
      <c r="L19" s="66">
        <v>456598</v>
      </c>
      <c r="M19" s="23"/>
    </row>
    <row r="20" spans="1:13" s="17" customFormat="1" ht="26.25" customHeight="1">
      <c r="B20" s="22" t="s">
        <v>36</v>
      </c>
      <c r="C20" s="67">
        <v>1462483</v>
      </c>
      <c r="D20" s="69">
        <v>1462483</v>
      </c>
      <c r="E20" s="66">
        <v>29227</v>
      </c>
      <c r="F20" s="66">
        <v>1433256</v>
      </c>
      <c r="G20" s="66">
        <v>0</v>
      </c>
      <c r="H20" s="66">
        <v>0</v>
      </c>
      <c r="I20" s="66">
        <v>0</v>
      </c>
      <c r="J20" s="66">
        <v>1418919</v>
      </c>
      <c r="K20" s="66">
        <v>8030</v>
      </c>
      <c r="L20" s="66">
        <v>35534</v>
      </c>
      <c r="M20" s="23"/>
    </row>
    <row r="21" spans="1:13" s="17" customFormat="1" ht="26.25" customHeight="1">
      <c r="A21" s="24"/>
      <c r="B21" s="22" t="s">
        <v>35</v>
      </c>
      <c r="C21" s="67">
        <v>193232</v>
      </c>
      <c r="D21" s="69">
        <v>193232</v>
      </c>
      <c r="E21" s="66">
        <v>3683</v>
      </c>
      <c r="F21" s="66">
        <v>189549</v>
      </c>
      <c r="G21" s="66">
        <v>0</v>
      </c>
      <c r="H21" s="66">
        <v>0</v>
      </c>
      <c r="I21" s="66">
        <v>0</v>
      </c>
      <c r="J21" s="66">
        <v>191635</v>
      </c>
      <c r="K21" s="66">
        <v>1597</v>
      </c>
      <c r="L21" s="66">
        <v>0</v>
      </c>
      <c r="M21" s="23"/>
    </row>
    <row r="22" spans="1:13" s="17" customFormat="1" ht="26.25" customHeight="1">
      <c r="A22" s="911"/>
      <c r="B22" s="912"/>
      <c r="C22" s="65"/>
      <c r="D22" s="66"/>
      <c r="E22" s="66"/>
      <c r="F22" s="66"/>
      <c r="G22" s="66"/>
      <c r="H22" s="66"/>
      <c r="I22" s="66"/>
      <c r="J22" s="66"/>
      <c r="K22" s="66"/>
      <c r="L22" s="66"/>
    </row>
    <row r="23" spans="1:13" s="17" customFormat="1" ht="26.25" customHeight="1">
      <c r="A23" s="915" t="s">
        <v>34</v>
      </c>
      <c r="B23" s="929"/>
      <c r="C23" s="67">
        <v>20633352</v>
      </c>
      <c r="D23" s="69">
        <v>19220005</v>
      </c>
      <c r="E23" s="69">
        <v>715058</v>
      </c>
      <c r="F23" s="69">
        <v>5989254</v>
      </c>
      <c r="G23" s="69">
        <v>12515693</v>
      </c>
      <c r="H23" s="69">
        <v>1334743</v>
      </c>
      <c r="I23" s="69">
        <v>78604</v>
      </c>
      <c r="J23" s="69">
        <v>15602045</v>
      </c>
      <c r="K23" s="69">
        <v>3065272</v>
      </c>
      <c r="L23" s="69">
        <v>1966035</v>
      </c>
    </row>
    <row r="24" spans="1:13" s="17" customFormat="1" ht="26.25" customHeight="1">
      <c r="B24" s="20" t="s">
        <v>33</v>
      </c>
      <c r="C24" s="67">
        <v>3204999</v>
      </c>
      <c r="D24" s="69">
        <v>2615990</v>
      </c>
      <c r="E24" s="66">
        <v>132635</v>
      </c>
      <c r="F24" s="66">
        <v>13458</v>
      </c>
      <c r="G24" s="66">
        <v>2469897</v>
      </c>
      <c r="H24" s="66">
        <v>589009</v>
      </c>
      <c r="I24" s="66">
        <v>0</v>
      </c>
      <c r="J24" s="66">
        <v>2126855</v>
      </c>
      <c r="K24" s="66">
        <v>819728</v>
      </c>
      <c r="L24" s="66">
        <v>258416</v>
      </c>
    </row>
    <row r="25" spans="1:13" s="17" customFormat="1" ht="26.25" customHeight="1">
      <c r="B25" s="20" t="s">
        <v>32</v>
      </c>
      <c r="C25" s="67">
        <v>3124215</v>
      </c>
      <c r="D25" s="69">
        <v>3107583</v>
      </c>
      <c r="E25" s="66">
        <v>27350</v>
      </c>
      <c r="F25" s="66">
        <v>1357739</v>
      </c>
      <c r="G25" s="66">
        <v>1722494</v>
      </c>
      <c r="H25" s="66">
        <v>13500</v>
      </c>
      <c r="I25" s="66">
        <v>3132</v>
      </c>
      <c r="J25" s="66">
        <v>2152469</v>
      </c>
      <c r="K25" s="66">
        <v>325654</v>
      </c>
      <c r="L25" s="66">
        <v>646092</v>
      </c>
    </row>
    <row r="26" spans="1:13" s="17" customFormat="1" ht="26.25" customHeight="1">
      <c r="B26" s="20" t="s">
        <v>31</v>
      </c>
      <c r="C26" s="67">
        <v>1658356</v>
      </c>
      <c r="D26" s="69">
        <v>1562956</v>
      </c>
      <c r="E26" s="66">
        <v>35554</v>
      </c>
      <c r="F26" s="66">
        <v>175096</v>
      </c>
      <c r="G26" s="66">
        <v>1352306</v>
      </c>
      <c r="H26" s="66">
        <v>92900</v>
      </c>
      <c r="I26" s="66">
        <v>2500</v>
      </c>
      <c r="J26" s="66">
        <v>1291746</v>
      </c>
      <c r="K26" s="66">
        <v>157009</v>
      </c>
      <c r="L26" s="66">
        <v>209601</v>
      </c>
    </row>
    <row r="27" spans="1:13" s="17" customFormat="1" ht="26.25" customHeight="1">
      <c r="B27" s="20" t="s">
        <v>30</v>
      </c>
      <c r="C27" s="67">
        <v>4108006</v>
      </c>
      <c r="D27" s="69">
        <v>3773075</v>
      </c>
      <c r="E27" s="66">
        <v>97860</v>
      </c>
      <c r="F27" s="66">
        <v>912654</v>
      </c>
      <c r="G27" s="66">
        <v>2762561</v>
      </c>
      <c r="H27" s="66">
        <v>312100</v>
      </c>
      <c r="I27" s="66">
        <v>22831</v>
      </c>
      <c r="J27" s="66">
        <v>2529239</v>
      </c>
      <c r="K27" s="66">
        <v>873480</v>
      </c>
      <c r="L27" s="66">
        <v>705287</v>
      </c>
    </row>
    <row r="28" spans="1:13" s="17" customFormat="1" ht="26.25" customHeight="1">
      <c r="B28" s="20" t="s">
        <v>29</v>
      </c>
      <c r="C28" s="67">
        <v>799673</v>
      </c>
      <c r="D28" s="69">
        <v>759139</v>
      </c>
      <c r="E28" s="66">
        <v>9209</v>
      </c>
      <c r="F28" s="66">
        <v>543930</v>
      </c>
      <c r="G28" s="66">
        <v>206000</v>
      </c>
      <c r="H28" s="66">
        <v>18534</v>
      </c>
      <c r="I28" s="66">
        <v>22000</v>
      </c>
      <c r="J28" s="66">
        <v>598165</v>
      </c>
      <c r="K28" s="66">
        <v>122333</v>
      </c>
      <c r="L28" s="66">
        <v>79175</v>
      </c>
    </row>
    <row r="29" spans="1:13" s="17" customFormat="1" ht="26.25" customHeight="1">
      <c r="B29" s="20" t="s">
        <v>28</v>
      </c>
      <c r="C29" s="67">
        <v>0</v>
      </c>
      <c r="D29" s="69">
        <v>0</v>
      </c>
      <c r="E29" s="66">
        <v>0</v>
      </c>
      <c r="F29" s="66">
        <v>0</v>
      </c>
      <c r="G29" s="66">
        <v>0</v>
      </c>
      <c r="H29" s="66">
        <v>0</v>
      </c>
      <c r="I29" s="66">
        <v>0</v>
      </c>
      <c r="J29" s="66">
        <v>0</v>
      </c>
      <c r="K29" s="66">
        <v>0</v>
      </c>
      <c r="L29" s="66">
        <v>0</v>
      </c>
    </row>
    <row r="30" spans="1:13" s="17" customFormat="1" ht="26.25" customHeight="1">
      <c r="B30" s="20" t="s">
        <v>27</v>
      </c>
      <c r="C30" s="67">
        <v>896367</v>
      </c>
      <c r="D30" s="69">
        <v>728667</v>
      </c>
      <c r="E30" s="66">
        <v>24900</v>
      </c>
      <c r="F30" s="66">
        <v>0</v>
      </c>
      <c r="G30" s="66">
        <v>703767</v>
      </c>
      <c r="H30" s="66">
        <v>167700</v>
      </c>
      <c r="I30" s="66">
        <v>0</v>
      </c>
      <c r="J30" s="66">
        <v>612373</v>
      </c>
      <c r="K30" s="66">
        <v>262499</v>
      </c>
      <c r="L30" s="66">
        <v>21495</v>
      </c>
    </row>
    <row r="31" spans="1:13" s="17" customFormat="1" ht="26.25" customHeight="1">
      <c r="B31" s="20" t="s">
        <v>26</v>
      </c>
      <c r="C31" s="67">
        <v>459561</v>
      </c>
      <c r="D31" s="69">
        <v>421912</v>
      </c>
      <c r="E31" s="66">
        <v>19348</v>
      </c>
      <c r="F31" s="66">
        <v>124103</v>
      </c>
      <c r="G31" s="66">
        <v>278461</v>
      </c>
      <c r="H31" s="66">
        <v>37400</v>
      </c>
      <c r="I31" s="66">
        <v>249</v>
      </c>
      <c r="J31" s="66">
        <v>345137</v>
      </c>
      <c r="K31" s="66">
        <v>82758</v>
      </c>
      <c r="L31" s="66">
        <v>31666</v>
      </c>
    </row>
    <row r="32" spans="1:13" s="17" customFormat="1" ht="26.25" customHeight="1">
      <c r="B32" s="20" t="s">
        <v>25</v>
      </c>
      <c r="C32" s="67">
        <v>4905331</v>
      </c>
      <c r="D32" s="69">
        <v>4841821</v>
      </c>
      <c r="E32" s="66">
        <v>172780</v>
      </c>
      <c r="F32" s="66">
        <v>2236881</v>
      </c>
      <c r="G32" s="66">
        <v>2432160</v>
      </c>
      <c r="H32" s="66">
        <v>40700</v>
      </c>
      <c r="I32" s="66">
        <v>22810</v>
      </c>
      <c r="J32" s="66">
        <v>4782747</v>
      </c>
      <c r="K32" s="66">
        <v>122584</v>
      </c>
      <c r="L32" s="66">
        <v>0</v>
      </c>
    </row>
    <row r="33" spans="1:12" s="17" customFormat="1" ht="26.25" customHeight="1">
      <c r="A33" s="24"/>
      <c r="B33" s="20" t="s">
        <v>24</v>
      </c>
      <c r="C33" s="67">
        <v>1476844</v>
      </c>
      <c r="D33" s="69">
        <v>1408862</v>
      </c>
      <c r="E33" s="66">
        <v>195422</v>
      </c>
      <c r="F33" s="66">
        <v>625393</v>
      </c>
      <c r="G33" s="66">
        <v>588047</v>
      </c>
      <c r="H33" s="66">
        <v>62900</v>
      </c>
      <c r="I33" s="66">
        <v>5082</v>
      </c>
      <c r="J33" s="66">
        <v>1163314</v>
      </c>
      <c r="K33" s="66">
        <v>299227</v>
      </c>
      <c r="L33" s="66">
        <v>14303</v>
      </c>
    </row>
    <row r="34" spans="1:12" s="17" customFormat="1" ht="26.25" customHeight="1">
      <c r="A34" s="911"/>
      <c r="B34" s="912"/>
      <c r="C34" s="65"/>
      <c r="D34" s="66"/>
      <c r="E34" s="66"/>
      <c r="F34" s="66"/>
      <c r="G34" s="66"/>
      <c r="H34" s="66"/>
      <c r="I34" s="66"/>
      <c r="J34" s="66"/>
      <c r="K34" s="66"/>
      <c r="L34" s="66"/>
    </row>
    <row r="35" spans="1:12" s="17" customFormat="1" ht="26.25" customHeight="1">
      <c r="A35" s="903" t="s">
        <v>23</v>
      </c>
      <c r="B35" s="904"/>
      <c r="C35" s="70">
        <v>8255517</v>
      </c>
      <c r="D35" s="71">
        <v>8245687</v>
      </c>
      <c r="E35" s="72">
        <v>205262</v>
      </c>
      <c r="F35" s="72">
        <v>3425207</v>
      </c>
      <c r="G35" s="72">
        <v>4615218</v>
      </c>
      <c r="H35" s="72">
        <v>0</v>
      </c>
      <c r="I35" s="72">
        <v>9830</v>
      </c>
      <c r="J35" s="72">
        <v>8035776</v>
      </c>
      <c r="K35" s="72">
        <v>216317</v>
      </c>
      <c r="L35" s="72">
        <v>3424</v>
      </c>
    </row>
    <row r="36" spans="1:12" s="17" customFormat="1" ht="16.5" customHeight="1">
      <c r="A36" s="8" t="s">
        <v>62</v>
      </c>
      <c r="B36" s="46"/>
      <c r="C36" s="46"/>
      <c r="D36" s="46"/>
      <c r="E36" s="46"/>
      <c r="F36" s="46"/>
      <c r="G36" s="46"/>
      <c r="H36" s="46"/>
      <c r="I36" s="46"/>
      <c r="J36" s="46"/>
      <c r="K36" s="46"/>
      <c r="L36" s="46"/>
    </row>
  </sheetData>
  <mergeCells count="20">
    <mergeCell ref="A22:B22"/>
    <mergeCell ref="A34:B34"/>
    <mergeCell ref="A3:L3"/>
    <mergeCell ref="A23:B23"/>
    <mergeCell ref="A35:B35"/>
    <mergeCell ref="K7:K8"/>
    <mergeCell ref="L7:L8"/>
    <mergeCell ref="A9:B9"/>
    <mergeCell ref="A10:B10"/>
    <mergeCell ref="A11:B11"/>
    <mergeCell ref="A13:B13"/>
    <mergeCell ref="A6:B8"/>
    <mergeCell ref="C6:C8"/>
    <mergeCell ref="D6:I6"/>
    <mergeCell ref="J6:L6"/>
    <mergeCell ref="D7:G7"/>
    <mergeCell ref="H7:H8"/>
    <mergeCell ref="I7:I8"/>
    <mergeCell ref="J7:J8"/>
    <mergeCell ref="A12:B12"/>
  </mergeCells>
  <phoneticPr fontId="2"/>
  <conditionalFormatting sqref="C23:L23">
    <cfRule type="expression" dxfId="9" priority="10" stopIfTrue="1">
      <formula>C23&lt;&gt;C24+C25+C26+C27+C28+C29+C30+C31+C32+C33</formula>
    </cfRule>
  </conditionalFormatting>
  <conditionalFormatting sqref="C23:L23">
    <cfRule type="expression" dxfId="8" priority="9" stopIfTrue="1">
      <formula>C23&lt;&gt;C24+C25+C26+C27+C28+C29+C30+C31+C32+C33</formula>
    </cfRule>
  </conditionalFormatting>
  <conditionalFormatting sqref="C23:L23">
    <cfRule type="expression" dxfId="7" priority="8" stopIfTrue="1">
      <formula>C23&lt;&gt;C24+C25+C26+C27+C28+C29+C30+C31+C32+C33</formula>
    </cfRule>
  </conditionalFormatting>
  <conditionalFormatting sqref="C23:L23">
    <cfRule type="expression" dxfId="6" priority="7" stopIfTrue="1">
      <formula>C23&lt;&gt;C24+C25+C26+C27+C28+C29+C30+C31+C32+C33</formula>
    </cfRule>
  </conditionalFormatting>
  <conditionalFormatting sqref="C23:L23">
    <cfRule type="expression" dxfId="5" priority="6" stopIfTrue="1">
      <formula>C23&lt;&gt;C24+C25+C26+C27+C28+C29+C30+C31+C32+C33</formula>
    </cfRule>
  </conditionalFormatting>
  <conditionalFormatting sqref="C23:L23">
    <cfRule type="expression" dxfId="4" priority="5" stopIfTrue="1">
      <formula>C23&lt;&gt;C24+C25+C26+C27+C28+C29+C30+C31+C32+C33</formula>
    </cfRule>
  </conditionalFormatting>
  <conditionalFormatting sqref="C23:L23">
    <cfRule type="expression" dxfId="3" priority="4" stopIfTrue="1">
      <formula>C23&lt;&gt;C24+C25+C26+C27+C28+C29+C30+C31+C32+C33</formula>
    </cfRule>
  </conditionalFormatting>
  <conditionalFormatting sqref="C23:L23">
    <cfRule type="expression" dxfId="2" priority="3" stopIfTrue="1">
      <formula>C23&lt;&gt;C24+C25+C26+C27+C28+C29+C30+C31+C32+C33</formula>
    </cfRule>
  </conditionalFormatting>
  <conditionalFormatting sqref="C23:L23">
    <cfRule type="expression" dxfId="1" priority="2" stopIfTrue="1">
      <formula>C23&lt;&gt;C24+C25+C26+C27+C28+C29+C30+C31+C32+C33</formula>
    </cfRule>
  </conditionalFormatting>
  <conditionalFormatting sqref="C23:L23">
    <cfRule type="expression" dxfId="0" priority="1" stopIfTrue="1">
      <formula>C23&lt;&gt;C24+C25+C26+C27+C28+C29+C30+C31+C32+C33</formula>
    </cfRule>
  </conditionalFormatting>
  <hyperlinks>
    <hyperlink ref="A1" location="'20教育目次'!A1" display="20　教育　目次へ＜＜" xr:uid="{00000000-0004-0000-1500-000000000000}"/>
  </hyperlinks>
  <pageMargins left="0.59055118110236227" right="0.59055118110236227" top="0.59055118110236227" bottom="0.39370078740157483" header="0.51181102362204722" footer="0.51181102362204722"/>
  <pageSetup paperSize="9" scale="87"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U198"/>
  <sheetViews>
    <sheetView showGridLines="0" view="pageBreakPreview" zoomScaleNormal="100" zoomScaleSheetLayoutView="100" workbookViewId="0">
      <pane ySplit="7" topLeftCell="A23" activePane="bottomLeft" state="frozen"/>
      <selection activeCell="A5" sqref="A5"/>
      <selection pane="bottomLeft" activeCell="L7" sqref="L7"/>
    </sheetView>
  </sheetViews>
  <sheetFormatPr defaultRowHeight="13.5"/>
  <cols>
    <col min="1" max="1" width="10.125" style="28" customWidth="1"/>
    <col min="2" max="4" width="10.25" style="28" customWidth="1"/>
    <col min="5" max="6" width="10.25" style="28" bestFit="1" customWidth="1"/>
    <col min="7" max="7" width="10.25" style="28" customWidth="1"/>
    <col min="8" max="8" width="10.25" style="28" bestFit="1" customWidth="1"/>
    <col min="9" max="9" width="10.25" style="28" customWidth="1"/>
    <col min="10" max="10" width="9" style="28"/>
    <col min="11" max="14" width="9.375" style="29" bestFit="1" customWidth="1"/>
    <col min="15" max="15" width="9" style="29"/>
    <col min="16" max="17" width="9.375" style="29" bestFit="1" customWidth="1"/>
    <col min="18" max="18" width="9" style="29"/>
    <col min="19" max="19" width="9.375" style="29" bestFit="1" customWidth="1"/>
    <col min="20" max="20" width="9" style="29"/>
    <col min="21" max="21" width="12.75" style="28" bestFit="1" customWidth="1"/>
    <col min="22" max="22" width="9" style="28"/>
    <col min="23" max="27" width="9" style="29"/>
    <col min="28" max="28" width="11.625" style="29" bestFit="1" customWidth="1"/>
    <col min="29" max="29" width="9" style="28"/>
    <col min="30" max="33" width="9" style="26"/>
    <col min="34" max="16384" width="9" style="28"/>
  </cols>
  <sheetData>
    <row r="1" spans="1:47">
      <c r="A1" s="7" t="s">
        <v>59</v>
      </c>
    </row>
    <row r="2" spans="1:47">
      <c r="A2" s="30" t="s">
        <v>54</v>
      </c>
      <c r="D2" s="31"/>
      <c r="E2" s="31"/>
      <c r="F2" s="31"/>
      <c r="G2" s="31"/>
      <c r="H2" s="31"/>
      <c r="I2" s="31"/>
    </row>
    <row r="3" spans="1:47" ht="17.25">
      <c r="A3" s="632" t="s">
        <v>94</v>
      </c>
      <c r="B3" s="632"/>
      <c r="C3" s="632"/>
      <c r="D3" s="632"/>
      <c r="E3" s="632"/>
      <c r="F3" s="632"/>
      <c r="G3" s="632"/>
      <c r="H3" s="632"/>
      <c r="I3" s="632"/>
    </row>
    <row r="4" spans="1:47" ht="14.25">
      <c r="A4" s="32" t="s">
        <v>58</v>
      </c>
      <c r="B4" s="13"/>
      <c r="C4" s="13"/>
      <c r="D4" s="13"/>
      <c r="E4" s="13"/>
      <c r="F4" s="13"/>
      <c r="G4" s="13"/>
      <c r="H4" s="13"/>
      <c r="I4" s="27" t="s">
        <v>52</v>
      </c>
    </row>
    <row r="5" spans="1:47" ht="6" customHeight="1" thickBot="1">
      <c r="A5" s="32"/>
      <c r="B5" s="14"/>
      <c r="C5" s="33"/>
      <c r="D5" s="33"/>
      <c r="E5" s="33"/>
      <c r="F5" s="33"/>
      <c r="G5" s="33"/>
      <c r="H5" s="33"/>
      <c r="I5" s="33"/>
    </row>
    <row r="6" spans="1:47" s="26" customFormat="1" ht="29.25" customHeight="1" thickTop="1">
      <c r="A6" s="930" t="s">
        <v>0</v>
      </c>
      <c r="B6" s="937" t="s">
        <v>57</v>
      </c>
      <c r="C6" s="932" t="s">
        <v>38</v>
      </c>
      <c r="D6" s="933"/>
      <c r="E6" s="933"/>
      <c r="F6" s="933"/>
      <c r="G6" s="933"/>
      <c r="H6" s="933" t="s">
        <v>34</v>
      </c>
      <c r="I6" s="935" t="s">
        <v>23</v>
      </c>
      <c r="J6" s="25"/>
      <c r="K6" s="34"/>
      <c r="L6" s="34"/>
      <c r="M6" s="34"/>
      <c r="N6" s="34"/>
      <c r="O6" s="34"/>
      <c r="P6" s="34"/>
      <c r="Q6" s="34"/>
      <c r="R6" s="34"/>
      <c r="S6" s="34"/>
      <c r="T6" s="34"/>
      <c r="U6" s="25"/>
      <c r="V6" s="25"/>
      <c r="W6" s="34"/>
      <c r="X6" s="34"/>
      <c r="Y6" s="34"/>
      <c r="Z6" s="34"/>
      <c r="AA6" s="34"/>
      <c r="AB6" s="34"/>
      <c r="AC6" s="25"/>
      <c r="AD6" s="25"/>
      <c r="AE6" s="25"/>
      <c r="AF6" s="25"/>
      <c r="AG6" s="25"/>
      <c r="AH6" s="25"/>
      <c r="AI6" s="25"/>
      <c r="AJ6" s="25"/>
      <c r="AK6" s="25"/>
      <c r="AL6" s="25"/>
      <c r="AM6" s="25"/>
      <c r="AN6" s="25"/>
      <c r="AO6" s="25"/>
      <c r="AP6" s="25"/>
      <c r="AQ6" s="25"/>
      <c r="AR6" s="25"/>
      <c r="AS6" s="25"/>
      <c r="AT6" s="25"/>
      <c r="AU6" s="25"/>
    </row>
    <row r="7" spans="1:47" s="26" customFormat="1" ht="29.25" customHeight="1">
      <c r="A7" s="931"/>
      <c r="B7" s="933"/>
      <c r="C7" s="48" t="s">
        <v>42</v>
      </c>
      <c r="D7" s="49" t="s">
        <v>22</v>
      </c>
      <c r="E7" s="49" t="s">
        <v>2</v>
      </c>
      <c r="F7" s="49" t="s">
        <v>3</v>
      </c>
      <c r="G7" s="50" t="s">
        <v>60</v>
      </c>
      <c r="H7" s="934"/>
      <c r="I7" s="936"/>
      <c r="J7" s="25"/>
      <c r="K7" s="34"/>
      <c r="L7" s="34"/>
      <c r="M7" s="34"/>
      <c r="N7" s="34"/>
      <c r="O7" s="34"/>
      <c r="P7" s="34"/>
      <c r="Q7" s="34"/>
      <c r="R7" s="34"/>
      <c r="S7" s="34"/>
      <c r="T7" s="34"/>
      <c r="U7" s="12"/>
      <c r="V7" s="25"/>
      <c r="W7" s="35"/>
      <c r="X7" s="34"/>
      <c r="Y7" s="34"/>
      <c r="Z7" s="34"/>
      <c r="AA7" s="34"/>
      <c r="AB7" s="34"/>
      <c r="AC7" s="25"/>
      <c r="AD7" s="25"/>
      <c r="AE7" s="25"/>
      <c r="AF7" s="25"/>
      <c r="AG7" s="25"/>
      <c r="AH7" s="25"/>
      <c r="AI7" s="25"/>
      <c r="AJ7" s="25"/>
      <c r="AK7" s="25"/>
      <c r="AL7" s="25"/>
      <c r="AM7" s="25"/>
      <c r="AN7" s="25"/>
      <c r="AO7" s="25"/>
      <c r="AP7" s="25"/>
      <c r="AQ7" s="25"/>
      <c r="AR7" s="25"/>
      <c r="AS7" s="25"/>
      <c r="AT7" s="25"/>
      <c r="AU7" s="25"/>
    </row>
    <row r="8" spans="1:47" s="26" customFormat="1" ht="21" customHeight="1">
      <c r="A8" s="95" t="s">
        <v>491</v>
      </c>
      <c r="B8" s="51">
        <v>135021458</v>
      </c>
      <c r="C8" s="51">
        <v>95199959</v>
      </c>
      <c r="D8" s="51">
        <v>1041762</v>
      </c>
      <c r="E8" s="51">
        <v>42340185</v>
      </c>
      <c r="F8" s="51">
        <v>22532522</v>
      </c>
      <c r="G8" s="51">
        <v>29285490</v>
      </c>
      <c r="H8" s="51">
        <v>31943771</v>
      </c>
      <c r="I8" s="51">
        <v>7877728</v>
      </c>
      <c r="J8" s="25"/>
      <c r="K8" s="34"/>
      <c r="L8" s="34"/>
      <c r="M8" s="34"/>
      <c r="N8" s="34"/>
      <c r="O8" s="34"/>
      <c r="P8" s="34"/>
      <c r="Q8" s="34"/>
      <c r="R8" s="34"/>
      <c r="S8" s="34"/>
      <c r="T8" s="34"/>
      <c r="U8" s="25"/>
      <c r="V8" s="25"/>
      <c r="W8" s="34"/>
      <c r="X8" s="34"/>
      <c r="Y8" s="34"/>
      <c r="Z8" s="34"/>
      <c r="AA8" s="34"/>
      <c r="AB8" s="34"/>
      <c r="AC8" s="25"/>
      <c r="AD8" s="25"/>
      <c r="AE8" s="25"/>
      <c r="AF8" s="25"/>
      <c r="AG8" s="25"/>
      <c r="AH8" s="25"/>
      <c r="AI8" s="25"/>
      <c r="AJ8" s="25"/>
      <c r="AK8" s="25"/>
      <c r="AL8" s="25"/>
      <c r="AM8" s="25"/>
      <c r="AN8" s="25"/>
      <c r="AO8" s="25"/>
      <c r="AP8" s="25"/>
      <c r="AQ8" s="25"/>
      <c r="AR8" s="25"/>
      <c r="AS8" s="25"/>
      <c r="AT8" s="25"/>
      <c r="AU8" s="25"/>
    </row>
    <row r="9" spans="1:47" s="26" customFormat="1" ht="21" customHeight="1">
      <c r="A9" s="96">
        <v>29</v>
      </c>
      <c r="B9" s="36">
        <v>129440463</v>
      </c>
      <c r="C9" s="36">
        <v>98818385</v>
      </c>
      <c r="D9" s="36">
        <v>888677</v>
      </c>
      <c r="E9" s="36">
        <v>44838660</v>
      </c>
      <c r="F9" s="36">
        <v>22896046</v>
      </c>
      <c r="G9" s="36">
        <v>30195002</v>
      </c>
      <c r="H9" s="36">
        <v>23079341</v>
      </c>
      <c r="I9" s="36">
        <v>7542737</v>
      </c>
      <c r="J9" s="25"/>
      <c r="K9" s="34"/>
      <c r="L9" s="34"/>
      <c r="M9" s="34"/>
      <c r="N9" s="34"/>
      <c r="O9" s="34"/>
      <c r="P9" s="34"/>
      <c r="Q9" s="34"/>
      <c r="R9" s="34"/>
      <c r="S9" s="34"/>
      <c r="T9" s="34"/>
      <c r="U9" s="25"/>
      <c r="V9" s="25"/>
      <c r="W9" s="34"/>
      <c r="X9" s="34"/>
      <c r="Y9" s="34"/>
      <c r="Z9" s="34"/>
      <c r="AA9" s="34"/>
      <c r="AB9" s="34"/>
      <c r="AC9" s="25"/>
      <c r="AD9" s="25"/>
      <c r="AE9" s="25"/>
      <c r="AF9" s="25"/>
      <c r="AG9" s="25"/>
      <c r="AH9" s="25"/>
      <c r="AI9" s="25"/>
      <c r="AJ9" s="25"/>
      <c r="AK9" s="25"/>
      <c r="AL9" s="25"/>
      <c r="AM9" s="25"/>
      <c r="AN9" s="25"/>
      <c r="AO9" s="25"/>
      <c r="AP9" s="25"/>
      <c r="AQ9" s="25"/>
      <c r="AR9" s="25"/>
      <c r="AS9" s="25"/>
      <c r="AT9" s="25"/>
      <c r="AU9" s="25"/>
    </row>
    <row r="10" spans="1:47" s="6" customFormat="1" ht="21" customHeight="1">
      <c r="A10" s="97">
        <v>30</v>
      </c>
      <c r="B10" s="73">
        <v>125733484</v>
      </c>
      <c r="C10" s="73">
        <v>96844615</v>
      </c>
      <c r="D10" s="73">
        <v>731876</v>
      </c>
      <c r="E10" s="73">
        <v>43468388</v>
      </c>
      <c r="F10" s="73">
        <v>23170424</v>
      </c>
      <c r="G10" s="73">
        <v>29473927</v>
      </c>
      <c r="H10" s="74">
        <v>20633352</v>
      </c>
      <c r="I10" s="73">
        <v>8255517</v>
      </c>
      <c r="J10" s="2"/>
      <c r="K10" s="3"/>
      <c r="L10" s="3"/>
      <c r="M10" s="3"/>
      <c r="N10" s="3"/>
      <c r="O10" s="3"/>
      <c r="P10" s="3"/>
      <c r="Q10" s="3"/>
      <c r="R10" s="3"/>
      <c r="S10" s="3"/>
      <c r="T10" s="3"/>
      <c r="U10" s="3"/>
      <c r="V10" s="2"/>
      <c r="W10" s="3"/>
      <c r="X10" s="3"/>
      <c r="Y10" s="3"/>
      <c r="Z10" s="3"/>
      <c r="AA10" s="3"/>
      <c r="AB10" s="5"/>
      <c r="AC10" s="2"/>
      <c r="AD10" s="3"/>
      <c r="AE10" s="3"/>
      <c r="AF10" s="3"/>
      <c r="AG10" s="3"/>
      <c r="AH10" s="2"/>
      <c r="AI10" s="2"/>
      <c r="AJ10" s="2"/>
      <c r="AK10" s="2"/>
      <c r="AL10" s="2"/>
      <c r="AM10" s="2"/>
      <c r="AN10" s="2"/>
      <c r="AO10" s="2"/>
      <c r="AP10" s="2"/>
      <c r="AQ10" s="2"/>
      <c r="AR10" s="2"/>
      <c r="AS10" s="2"/>
      <c r="AT10" s="2"/>
      <c r="AU10" s="2"/>
    </row>
    <row r="11" spans="1:47" s="26" customFormat="1" ht="21" customHeight="1">
      <c r="A11" s="52"/>
      <c r="B11" s="36"/>
      <c r="C11" s="36"/>
      <c r="D11" s="36"/>
      <c r="E11" s="36"/>
      <c r="F11" s="36"/>
      <c r="G11" s="36"/>
      <c r="H11" s="36"/>
      <c r="I11" s="36"/>
      <c r="J11" s="25"/>
      <c r="K11" s="34"/>
      <c r="L11" s="34"/>
      <c r="M11" s="34"/>
      <c r="N11" s="34"/>
      <c r="O11" s="34"/>
      <c r="P11" s="34"/>
      <c r="Q11" s="34"/>
      <c r="R11" s="34"/>
      <c r="S11" s="34"/>
      <c r="T11" s="34"/>
      <c r="U11" s="25"/>
      <c r="V11" s="25"/>
      <c r="W11" s="34"/>
      <c r="X11" s="34"/>
      <c r="Y11" s="34"/>
      <c r="Z11" s="34"/>
      <c r="AA11" s="34"/>
      <c r="AB11" s="34"/>
      <c r="AC11" s="25"/>
      <c r="AD11" s="34"/>
      <c r="AE11" s="34"/>
      <c r="AF11" s="34"/>
      <c r="AG11" s="34"/>
      <c r="AH11" s="25"/>
      <c r="AI11" s="25"/>
      <c r="AJ11" s="25"/>
      <c r="AK11" s="25"/>
      <c r="AL11" s="25"/>
      <c r="AM11" s="25"/>
      <c r="AN11" s="25"/>
      <c r="AO11" s="25"/>
      <c r="AP11" s="25"/>
      <c r="AQ11" s="25"/>
      <c r="AR11" s="25"/>
      <c r="AS11" s="25"/>
      <c r="AT11" s="25"/>
      <c r="AU11" s="25"/>
    </row>
    <row r="12" spans="1:47" s="26" customFormat="1" ht="21" customHeight="1">
      <c r="A12" s="53" t="s">
        <v>5</v>
      </c>
      <c r="B12" s="75">
        <v>9789525</v>
      </c>
      <c r="C12" s="75">
        <v>4919360</v>
      </c>
      <c r="D12" s="36">
        <v>108228</v>
      </c>
      <c r="E12" s="36">
        <v>3232402</v>
      </c>
      <c r="F12" s="36">
        <v>1578730</v>
      </c>
      <c r="G12" s="36">
        <v>0</v>
      </c>
      <c r="H12" s="36">
        <v>4095206</v>
      </c>
      <c r="I12" s="36">
        <v>774959</v>
      </c>
      <c r="J12" s="25"/>
      <c r="K12" s="34"/>
      <c r="L12" s="34"/>
      <c r="M12" s="34"/>
      <c r="N12" s="34"/>
      <c r="O12" s="34"/>
      <c r="P12" s="34"/>
      <c r="Q12" s="34"/>
      <c r="R12" s="34"/>
      <c r="S12" s="34"/>
      <c r="T12" s="34"/>
      <c r="U12" s="4"/>
      <c r="V12" s="25"/>
      <c r="W12" s="34"/>
      <c r="X12" s="34"/>
      <c r="Y12" s="34"/>
      <c r="Z12" s="34"/>
      <c r="AA12" s="34"/>
      <c r="AB12" s="5"/>
      <c r="AC12" s="25"/>
      <c r="AD12" s="34"/>
      <c r="AE12" s="34"/>
      <c r="AF12" s="34"/>
      <c r="AG12" s="4"/>
      <c r="AH12" s="25"/>
      <c r="AI12" s="25"/>
      <c r="AJ12" s="25"/>
      <c r="AK12" s="25"/>
      <c r="AL12" s="25"/>
      <c r="AM12" s="25"/>
      <c r="AN12" s="25"/>
      <c r="AO12" s="25"/>
      <c r="AP12" s="25"/>
      <c r="AQ12" s="25"/>
      <c r="AR12" s="25"/>
      <c r="AS12" s="25"/>
      <c r="AT12" s="25"/>
      <c r="AU12" s="25"/>
    </row>
    <row r="13" spans="1:47" s="26" customFormat="1" ht="21" customHeight="1">
      <c r="A13" s="53" t="s">
        <v>6</v>
      </c>
      <c r="B13" s="75">
        <v>3821529</v>
      </c>
      <c r="C13" s="75">
        <v>1220505</v>
      </c>
      <c r="D13" s="36">
        <v>73323</v>
      </c>
      <c r="E13" s="36">
        <v>821287</v>
      </c>
      <c r="F13" s="36">
        <v>325895</v>
      </c>
      <c r="G13" s="36">
        <v>0</v>
      </c>
      <c r="H13" s="36">
        <v>1350838</v>
      </c>
      <c r="I13" s="36">
        <v>1250186</v>
      </c>
      <c r="J13" s="25"/>
      <c r="K13" s="34"/>
      <c r="L13" s="34"/>
      <c r="M13" s="34"/>
      <c r="N13" s="34"/>
      <c r="O13" s="34"/>
      <c r="P13" s="34"/>
      <c r="Q13" s="34"/>
      <c r="R13" s="34"/>
      <c r="S13" s="34"/>
      <c r="T13" s="34"/>
      <c r="U13" s="4"/>
      <c r="V13" s="25"/>
      <c r="W13" s="34"/>
      <c r="X13" s="34"/>
      <c r="Y13" s="34"/>
      <c r="Z13" s="34"/>
      <c r="AA13" s="34"/>
      <c r="AB13" s="5"/>
      <c r="AC13" s="25"/>
      <c r="AD13" s="34"/>
      <c r="AE13" s="34"/>
      <c r="AF13" s="34"/>
      <c r="AG13" s="4"/>
      <c r="AH13" s="25"/>
      <c r="AI13" s="25"/>
      <c r="AJ13" s="25"/>
      <c r="AK13" s="25"/>
      <c r="AL13" s="25"/>
      <c r="AM13" s="25"/>
      <c r="AN13" s="25"/>
      <c r="AO13" s="25"/>
      <c r="AP13" s="25"/>
      <c r="AQ13" s="25"/>
      <c r="AR13" s="25"/>
      <c r="AS13" s="25"/>
      <c r="AT13" s="25"/>
      <c r="AU13" s="25"/>
    </row>
    <row r="14" spans="1:47" s="26" customFormat="1" ht="21" customHeight="1">
      <c r="A14" s="39" t="s">
        <v>7</v>
      </c>
      <c r="B14" s="75">
        <v>1588802</v>
      </c>
      <c r="C14" s="75">
        <v>885784</v>
      </c>
      <c r="D14" s="36">
        <v>0</v>
      </c>
      <c r="E14" s="36">
        <v>717780</v>
      </c>
      <c r="F14" s="36">
        <v>168004</v>
      </c>
      <c r="G14" s="36">
        <v>0</v>
      </c>
      <c r="H14" s="36">
        <v>553816</v>
      </c>
      <c r="I14" s="36">
        <v>149202</v>
      </c>
      <c r="J14" s="25"/>
      <c r="K14" s="34"/>
      <c r="L14" s="34"/>
      <c r="M14" s="34"/>
      <c r="N14" s="34"/>
      <c r="O14" s="34"/>
      <c r="P14" s="34"/>
      <c r="Q14" s="34"/>
      <c r="R14" s="34"/>
      <c r="S14" s="34"/>
      <c r="T14" s="34"/>
      <c r="U14" s="4"/>
      <c r="V14" s="25"/>
      <c r="W14" s="34"/>
      <c r="X14" s="34"/>
      <c r="Y14" s="34"/>
      <c r="Z14" s="34"/>
      <c r="AA14" s="34"/>
      <c r="AB14" s="5"/>
      <c r="AC14" s="25"/>
      <c r="AD14" s="34"/>
      <c r="AE14" s="34"/>
      <c r="AF14" s="34"/>
      <c r="AG14" s="4"/>
      <c r="AH14" s="25"/>
      <c r="AI14" s="25"/>
      <c r="AJ14" s="25"/>
      <c r="AK14" s="25"/>
      <c r="AL14" s="25"/>
      <c r="AM14" s="25"/>
      <c r="AN14" s="25"/>
      <c r="AO14" s="25"/>
      <c r="AP14" s="25"/>
      <c r="AQ14" s="25"/>
      <c r="AR14" s="25"/>
      <c r="AS14" s="25"/>
      <c r="AT14" s="25"/>
      <c r="AU14" s="25"/>
    </row>
    <row r="15" spans="1:47" s="26" customFormat="1" ht="21" customHeight="1">
      <c r="A15" s="39" t="s">
        <v>8</v>
      </c>
      <c r="B15" s="75">
        <v>1795246</v>
      </c>
      <c r="C15" s="75">
        <v>907468</v>
      </c>
      <c r="D15" s="36">
        <v>19573</v>
      </c>
      <c r="E15" s="36">
        <v>621709</v>
      </c>
      <c r="F15" s="36">
        <v>266186</v>
      </c>
      <c r="G15" s="36">
        <v>0</v>
      </c>
      <c r="H15" s="36">
        <v>613992</v>
      </c>
      <c r="I15" s="36">
        <v>273786</v>
      </c>
      <c r="J15" s="25"/>
      <c r="K15" s="34"/>
      <c r="L15" s="34"/>
      <c r="M15" s="34"/>
      <c r="N15" s="34"/>
      <c r="O15" s="34"/>
      <c r="P15" s="34"/>
      <c r="Q15" s="34"/>
      <c r="R15" s="34"/>
      <c r="S15" s="34"/>
      <c r="T15" s="34"/>
      <c r="U15" s="4"/>
      <c r="V15" s="25"/>
      <c r="W15" s="34"/>
      <c r="X15" s="34"/>
      <c r="Y15" s="34"/>
      <c r="Z15" s="34"/>
      <c r="AA15" s="34"/>
      <c r="AB15" s="5"/>
      <c r="AC15" s="25"/>
      <c r="AD15" s="34"/>
      <c r="AE15" s="34"/>
      <c r="AF15" s="34"/>
      <c r="AG15" s="4"/>
      <c r="AH15" s="25"/>
      <c r="AI15" s="25"/>
      <c r="AJ15" s="25"/>
      <c r="AK15" s="25"/>
      <c r="AL15" s="25"/>
      <c r="AM15" s="25"/>
      <c r="AN15" s="25"/>
      <c r="AO15" s="25"/>
      <c r="AP15" s="25"/>
      <c r="AQ15" s="25"/>
      <c r="AR15" s="25"/>
      <c r="AS15" s="25"/>
      <c r="AT15" s="25"/>
      <c r="AU15" s="25"/>
    </row>
    <row r="16" spans="1:47" s="26" customFormat="1" ht="21" customHeight="1">
      <c r="A16" s="39" t="s">
        <v>9</v>
      </c>
      <c r="B16" s="75">
        <v>1564763</v>
      </c>
      <c r="C16" s="75">
        <v>581384</v>
      </c>
      <c r="D16" s="36">
        <v>64283</v>
      </c>
      <c r="E16" s="36">
        <v>374304</v>
      </c>
      <c r="F16" s="36">
        <v>142797</v>
      </c>
      <c r="G16" s="36">
        <v>0</v>
      </c>
      <c r="H16" s="36">
        <v>842381</v>
      </c>
      <c r="I16" s="36">
        <v>140998</v>
      </c>
      <c r="J16" s="25"/>
      <c r="K16" s="34"/>
      <c r="L16" s="34"/>
      <c r="M16" s="34"/>
      <c r="N16" s="34"/>
      <c r="O16" s="34"/>
      <c r="P16" s="34"/>
      <c r="Q16" s="34"/>
      <c r="R16" s="34"/>
      <c r="S16" s="34"/>
      <c r="T16" s="34"/>
      <c r="U16" s="4"/>
      <c r="V16" s="25"/>
      <c r="W16" s="34"/>
      <c r="X16" s="34"/>
      <c r="Y16" s="34"/>
      <c r="Z16" s="34"/>
      <c r="AA16" s="34"/>
      <c r="AB16" s="5"/>
      <c r="AC16" s="25"/>
      <c r="AD16" s="34"/>
      <c r="AE16" s="34"/>
      <c r="AF16" s="34"/>
      <c r="AG16" s="4"/>
      <c r="AH16" s="25"/>
      <c r="AI16" s="25"/>
      <c r="AJ16" s="25"/>
      <c r="AK16" s="25"/>
      <c r="AL16" s="25"/>
      <c r="AM16" s="25"/>
      <c r="AN16" s="25"/>
      <c r="AO16" s="25"/>
      <c r="AP16" s="25"/>
      <c r="AQ16" s="25"/>
      <c r="AR16" s="25"/>
      <c r="AS16" s="25"/>
      <c r="AT16" s="25"/>
      <c r="AU16" s="25"/>
    </row>
    <row r="17" spans="1:47" s="26" customFormat="1" ht="21" customHeight="1">
      <c r="A17" s="39" t="s">
        <v>61</v>
      </c>
      <c r="B17" s="75">
        <v>3767867</v>
      </c>
      <c r="C17" s="75">
        <v>2003467</v>
      </c>
      <c r="D17" s="36">
        <v>180594</v>
      </c>
      <c r="E17" s="36">
        <v>1385421</v>
      </c>
      <c r="F17" s="36">
        <v>437452</v>
      </c>
      <c r="G17" s="36">
        <v>0</v>
      </c>
      <c r="H17" s="36">
        <v>1429439</v>
      </c>
      <c r="I17" s="36">
        <v>334961</v>
      </c>
      <c r="J17" s="25"/>
      <c r="K17" s="34"/>
      <c r="L17" s="34"/>
      <c r="M17" s="34"/>
      <c r="N17" s="34"/>
      <c r="O17" s="34"/>
      <c r="P17" s="34"/>
      <c r="Q17" s="34"/>
      <c r="R17" s="34"/>
      <c r="S17" s="34"/>
      <c r="T17" s="34"/>
      <c r="U17" s="4"/>
      <c r="V17" s="25"/>
      <c r="W17" s="34"/>
      <c r="X17" s="34"/>
      <c r="Y17" s="34"/>
      <c r="Z17" s="34"/>
      <c r="AA17" s="34"/>
      <c r="AB17" s="5"/>
      <c r="AC17" s="25"/>
      <c r="AD17" s="34"/>
      <c r="AE17" s="34"/>
      <c r="AF17" s="34"/>
      <c r="AG17" s="4"/>
      <c r="AH17" s="25"/>
      <c r="AI17" s="25"/>
      <c r="AJ17" s="25"/>
      <c r="AK17" s="25"/>
      <c r="AL17" s="25"/>
      <c r="AM17" s="25"/>
      <c r="AN17" s="25"/>
      <c r="AO17" s="25"/>
      <c r="AP17" s="25"/>
      <c r="AQ17" s="25"/>
      <c r="AR17" s="25"/>
      <c r="AS17" s="25"/>
      <c r="AT17" s="25"/>
      <c r="AU17" s="25"/>
    </row>
    <row r="18" spans="1:47" s="26" customFormat="1" ht="21" customHeight="1">
      <c r="A18" s="39" t="s">
        <v>10</v>
      </c>
      <c r="B18" s="75">
        <v>1900809</v>
      </c>
      <c r="C18" s="75">
        <v>783657</v>
      </c>
      <c r="D18" s="36">
        <v>0</v>
      </c>
      <c r="E18" s="36">
        <v>515799</v>
      </c>
      <c r="F18" s="36">
        <v>267858</v>
      </c>
      <c r="G18" s="36">
        <v>0</v>
      </c>
      <c r="H18" s="36">
        <v>774187</v>
      </c>
      <c r="I18" s="36">
        <v>342965</v>
      </c>
      <c r="J18" s="25"/>
      <c r="K18" s="34"/>
      <c r="L18" s="34"/>
      <c r="M18" s="34"/>
      <c r="N18" s="34"/>
      <c r="O18" s="34"/>
      <c r="P18" s="34"/>
      <c r="Q18" s="34"/>
      <c r="R18" s="34"/>
      <c r="S18" s="34"/>
      <c r="T18" s="34"/>
      <c r="U18" s="4"/>
      <c r="V18" s="25"/>
      <c r="W18" s="34"/>
      <c r="X18" s="34"/>
      <c r="Y18" s="34"/>
      <c r="Z18" s="34"/>
      <c r="AA18" s="34"/>
      <c r="AB18" s="5"/>
      <c r="AC18" s="25"/>
      <c r="AD18" s="34"/>
      <c r="AE18" s="34"/>
      <c r="AF18" s="34"/>
      <c r="AG18" s="4"/>
      <c r="AH18" s="25"/>
      <c r="AI18" s="25"/>
      <c r="AJ18" s="25"/>
      <c r="AK18" s="25"/>
      <c r="AL18" s="25"/>
      <c r="AM18" s="25"/>
      <c r="AN18" s="25"/>
      <c r="AO18" s="25"/>
      <c r="AP18" s="25"/>
      <c r="AQ18" s="25"/>
      <c r="AR18" s="25"/>
      <c r="AS18" s="25"/>
      <c r="AT18" s="25"/>
      <c r="AU18" s="25"/>
    </row>
    <row r="19" spans="1:47" s="26" customFormat="1" ht="21" customHeight="1">
      <c r="A19" s="39" t="s">
        <v>11</v>
      </c>
      <c r="B19" s="75">
        <v>3182456</v>
      </c>
      <c r="C19" s="75">
        <v>1878112</v>
      </c>
      <c r="D19" s="36">
        <v>121326</v>
      </c>
      <c r="E19" s="36">
        <v>1209520</v>
      </c>
      <c r="F19" s="36">
        <v>547266</v>
      </c>
      <c r="G19" s="36">
        <v>0</v>
      </c>
      <c r="H19" s="36">
        <v>1042403</v>
      </c>
      <c r="I19" s="36">
        <v>261941</v>
      </c>
      <c r="J19" s="25"/>
      <c r="K19" s="34"/>
      <c r="L19" s="34"/>
      <c r="M19" s="34"/>
      <c r="N19" s="34"/>
      <c r="O19" s="34"/>
      <c r="P19" s="34"/>
      <c r="Q19" s="34"/>
      <c r="R19" s="34"/>
      <c r="S19" s="34"/>
      <c r="T19" s="34"/>
      <c r="U19" s="4"/>
      <c r="V19" s="25"/>
      <c r="W19" s="34"/>
      <c r="X19" s="34"/>
      <c r="Y19" s="34"/>
      <c r="Z19" s="34"/>
      <c r="AA19" s="34"/>
      <c r="AB19" s="5"/>
      <c r="AC19" s="25"/>
      <c r="AD19" s="34"/>
      <c r="AE19" s="34"/>
      <c r="AF19" s="34"/>
      <c r="AG19" s="4"/>
      <c r="AH19" s="25"/>
      <c r="AI19" s="25"/>
      <c r="AJ19" s="25"/>
      <c r="AK19" s="25"/>
      <c r="AL19" s="25"/>
      <c r="AM19" s="25"/>
      <c r="AN19" s="25"/>
      <c r="AO19" s="25"/>
      <c r="AP19" s="25"/>
      <c r="AQ19" s="25"/>
      <c r="AR19" s="25"/>
      <c r="AS19" s="25"/>
      <c r="AT19" s="25"/>
      <c r="AU19" s="25"/>
    </row>
    <row r="20" spans="1:47" s="26" customFormat="1" ht="21" customHeight="1">
      <c r="A20" s="39" t="s">
        <v>12</v>
      </c>
      <c r="B20" s="75">
        <v>4765772</v>
      </c>
      <c r="C20" s="75">
        <v>2867613</v>
      </c>
      <c r="D20" s="36">
        <v>104762</v>
      </c>
      <c r="E20" s="36">
        <v>1874401</v>
      </c>
      <c r="F20" s="36">
        <v>888450</v>
      </c>
      <c r="G20" s="36">
        <v>0</v>
      </c>
      <c r="H20" s="36">
        <v>1482159</v>
      </c>
      <c r="I20" s="36">
        <v>416000</v>
      </c>
      <c r="J20" s="25"/>
      <c r="K20" s="34"/>
      <c r="L20" s="34"/>
      <c r="M20" s="34"/>
      <c r="N20" s="34"/>
      <c r="O20" s="34"/>
      <c r="P20" s="34"/>
      <c r="Q20" s="34"/>
      <c r="R20" s="34"/>
      <c r="S20" s="34"/>
      <c r="T20" s="34"/>
      <c r="U20" s="4"/>
      <c r="V20" s="25"/>
      <c r="W20" s="34"/>
      <c r="X20" s="34"/>
      <c r="Y20" s="34"/>
      <c r="Z20" s="34"/>
      <c r="AA20" s="34"/>
      <c r="AB20" s="5"/>
      <c r="AC20" s="25"/>
      <c r="AD20" s="34"/>
      <c r="AE20" s="34"/>
      <c r="AF20" s="34"/>
      <c r="AG20" s="4"/>
      <c r="AH20" s="25"/>
      <c r="AI20" s="25"/>
      <c r="AJ20" s="25"/>
      <c r="AK20" s="25"/>
      <c r="AL20" s="25"/>
      <c r="AM20" s="25"/>
      <c r="AN20" s="25"/>
      <c r="AO20" s="25"/>
      <c r="AP20" s="25"/>
      <c r="AQ20" s="25"/>
      <c r="AR20" s="25"/>
      <c r="AS20" s="25"/>
      <c r="AT20" s="25"/>
      <c r="AU20" s="25"/>
    </row>
    <row r="21" spans="1:47" s="26" customFormat="1" ht="21" customHeight="1">
      <c r="A21" s="39" t="s">
        <v>13</v>
      </c>
      <c r="B21" s="75">
        <v>1538104</v>
      </c>
      <c r="C21" s="75">
        <v>819572</v>
      </c>
      <c r="D21" s="36">
        <v>59531</v>
      </c>
      <c r="E21" s="36">
        <v>532685</v>
      </c>
      <c r="F21" s="36">
        <v>227356</v>
      </c>
      <c r="G21" s="36">
        <v>0</v>
      </c>
      <c r="H21" s="36">
        <v>652030</v>
      </c>
      <c r="I21" s="36">
        <v>66502</v>
      </c>
      <c r="J21" s="25"/>
      <c r="K21" s="34"/>
      <c r="L21" s="34"/>
      <c r="M21" s="34"/>
      <c r="N21" s="34"/>
      <c r="O21" s="34"/>
      <c r="P21" s="34"/>
      <c r="Q21" s="34"/>
      <c r="R21" s="34"/>
      <c r="S21" s="34"/>
      <c r="T21" s="34"/>
      <c r="U21" s="4"/>
      <c r="V21" s="25"/>
      <c r="W21" s="34"/>
      <c r="X21" s="34"/>
      <c r="Y21" s="34"/>
      <c r="Z21" s="34"/>
      <c r="AA21" s="34"/>
      <c r="AB21" s="5"/>
      <c r="AC21" s="25"/>
      <c r="AD21" s="34"/>
      <c r="AE21" s="34"/>
      <c r="AF21" s="34"/>
      <c r="AG21" s="4"/>
      <c r="AH21" s="25"/>
      <c r="AI21" s="25"/>
      <c r="AJ21" s="25"/>
      <c r="AK21" s="25"/>
      <c r="AL21" s="25"/>
      <c r="AM21" s="25"/>
      <c r="AN21" s="25"/>
      <c r="AO21" s="25"/>
      <c r="AP21" s="25"/>
      <c r="AQ21" s="25"/>
      <c r="AR21" s="25"/>
      <c r="AS21" s="25"/>
      <c r="AT21" s="25"/>
      <c r="AU21" s="25"/>
    </row>
    <row r="22" spans="1:47" s="26" customFormat="1" ht="21" customHeight="1">
      <c r="A22" s="39" t="s">
        <v>14</v>
      </c>
      <c r="B22" s="75">
        <v>417855</v>
      </c>
      <c r="C22" s="75">
        <v>88994</v>
      </c>
      <c r="D22" s="36">
        <v>0</v>
      </c>
      <c r="E22" s="36">
        <v>60458</v>
      </c>
      <c r="F22" s="36">
        <v>28536</v>
      </c>
      <c r="G22" s="36">
        <v>0</v>
      </c>
      <c r="H22" s="36">
        <v>262542</v>
      </c>
      <c r="I22" s="36">
        <v>66319</v>
      </c>
      <c r="J22" s="25"/>
      <c r="K22" s="34"/>
      <c r="L22" s="34"/>
      <c r="M22" s="34"/>
      <c r="N22" s="34"/>
      <c r="O22" s="34"/>
      <c r="P22" s="34"/>
      <c r="Q22" s="34"/>
      <c r="R22" s="34"/>
      <c r="S22" s="34"/>
      <c r="T22" s="34"/>
      <c r="U22" s="4"/>
      <c r="V22" s="25"/>
      <c r="W22" s="34"/>
      <c r="X22" s="34"/>
      <c r="Y22" s="34"/>
      <c r="Z22" s="34"/>
      <c r="AA22" s="34"/>
      <c r="AB22" s="5"/>
      <c r="AC22" s="25"/>
      <c r="AD22" s="34"/>
      <c r="AE22" s="34"/>
      <c r="AF22" s="34"/>
      <c r="AG22" s="4"/>
      <c r="AH22" s="25"/>
      <c r="AI22" s="25"/>
      <c r="AJ22" s="25"/>
      <c r="AK22" s="25"/>
      <c r="AL22" s="25"/>
      <c r="AM22" s="25"/>
      <c r="AN22" s="25"/>
      <c r="AO22" s="25"/>
      <c r="AP22" s="25"/>
      <c r="AQ22" s="25"/>
      <c r="AR22" s="25"/>
      <c r="AS22" s="25"/>
      <c r="AT22" s="25"/>
      <c r="AU22" s="25"/>
    </row>
    <row r="23" spans="1:47" s="26" customFormat="1" ht="21" customHeight="1">
      <c r="A23" s="39" t="s">
        <v>20</v>
      </c>
      <c r="B23" s="75">
        <v>1034653</v>
      </c>
      <c r="C23" s="75">
        <v>628569</v>
      </c>
      <c r="D23" s="36">
        <v>0</v>
      </c>
      <c r="E23" s="36">
        <v>459035</v>
      </c>
      <c r="F23" s="36">
        <v>169534</v>
      </c>
      <c r="G23" s="36">
        <v>0</v>
      </c>
      <c r="H23" s="36">
        <v>355682</v>
      </c>
      <c r="I23" s="36">
        <v>50402</v>
      </c>
      <c r="J23" s="25"/>
      <c r="K23" s="34"/>
      <c r="L23" s="34"/>
      <c r="M23" s="34"/>
      <c r="N23" s="34"/>
      <c r="O23" s="34"/>
      <c r="P23" s="34"/>
      <c r="Q23" s="34"/>
      <c r="R23" s="34"/>
      <c r="S23" s="34"/>
      <c r="T23" s="34"/>
      <c r="U23" s="4"/>
      <c r="V23" s="25"/>
      <c r="W23" s="34"/>
      <c r="X23" s="34"/>
      <c r="Y23" s="34"/>
      <c r="Z23" s="34"/>
      <c r="AA23" s="34"/>
      <c r="AB23" s="5"/>
      <c r="AC23" s="25"/>
      <c r="AD23" s="34"/>
      <c r="AE23" s="34"/>
      <c r="AF23" s="34"/>
      <c r="AG23" s="4"/>
      <c r="AH23" s="25"/>
      <c r="AI23" s="25"/>
      <c r="AJ23" s="25"/>
      <c r="AK23" s="25"/>
      <c r="AL23" s="25"/>
      <c r="AM23" s="25"/>
      <c r="AN23" s="25"/>
      <c r="AO23" s="25"/>
      <c r="AP23" s="25"/>
      <c r="AQ23" s="25"/>
      <c r="AR23" s="25"/>
      <c r="AS23" s="25"/>
      <c r="AT23" s="25"/>
      <c r="AU23" s="25"/>
    </row>
    <row r="24" spans="1:47" s="26" customFormat="1" ht="21" customHeight="1">
      <c r="A24" s="39" t="s">
        <v>15</v>
      </c>
      <c r="B24" s="75">
        <v>2556967</v>
      </c>
      <c r="C24" s="75">
        <v>1988273</v>
      </c>
      <c r="D24" s="36">
        <v>0</v>
      </c>
      <c r="E24" s="36">
        <v>1213434</v>
      </c>
      <c r="F24" s="36">
        <v>774839</v>
      </c>
      <c r="G24" s="36">
        <v>0</v>
      </c>
      <c r="H24" s="36">
        <v>364887</v>
      </c>
      <c r="I24" s="36">
        <v>203807</v>
      </c>
      <c r="J24" s="25"/>
      <c r="K24" s="34"/>
      <c r="L24" s="34"/>
      <c r="M24" s="34"/>
      <c r="N24" s="34"/>
      <c r="O24" s="34"/>
      <c r="P24" s="34"/>
      <c r="Q24" s="34"/>
      <c r="R24" s="34"/>
      <c r="S24" s="34"/>
      <c r="T24" s="34"/>
      <c r="U24" s="4"/>
      <c r="V24" s="25"/>
      <c r="W24" s="34"/>
      <c r="X24" s="34"/>
      <c r="Y24" s="34"/>
      <c r="Z24" s="34"/>
      <c r="AA24" s="34"/>
      <c r="AB24" s="5"/>
      <c r="AC24" s="25"/>
      <c r="AD24" s="34"/>
      <c r="AE24" s="34"/>
      <c r="AF24" s="34"/>
      <c r="AG24" s="4"/>
      <c r="AH24" s="25"/>
      <c r="AI24" s="25"/>
      <c r="AJ24" s="25"/>
      <c r="AK24" s="25"/>
      <c r="AL24" s="25"/>
      <c r="AM24" s="25"/>
      <c r="AN24" s="25"/>
      <c r="AO24" s="25"/>
      <c r="AP24" s="25"/>
      <c r="AQ24" s="25"/>
      <c r="AR24" s="25"/>
      <c r="AS24" s="25"/>
      <c r="AT24" s="25"/>
      <c r="AU24" s="25"/>
    </row>
    <row r="25" spans="1:47" s="26" customFormat="1" ht="21" customHeight="1">
      <c r="A25" s="39" t="s">
        <v>16</v>
      </c>
      <c r="B25" s="75">
        <v>873235</v>
      </c>
      <c r="C25" s="75">
        <v>378314</v>
      </c>
      <c r="D25" s="36">
        <v>0</v>
      </c>
      <c r="E25" s="36">
        <v>221930</v>
      </c>
      <c r="F25" s="36">
        <v>156384</v>
      </c>
      <c r="G25" s="36">
        <v>0</v>
      </c>
      <c r="H25" s="36">
        <v>339447</v>
      </c>
      <c r="I25" s="36">
        <v>155474</v>
      </c>
      <c r="J25" s="25"/>
      <c r="K25" s="34"/>
      <c r="L25" s="34"/>
      <c r="M25" s="34"/>
      <c r="N25" s="34"/>
      <c r="O25" s="34"/>
      <c r="P25" s="34"/>
      <c r="Q25" s="34"/>
      <c r="R25" s="34"/>
      <c r="S25" s="34"/>
      <c r="T25" s="34"/>
      <c r="U25" s="4"/>
      <c r="V25" s="25"/>
      <c r="W25" s="34"/>
      <c r="X25" s="34"/>
      <c r="Y25" s="34"/>
      <c r="Z25" s="34"/>
      <c r="AA25" s="34"/>
      <c r="AB25" s="5"/>
      <c r="AC25" s="25"/>
      <c r="AD25" s="34"/>
      <c r="AE25" s="34"/>
      <c r="AF25" s="34"/>
      <c r="AG25" s="4"/>
      <c r="AH25" s="25"/>
      <c r="AI25" s="25"/>
      <c r="AJ25" s="25"/>
      <c r="AK25" s="25"/>
      <c r="AL25" s="25"/>
      <c r="AM25" s="25"/>
      <c r="AN25" s="25"/>
      <c r="AO25" s="25"/>
      <c r="AP25" s="25"/>
      <c r="AQ25" s="25"/>
      <c r="AR25" s="25"/>
      <c r="AS25" s="25"/>
      <c r="AT25" s="25"/>
      <c r="AU25" s="25"/>
    </row>
    <row r="26" spans="1:47" s="26" customFormat="1" ht="21" customHeight="1">
      <c r="A26" s="39" t="s">
        <v>17</v>
      </c>
      <c r="B26" s="75">
        <v>753624</v>
      </c>
      <c r="C26" s="75">
        <v>346114</v>
      </c>
      <c r="D26" s="36">
        <v>0</v>
      </c>
      <c r="E26" s="36">
        <v>229745</v>
      </c>
      <c r="F26" s="36">
        <v>116369</v>
      </c>
      <c r="G26" s="36">
        <v>0</v>
      </c>
      <c r="H26" s="36">
        <v>282417</v>
      </c>
      <c r="I26" s="36">
        <v>125093</v>
      </c>
      <c r="J26" s="25"/>
      <c r="K26" s="34"/>
      <c r="L26" s="34"/>
      <c r="M26" s="34"/>
      <c r="N26" s="34"/>
      <c r="O26" s="34"/>
      <c r="P26" s="34"/>
      <c r="Q26" s="34"/>
      <c r="R26" s="34"/>
      <c r="S26" s="34"/>
      <c r="T26" s="34"/>
      <c r="U26" s="4"/>
      <c r="V26" s="25"/>
      <c r="W26" s="34"/>
      <c r="X26" s="34"/>
      <c r="Y26" s="34"/>
      <c r="Z26" s="34"/>
      <c r="AA26" s="34"/>
      <c r="AB26" s="5"/>
      <c r="AC26" s="25"/>
      <c r="AD26" s="34"/>
      <c r="AE26" s="34"/>
      <c r="AF26" s="34"/>
      <c r="AG26" s="4"/>
      <c r="AH26" s="25"/>
      <c r="AI26" s="25"/>
      <c r="AJ26" s="25"/>
      <c r="AK26" s="25"/>
      <c r="AL26" s="25"/>
      <c r="AM26" s="25"/>
      <c r="AN26" s="25"/>
      <c r="AO26" s="25"/>
      <c r="AP26" s="25"/>
      <c r="AQ26" s="25"/>
      <c r="AR26" s="25"/>
      <c r="AS26" s="25"/>
      <c r="AT26" s="25"/>
      <c r="AU26" s="25"/>
    </row>
    <row r="27" spans="1:47" s="26" customFormat="1" ht="21" customHeight="1">
      <c r="A27" s="39" t="s">
        <v>18</v>
      </c>
      <c r="B27" s="75">
        <v>1014283</v>
      </c>
      <c r="C27" s="75">
        <v>376127</v>
      </c>
      <c r="D27" s="36">
        <v>256</v>
      </c>
      <c r="E27" s="36">
        <v>239948</v>
      </c>
      <c r="F27" s="36">
        <v>135923</v>
      </c>
      <c r="G27" s="36">
        <v>0</v>
      </c>
      <c r="H27" s="36">
        <v>444949</v>
      </c>
      <c r="I27" s="36">
        <v>193207</v>
      </c>
      <c r="J27" s="25"/>
      <c r="K27" s="34"/>
      <c r="L27" s="34"/>
      <c r="M27" s="34"/>
      <c r="N27" s="34"/>
      <c r="O27" s="34"/>
      <c r="P27" s="34"/>
      <c r="Q27" s="34"/>
      <c r="R27" s="34"/>
      <c r="S27" s="34"/>
      <c r="T27" s="34"/>
      <c r="U27" s="4"/>
      <c r="V27" s="25"/>
      <c r="W27" s="34"/>
      <c r="X27" s="34"/>
      <c r="Y27" s="34"/>
      <c r="Z27" s="34"/>
      <c r="AA27" s="34"/>
      <c r="AB27" s="5"/>
      <c r="AC27" s="25"/>
      <c r="AD27" s="34"/>
      <c r="AE27" s="34"/>
      <c r="AF27" s="34"/>
      <c r="AG27" s="4"/>
      <c r="AH27" s="25"/>
      <c r="AI27" s="25"/>
      <c r="AJ27" s="25"/>
      <c r="AK27" s="25"/>
      <c r="AL27" s="25"/>
      <c r="AM27" s="25"/>
      <c r="AN27" s="25"/>
      <c r="AO27" s="25"/>
      <c r="AP27" s="25"/>
      <c r="AQ27" s="25"/>
      <c r="AR27" s="25"/>
      <c r="AS27" s="25"/>
      <c r="AT27" s="25"/>
      <c r="AU27" s="25"/>
    </row>
    <row r="28" spans="1:47" s="26" customFormat="1" ht="21" customHeight="1">
      <c r="A28" s="39" t="s">
        <v>19</v>
      </c>
      <c r="B28" s="75">
        <v>1116971</v>
      </c>
      <c r="C28" s="75">
        <v>624754</v>
      </c>
      <c r="D28" s="36">
        <v>0</v>
      </c>
      <c r="E28" s="36">
        <v>242891</v>
      </c>
      <c r="F28" s="36">
        <v>381863</v>
      </c>
      <c r="G28" s="36">
        <v>0</v>
      </c>
      <c r="H28" s="36">
        <v>300932</v>
      </c>
      <c r="I28" s="36">
        <v>191285</v>
      </c>
      <c r="J28" s="25"/>
      <c r="K28" s="34"/>
      <c r="L28" s="34"/>
      <c r="M28" s="34"/>
      <c r="N28" s="34"/>
      <c r="O28" s="34"/>
      <c r="P28" s="34"/>
      <c r="Q28" s="34"/>
      <c r="R28" s="34"/>
      <c r="S28" s="34"/>
      <c r="T28" s="34"/>
      <c r="U28" s="4"/>
      <c r="V28" s="25"/>
      <c r="W28" s="34"/>
      <c r="X28" s="34"/>
      <c r="Y28" s="34"/>
      <c r="Z28" s="34"/>
      <c r="AA28" s="34"/>
      <c r="AB28" s="5"/>
      <c r="AC28" s="25"/>
      <c r="AD28" s="34"/>
      <c r="AE28" s="34"/>
      <c r="AF28" s="34"/>
      <c r="AG28" s="4"/>
      <c r="AH28" s="25"/>
      <c r="AI28" s="25"/>
      <c r="AJ28" s="25"/>
      <c r="AK28" s="25"/>
      <c r="AL28" s="25"/>
      <c r="AM28" s="25"/>
      <c r="AN28" s="25"/>
      <c r="AO28" s="25"/>
      <c r="AP28" s="25"/>
      <c r="AQ28" s="25"/>
      <c r="AR28" s="25"/>
      <c r="AS28" s="25"/>
      <c r="AT28" s="25"/>
      <c r="AU28" s="25"/>
    </row>
    <row r="29" spans="1:47" s="6" customFormat="1" ht="21" customHeight="1">
      <c r="A29" s="40"/>
      <c r="B29" s="76"/>
      <c r="C29" s="76"/>
      <c r="D29" s="76"/>
      <c r="E29" s="76"/>
      <c r="F29" s="76"/>
      <c r="G29" s="76"/>
      <c r="H29" s="76"/>
      <c r="I29" s="76"/>
      <c r="J29" s="2"/>
      <c r="K29" s="3"/>
      <c r="L29" s="3"/>
      <c r="M29" s="3"/>
      <c r="N29" s="3"/>
      <c r="O29" s="3"/>
      <c r="P29" s="3"/>
      <c r="Q29" s="3"/>
      <c r="R29" s="3"/>
      <c r="S29" s="3"/>
      <c r="T29" s="3"/>
      <c r="U29" s="4"/>
      <c r="V29" s="2"/>
      <c r="W29" s="3"/>
      <c r="X29" s="3"/>
      <c r="Y29" s="3"/>
      <c r="Z29" s="3"/>
      <c r="AA29" s="3"/>
      <c r="AB29" s="5"/>
      <c r="AC29" s="2"/>
      <c r="AD29" s="3"/>
      <c r="AE29" s="3"/>
      <c r="AF29" s="3"/>
      <c r="AG29" s="4"/>
      <c r="AH29" s="2"/>
      <c r="AI29" s="2"/>
      <c r="AJ29" s="2"/>
      <c r="AK29" s="2"/>
      <c r="AL29" s="2"/>
      <c r="AM29" s="2"/>
      <c r="AN29" s="2"/>
      <c r="AO29" s="2"/>
      <c r="AP29" s="2"/>
      <c r="AQ29" s="2"/>
      <c r="AR29" s="2"/>
      <c r="AS29" s="2"/>
      <c r="AT29" s="2"/>
      <c r="AU29" s="2"/>
    </row>
    <row r="30" spans="1:47" s="6" customFormat="1" ht="21" customHeight="1">
      <c r="A30" s="54" t="s">
        <v>56</v>
      </c>
      <c r="B30" s="73">
        <v>41482461</v>
      </c>
      <c r="C30" s="73">
        <v>21298067</v>
      </c>
      <c r="D30" s="73">
        <v>731876</v>
      </c>
      <c r="E30" s="73">
        <v>13952749</v>
      </c>
      <c r="F30" s="73">
        <v>6613442</v>
      </c>
      <c r="G30" s="73">
        <v>0</v>
      </c>
      <c r="H30" s="73">
        <v>15187307</v>
      </c>
      <c r="I30" s="73">
        <v>4997087</v>
      </c>
      <c r="J30" s="2"/>
      <c r="K30" s="3"/>
      <c r="L30" s="3"/>
      <c r="M30" s="3"/>
      <c r="N30" s="3"/>
      <c r="O30" s="3"/>
      <c r="P30" s="3"/>
      <c r="Q30" s="3"/>
      <c r="R30" s="3"/>
      <c r="S30" s="3"/>
      <c r="T30" s="3"/>
      <c r="U30" s="4"/>
      <c r="V30" s="2"/>
      <c r="W30" s="3"/>
      <c r="X30" s="3"/>
      <c r="Y30" s="3"/>
      <c r="Z30" s="3"/>
      <c r="AA30" s="3"/>
      <c r="AB30" s="5"/>
      <c r="AC30" s="2"/>
      <c r="AD30" s="3"/>
      <c r="AE30" s="3"/>
      <c r="AF30" s="3"/>
      <c r="AG30" s="4"/>
      <c r="AH30" s="2"/>
      <c r="AI30" s="2"/>
      <c r="AJ30" s="2"/>
      <c r="AK30" s="2"/>
      <c r="AL30" s="2"/>
      <c r="AM30" s="2"/>
      <c r="AN30" s="2"/>
      <c r="AO30" s="2"/>
      <c r="AP30" s="2"/>
      <c r="AQ30" s="2"/>
      <c r="AR30" s="2"/>
      <c r="AS30" s="2"/>
      <c r="AT30" s="2"/>
      <c r="AU30" s="2"/>
    </row>
    <row r="31" spans="1:47" s="6" customFormat="1" ht="21" customHeight="1">
      <c r="A31" s="41" t="s">
        <v>55</v>
      </c>
      <c r="B31" s="77">
        <v>84251023</v>
      </c>
      <c r="C31" s="77">
        <v>75546548</v>
      </c>
      <c r="D31" s="78">
        <v>0</v>
      </c>
      <c r="E31" s="78">
        <v>29515639</v>
      </c>
      <c r="F31" s="78">
        <v>16556982</v>
      </c>
      <c r="G31" s="78">
        <v>29473927</v>
      </c>
      <c r="H31" s="78">
        <v>5446045</v>
      </c>
      <c r="I31" s="78">
        <v>3258430</v>
      </c>
      <c r="J31" s="2"/>
      <c r="K31" s="37"/>
      <c r="L31" s="37"/>
      <c r="M31" s="37"/>
      <c r="N31" s="37"/>
      <c r="O31" s="37"/>
      <c r="P31" s="37"/>
      <c r="Q31" s="37"/>
      <c r="R31" s="37"/>
      <c r="S31" s="37"/>
      <c r="T31" s="37"/>
      <c r="U31" s="4"/>
      <c r="V31" s="2"/>
      <c r="W31" s="37"/>
      <c r="X31" s="37"/>
      <c r="Y31" s="37"/>
      <c r="Z31" s="37"/>
      <c r="AA31" s="37"/>
      <c r="AB31" s="5"/>
      <c r="AC31" s="2"/>
      <c r="AD31" s="2"/>
      <c r="AE31" s="2"/>
      <c r="AF31" s="2"/>
      <c r="AG31" s="4"/>
      <c r="AH31" s="2"/>
      <c r="AI31" s="2"/>
      <c r="AJ31" s="2"/>
      <c r="AK31" s="2"/>
      <c r="AL31" s="2"/>
      <c r="AM31" s="2"/>
      <c r="AN31" s="2"/>
      <c r="AO31" s="2"/>
      <c r="AP31" s="2"/>
      <c r="AQ31" s="2"/>
      <c r="AR31" s="2"/>
      <c r="AS31" s="2"/>
      <c r="AT31" s="2"/>
      <c r="AU31" s="2"/>
    </row>
    <row r="32" spans="1:47" s="26" customFormat="1" ht="14.25" customHeight="1">
      <c r="A32" s="26" t="s">
        <v>63</v>
      </c>
      <c r="B32" s="1"/>
      <c r="C32" s="1"/>
      <c r="D32" s="1"/>
      <c r="E32" s="1"/>
      <c r="F32" s="1"/>
      <c r="G32" s="1"/>
      <c r="H32" s="1"/>
      <c r="I32" s="1"/>
      <c r="J32" s="25"/>
      <c r="K32" s="34"/>
      <c r="L32" s="34"/>
      <c r="M32" s="34"/>
      <c r="N32" s="34"/>
      <c r="O32" s="34"/>
      <c r="P32" s="34"/>
      <c r="Q32" s="34"/>
      <c r="R32" s="34"/>
      <c r="S32" s="34"/>
      <c r="T32" s="34"/>
      <c r="U32" s="25"/>
      <c r="V32" s="25"/>
      <c r="W32" s="34"/>
      <c r="X32" s="34"/>
      <c r="Y32" s="34"/>
      <c r="Z32" s="34"/>
      <c r="AA32" s="34"/>
      <c r="AB32" s="34"/>
      <c r="AC32" s="25"/>
      <c r="AD32" s="25"/>
      <c r="AE32" s="25"/>
      <c r="AF32" s="25"/>
      <c r="AG32" s="25"/>
      <c r="AH32" s="25"/>
      <c r="AI32" s="25"/>
      <c r="AJ32" s="25"/>
      <c r="AK32" s="25"/>
      <c r="AL32" s="25"/>
      <c r="AM32" s="25"/>
      <c r="AN32" s="25"/>
      <c r="AO32" s="25"/>
      <c r="AP32" s="25"/>
      <c r="AQ32" s="25"/>
      <c r="AR32" s="25"/>
      <c r="AS32" s="25"/>
      <c r="AT32" s="25"/>
      <c r="AU32" s="25"/>
    </row>
    <row r="33" spans="2:47">
      <c r="B33" s="38"/>
      <c r="C33" s="38"/>
      <c r="D33" s="38"/>
      <c r="E33" s="38"/>
      <c r="F33" s="38"/>
      <c r="G33" s="38"/>
      <c r="H33" s="38"/>
      <c r="I33" s="38"/>
      <c r="J33" s="13"/>
      <c r="K33" s="34"/>
      <c r="L33" s="34"/>
      <c r="M33" s="34"/>
      <c r="N33" s="34"/>
      <c r="O33" s="34"/>
      <c r="P33" s="34"/>
      <c r="Q33" s="34"/>
      <c r="R33" s="34"/>
      <c r="S33" s="34"/>
      <c r="T33" s="34"/>
      <c r="U33" s="13"/>
      <c r="V33" s="13"/>
      <c r="W33" s="34"/>
      <c r="X33" s="34"/>
      <c r="Y33" s="34"/>
      <c r="Z33" s="34"/>
      <c r="AA33" s="34"/>
      <c r="AB33" s="34"/>
      <c r="AC33" s="13"/>
      <c r="AD33" s="25"/>
      <c r="AE33" s="25"/>
      <c r="AF33" s="25"/>
      <c r="AG33" s="25"/>
      <c r="AH33" s="13"/>
      <c r="AI33" s="13"/>
      <c r="AJ33" s="13"/>
      <c r="AK33" s="13"/>
      <c r="AL33" s="13"/>
      <c r="AM33" s="13"/>
      <c r="AN33" s="13"/>
      <c r="AO33" s="13"/>
      <c r="AP33" s="13"/>
      <c r="AQ33" s="13"/>
      <c r="AR33" s="13"/>
      <c r="AS33" s="13"/>
      <c r="AT33" s="13"/>
      <c r="AU33" s="13"/>
    </row>
    <row r="34" spans="2:47">
      <c r="J34" s="13"/>
      <c r="K34" s="34"/>
      <c r="L34" s="34"/>
      <c r="M34" s="34"/>
      <c r="N34" s="34"/>
      <c r="O34" s="34"/>
      <c r="P34" s="34"/>
      <c r="Q34" s="34"/>
      <c r="R34" s="34"/>
      <c r="S34" s="34"/>
      <c r="T34" s="34"/>
      <c r="U34" s="13"/>
      <c r="V34" s="13"/>
      <c r="W34" s="34"/>
      <c r="X34" s="34"/>
      <c r="Y34" s="34"/>
      <c r="Z34" s="34"/>
      <c r="AA34" s="34"/>
      <c r="AB34" s="34"/>
      <c r="AC34" s="13"/>
      <c r="AD34" s="25"/>
      <c r="AE34" s="25"/>
      <c r="AF34" s="25"/>
      <c r="AG34" s="25"/>
      <c r="AH34" s="13"/>
      <c r="AI34" s="13"/>
      <c r="AJ34" s="13"/>
      <c r="AK34" s="13"/>
      <c r="AL34" s="13"/>
      <c r="AM34" s="13"/>
      <c r="AN34" s="13"/>
      <c r="AO34" s="13"/>
      <c r="AP34" s="13"/>
      <c r="AQ34" s="13"/>
      <c r="AR34" s="13"/>
      <c r="AS34" s="13"/>
      <c r="AT34" s="13"/>
      <c r="AU34" s="13"/>
    </row>
    <row r="35" spans="2:47">
      <c r="J35" s="13"/>
      <c r="K35" s="34"/>
      <c r="L35" s="34"/>
      <c r="M35" s="34"/>
      <c r="N35" s="34"/>
      <c r="O35" s="34"/>
      <c r="P35" s="34"/>
      <c r="Q35" s="34"/>
      <c r="R35" s="34"/>
      <c r="S35" s="34"/>
      <c r="T35" s="34"/>
      <c r="U35" s="13"/>
      <c r="V35" s="13"/>
      <c r="W35" s="34"/>
      <c r="X35" s="34"/>
      <c r="Y35" s="34"/>
      <c r="Z35" s="34"/>
      <c r="AA35" s="34"/>
      <c r="AB35" s="34"/>
      <c r="AC35" s="13"/>
      <c r="AD35" s="25"/>
      <c r="AE35" s="25"/>
      <c r="AF35" s="25"/>
      <c r="AG35" s="25"/>
      <c r="AH35" s="13"/>
      <c r="AI35" s="13"/>
      <c r="AJ35" s="13"/>
      <c r="AK35" s="13"/>
      <c r="AL35" s="13"/>
      <c r="AM35" s="13"/>
      <c r="AN35" s="13"/>
      <c r="AO35" s="13"/>
      <c r="AP35" s="13"/>
      <c r="AQ35" s="13"/>
      <c r="AR35" s="13"/>
      <c r="AS35" s="13"/>
      <c r="AT35" s="13"/>
      <c r="AU35" s="13"/>
    </row>
    <row r="36" spans="2:47">
      <c r="J36" s="13"/>
      <c r="K36" s="34"/>
      <c r="L36" s="34"/>
      <c r="M36" s="34"/>
      <c r="N36" s="34"/>
      <c r="O36" s="34"/>
      <c r="P36" s="34"/>
      <c r="Q36" s="34"/>
      <c r="R36" s="34"/>
      <c r="S36" s="34"/>
      <c r="T36" s="34"/>
      <c r="U36" s="13"/>
      <c r="V36" s="13"/>
      <c r="W36" s="34"/>
      <c r="X36" s="34"/>
      <c r="Y36" s="34"/>
      <c r="Z36" s="34"/>
      <c r="AA36" s="34"/>
      <c r="AB36" s="34"/>
      <c r="AC36" s="13"/>
      <c r="AD36" s="25"/>
      <c r="AE36" s="25"/>
      <c r="AF36" s="25"/>
      <c r="AG36" s="25"/>
      <c r="AH36" s="13"/>
      <c r="AI36" s="13"/>
      <c r="AJ36" s="13"/>
      <c r="AK36" s="13"/>
      <c r="AL36" s="13"/>
      <c r="AM36" s="13"/>
      <c r="AN36" s="13"/>
      <c r="AO36" s="13"/>
      <c r="AP36" s="13"/>
      <c r="AQ36" s="13"/>
      <c r="AR36" s="13"/>
      <c r="AS36" s="13"/>
      <c r="AT36" s="13"/>
      <c r="AU36" s="13"/>
    </row>
    <row r="37" spans="2:47">
      <c r="J37" s="13"/>
      <c r="K37" s="34"/>
      <c r="L37" s="34"/>
      <c r="M37" s="34"/>
      <c r="N37" s="34"/>
      <c r="O37" s="34"/>
      <c r="P37" s="34"/>
      <c r="Q37" s="34"/>
      <c r="R37" s="34"/>
      <c r="S37" s="34"/>
      <c r="T37" s="34"/>
      <c r="U37" s="13"/>
      <c r="V37" s="13"/>
      <c r="W37" s="34"/>
      <c r="X37" s="34"/>
      <c r="Y37" s="34"/>
      <c r="Z37" s="34"/>
      <c r="AA37" s="34"/>
      <c r="AB37" s="34"/>
      <c r="AC37" s="13"/>
      <c r="AD37" s="25"/>
      <c r="AE37" s="25"/>
      <c r="AF37" s="25"/>
      <c r="AG37" s="25"/>
      <c r="AH37" s="13"/>
      <c r="AI37" s="13"/>
      <c r="AJ37" s="13"/>
      <c r="AK37" s="13"/>
      <c r="AL37" s="13"/>
      <c r="AM37" s="13"/>
      <c r="AN37" s="13"/>
      <c r="AO37" s="13"/>
      <c r="AP37" s="13"/>
      <c r="AQ37" s="13"/>
      <c r="AR37" s="13"/>
      <c r="AS37" s="13"/>
      <c r="AT37" s="13"/>
      <c r="AU37" s="13"/>
    </row>
    <row r="38" spans="2:47">
      <c r="J38" s="13"/>
      <c r="K38" s="34"/>
      <c r="L38" s="34"/>
      <c r="M38" s="34"/>
      <c r="N38" s="34"/>
      <c r="O38" s="34"/>
      <c r="P38" s="34"/>
      <c r="Q38" s="34"/>
      <c r="R38" s="34"/>
      <c r="S38" s="34"/>
      <c r="T38" s="34"/>
      <c r="U38" s="13"/>
      <c r="V38" s="13"/>
      <c r="W38" s="34"/>
      <c r="X38" s="34"/>
      <c r="Y38" s="34"/>
      <c r="Z38" s="34"/>
      <c r="AA38" s="34"/>
      <c r="AB38" s="34"/>
      <c r="AC38" s="13"/>
      <c r="AD38" s="25"/>
      <c r="AE38" s="25"/>
      <c r="AF38" s="25"/>
      <c r="AG38" s="25"/>
      <c r="AH38" s="13"/>
      <c r="AI38" s="13"/>
      <c r="AJ38" s="13"/>
      <c r="AK38" s="13"/>
      <c r="AL38" s="13"/>
      <c r="AM38" s="13"/>
      <c r="AN38" s="13"/>
      <c r="AO38" s="13"/>
      <c r="AP38" s="13"/>
      <c r="AQ38" s="13"/>
      <c r="AR38" s="13"/>
      <c r="AS38" s="13"/>
      <c r="AT38" s="13"/>
      <c r="AU38" s="13"/>
    </row>
    <row r="39" spans="2:47">
      <c r="J39" s="13"/>
      <c r="K39" s="34"/>
      <c r="L39" s="34"/>
      <c r="M39" s="34"/>
      <c r="N39" s="34"/>
      <c r="O39" s="34"/>
      <c r="P39" s="34"/>
      <c r="Q39" s="34"/>
      <c r="R39" s="34"/>
      <c r="S39" s="34"/>
      <c r="T39" s="34"/>
      <c r="U39" s="13"/>
      <c r="V39" s="13"/>
      <c r="W39" s="34"/>
      <c r="X39" s="34"/>
      <c r="Y39" s="34"/>
      <c r="Z39" s="34"/>
      <c r="AA39" s="34"/>
      <c r="AB39" s="34"/>
      <c r="AC39" s="13"/>
      <c r="AD39" s="25"/>
      <c r="AE39" s="25"/>
      <c r="AF39" s="25"/>
      <c r="AG39" s="25"/>
      <c r="AH39" s="13"/>
      <c r="AI39" s="13"/>
      <c r="AJ39" s="13"/>
      <c r="AK39" s="13"/>
      <c r="AL39" s="13"/>
      <c r="AM39" s="13"/>
      <c r="AN39" s="13"/>
      <c r="AO39" s="13"/>
      <c r="AP39" s="13"/>
      <c r="AQ39" s="13"/>
      <c r="AR39" s="13"/>
      <c r="AS39" s="13"/>
      <c r="AT39" s="13"/>
      <c r="AU39" s="13"/>
    </row>
    <row r="40" spans="2:47">
      <c r="J40" s="13"/>
      <c r="K40" s="34"/>
      <c r="L40" s="34"/>
      <c r="M40" s="34"/>
      <c r="N40" s="34"/>
      <c r="O40" s="34"/>
      <c r="P40" s="34"/>
      <c r="Q40" s="34"/>
      <c r="R40" s="34"/>
      <c r="S40" s="34"/>
      <c r="T40" s="34"/>
      <c r="U40" s="13"/>
      <c r="V40" s="13"/>
      <c r="W40" s="34"/>
      <c r="X40" s="34"/>
      <c r="Y40" s="34"/>
      <c r="Z40" s="34"/>
      <c r="AA40" s="34"/>
      <c r="AB40" s="34"/>
      <c r="AC40" s="13"/>
      <c r="AD40" s="25"/>
      <c r="AE40" s="25"/>
      <c r="AF40" s="25"/>
      <c r="AG40" s="25"/>
      <c r="AH40" s="13"/>
      <c r="AI40" s="13"/>
      <c r="AJ40" s="13"/>
      <c r="AK40" s="13"/>
      <c r="AL40" s="13"/>
      <c r="AM40" s="13"/>
      <c r="AN40" s="13"/>
      <c r="AO40" s="13"/>
      <c r="AP40" s="13"/>
      <c r="AQ40" s="13"/>
      <c r="AR40" s="13"/>
      <c r="AS40" s="13"/>
      <c r="AT40" s="13"/>
      <c r="AU40" s="13"/>
    </row>
    <row r="41" spans="2:47">
      <c r="J41" s="13"/>
      <c r="K41" s="34"/>
      <c r="L41" s="34"/>
      <c r="M41" s="34"/>
      <c r="N41" s="34"/>
      <c r="O41" s="34"/>
      <c r="P41" s="34"/>
      <c r="Q41" s="34"/>
      <c r="R41" s="34"/>
      <c r="S41" s="34"/>
      <c r="T41" s="34"/>
      <c r="U41" s="13"/>
      <c r="V41" s="13"/>
      <c r="W41" s="34"/>
      <c r="X41" s="34"/>
      <c r="Y41" s="34"/>
      <c r="Z41" s="34"/>
      <c r="AA41" s="34"/>
      <c r="AB41" s="34"/>
      <c r="AC41" s="13"/>
      <c r="AD41" s="25"/>
      <c r="AE41" s="25"/>
      <c r="AF41" s="25"/>
      <c r="AG41" s="25"/>
      <c r="AH41" s="13"/>
      <c r="AI41" s="13"/>
      <c r="AJ41" s="13"/>
      <c r="AK41" s="13"/>
      <c r="AL41" s="13"/>
      <c r="AM41" s="13"/>
      <c r="AN41" s="13"/>
      <c r="AO41" s="13"/>
      <c r="AP41" s="13"/>
      <c r="AQ41" s="13"/>
      <c r="AR41" s="13"/>
      <c r="AS41" s="13"/>
      <c r="AT41" s="13"/>
      <c r="AU41" s="13"/>
    </row>
    <row r="42" spans="2:47">
      <c r="J42" s="13"/>
      <c r="K42" s="34"/>
      <c r="L42" s="34"/>
      <c r="M42" s="34"/>
      <c r="N42" s="34"/>
      <c r="O42" s="34"/>
      <c r="P42" s="34"/>
      <c r="Q42" s="34"/>
      <c r="R42" s="34"/>
      <c r="S42" s="34"/>
      <c r="T42" s="34"/>
      <c r="U42" s="13"/>
      <c r="V42" s="13"/>
      <c r="W42" s="34"/>
      <c r="X42" s="34"/>
      <c r="Y42" s="34"/>
      <c r="Z42" s="34"/>
      <c r="AA42" s="34"/>
      <c r="AB42" s="34"/>
      <c r="AC42" s="13"/>
      <c r="AD42" s="25"/>
      <c r="AE42" s="25"/>
      <c r="AF42" s="25"/>
      <c r="AG42" s="25"/>
      <c r="AH42" s="13"/>
      <c r="AI42" s="13"/>
      <c r="AJ42" s="13"/>
      <c r="AK42" s="13"/>
      <c r="AL42" s="13"/>
      <c r="AM42" s="13"/>
      <c r="AN42" s="13"/>
      <c r="AO42" s="13"/>
      <c r="AP42" s="13"/>
      <c r="AQ42" s="13"/>
      <c r="AR42" s="13"/>
      <c r="AS42" s="13"/>
      <c r="AT42" s="13"/>
      <c r="AU42" s="13"/>
    </row>
    <row r="43" spans="2:47">
      <c r="J43" s="13"/>
      <c r="K43" s="34"/>
      <c r="L43" s="34"/>
      <c r="M43" s="34"/>
      <c r="N43" s="34"/>
      <c r="O43" s="34"/>
      <c r="P43" s="34"/>
      <c r="Q43" s="34"/>
      <c r="R43" s="34"/>
      <c r="S43" s="34"/>
      <c r="T43" s="34"/>
      <c r="U43" s="13"/>
      <c r="V43" s="13"/>
      <c r="W43" s="34"/>
      <c r="X43" s="34"/>
      <c r="Y43" s="34"/>
      <c r="Z43" s="34"/>
      <c r="AA43" s="34"/>
      <c r="AB43" s="34"/>
      <c r="AC43" s="13"/>
      <c r="AD43" s="25"/>
      <c r="AE43" s="25"/>
      <c r="AF43" s="25"/>
      <c r="AG43" s="25"/>
      <c r="AH43" s="13"/>
      <c r="AI43" s="13"/>
      <c r="AJ43" s="13"/>
      <c r="AK43" s="13"/>
      <c r="AL43" s="13"/>
      <c r="AM43" s="13"/>
      <c r="AN43" s="13"/>
      <c r="AO43" s="13"/>
      <c r="AP43" s="13"/>
      <c r="AQ43" s="13"/>
      <c r="AR43" s="13"/>
      <c r="AS43" s="13"/>
      <c r="AT43" s="13"/>
      <c r="AU43" s="13"/>
    </row>
    <row r="44" spans="2:47">
      <c r="J44" s="13"/>
      <c r="K44" s="34"/>
      <c r="L44" s="34"/>
      <c r="M44" s="34"/>
      <c r="N44" s="34"/>
      <c r="O44" s="34"/>
      <c r="P44" s="34"/>
      <c r="Q44" s="34"/>
      <c r="R44" s="34"/>
      <c r="S44" s="34"/>
      <c r="T44" s="34"/>
      <c r="U44" s="13"/>
      <c r="V44" s="13"/>
      <c r="W44" s="34"/>
      <c r="X44" s="34"/>
      <c r="Y44" s="34"/>
      <c r="Z44" s="34"/>
      <c r="AA44" s="34"/>
      <c r="AB44" s="34"/>
      <c r="AC44" s="13"/>
      <c r="AD44" s="25"/>
      <c r="AE44" s="25"/>
      <c r="AF44" s="25"/>
      <c r="AG44" s="25"/>
      <c r="AH44" s="13"/>
      <c r="AI44" s="13"/>
      <c r="AJ44" s="13"/>
      <c r="AK44" s="13"/>
      <c r="AL44" s="13"/>
      <c r="AM44" s="13"/>
      <c r="AN44" s="13"/>
      <c r="AO44" s="13"/>
      <c r="AP44" s="13"/>
      <c r="AQ44" s="13"/>
      <c r="AR44" s="13"/>
      <c r="AS44" s="13"/>
      <c r="AT44" s="13"/>
      <c r="AU44" s="13"/>
    </row>
    <row r="45" spans="2:47">
      <c r="J45" s="13"/>
      <c r="K45" s="34"/>
      <c r="L45" s="34"/>
      <c r="M45" s="34"/>
      <c r="N45" s="34"/>
      <c r="O45" s="34"/>
      <c r="P45" s="34"/>
      <c r="Q45" s="34"/>
      <c r="R45" s="34"/>
      <c r="S45" s="34"/>
      <c r="T45" s="34"/>
      <c r="U45" s="13"/>
      <c r="V45" s="13"/>
      <c r="W45" s="34"/>
      <c r="X45" s="34"/>
      <c r="Y45" s="34"/>
      <c r="Z45" s="34"/>
      <c r="AA45" s="34"/>
      <c r="AB45" s="34"/>
      <c r="AC45" s="13"/>
      <c r="AD45" s="25"/>
      <c r="AE45" s="25"/>
      <c r="AF45" s="25"/>
      <c r="AG45" s="25"/>
      <c r="AH45" s="13"/>
      <c r="AI45" s="13"/>
      <c r="AJ45" s="13"/>
      <c r="AK45" s="13"/>
      <c r="AL45" s="13"/>
      <c r="AM45" s="13"/>
      <c r="AN45" s="13"/>
      <c r="AO45" s="13"/>
      <c r="AP45" s="13"/>
      <c r="AQ45" s="13"/>
      <c r="AR45" s="13"/>
      <c r="AS45" s="13"/>
      <c r="AT45" s="13"/>
      <c r="AU45" s="13"/>
    </row>
    <row r="46" spans="2:47">
      <c r="J46" s="13"/>
      <c r="K46" s="34"/>
      <c r="L46" s="34"/>
      <c r="M46" s="34"/>
      <c r="N46" s="34"/>
      <c r="O46" s="34"/>
      <c r="P46" s="34"/>
      <c r="Q46" s="34"/>
      <c r="R46" s="34"/>
      <c r="S46" s="34"/>
      <c r="T46" s="34"/>
      <c r="U46" s="13"/>
      <c r="V46" s="13"/>
      <c r="W46" s="34"/>
      <c r="X46" s="34"/>
      <c r="Y46" s="34"/>
      <c r="Z46" s="34"/>
      <c r="AA46" s="34"/>
      <c r="AB46" s="34"/>
      <c r="AC46" s="13"/>
      <c r="AD46" s="25"/>
      <c r="AE46" s="25"/>
      <c r="AF46" s="25"/>
      <c r="AG46" s="25"/>
      <c r="AH46" s="13"/>
      <c r="AI46" s="13"/>
      <c r="AJ46" s="13"/>
      <c r="AK46" s="13"/>
      <c r="AL46" s="13"/>
      <c r="AM46" s="13"/>
      <c r="AN46" s="13"/>
      <c r="AO46" s="13"/>
      <c r="AP46" s="13"/>
      <c r="AQ46" s="13"/>
      <c r="AR46" s="13"/>
      <c r="AS46" s="13"/>
      <c r="AT46" s="13"/>
      <c r="AU46" s="13"/>
    </row>
    <row r="47" spans="2:47">
      <c r="J47" s="13"/>
      <c r="K47" s="34"/>
      <c r="L47" s="34"/>
      <c r="M47" s="34"/>
      <c r="N47" s="34"/>
      <c r="O47" s="34"/>
      <c r="P47" s="34"/>
      <c r="Q47" s="34"/>
      <c r="R47" s="34"/>
      <c r="S47" s="34"/>
      <c r="T47" s="34"/>
      <c r="U47" s="13"/>
      <c r="V47" s="13"/>
      <c r="W47" s="34"/>
      <c r="X47" s="34"/>
      <c r="Y47" s="34"/>
      <c r="Z47" s="34"/>
      <c r="AA47" s="34"/>
      <c r="AB47" s="34"/>
      <c r="AC47" s="13"/>
      <c r="AD47" s="25"/>
      <c r="AE47" s="25"/>
      <c r="AF47" s="25"/>
      <c r="AG47" s="25"/>
      <c r="AH47" s="13"/>
      <c r="AI47" s="13"/>
      <c r="AJ47" s="13"/>
      <c r="AK47" s="13"/>
      <c r="AL47" s="13"/>
      <c r="AM47" s="13"/>
      <c r="AN47" s="13"/>
      <c r="AO47" s="13"/>
      <c r="AP47" s="13"/>
      <c r="AQ47" s="13"/>
      <c r="AR47" s="13"/>
      <c r="AS47" s="13"/>
      <c r="AT47" s="13"/>
      <c r="AU47" s="13"/>
    </row>
    <row r="48" spans="2:47">
      <c r="J48" s="13"/>
      <c r="K48" s="34"/>
      <c r="L48" s="34"/>
      <c r="M48" s="34"/>
      <c r="N48" s="34"/>
      <c r="O48" s="34"/>
      <c r="P48" s="34"/>
      <c r="Q48" s="34"/>
      <c r="R48" s="34"/>
      <c r="S48" s="34"/>
      <c r="T48" s="34"/>
      <c r="U48" s="13"/>
      <c r="V48" s="13"/>
      <c r="W48" s="34"/>
      <c r="X48" s="34"/>
      <c r="Y48" s="34"/>
      <c r="Z48" s="34"/>
      <c r="AA48" s="34"/>
      <c r="AB48" s="34"/>
      <c r="AC48" s="13"/>
      <c r="AD48" s="25"/>
      <c r="AE48" s="25"/>
      <c r="AF48" s="25"/>
      <c r="AG48" s="25"/>
      <c r="AH48" s="13"/>
      <c r="AI48" s="13"/>
      <c r="AJ48" s="13"/>
      <c r="AK48" s="13"/>
      <c r="AL48" s="13"/>
      <c r="AM48" s="13"/>
      <c r="AN48" s="13"/>
      <c r="AO48" s="13"/>
      <c r="AP48" s="13"/>
      <c r="AQ48" s="13"/>
      <c r="AR48" s="13"/>
      <c r="AS48" s="13"/>
      <c r="AT48" s="13"/>
      <c r="AU48" s="13"/>
    </row>
    <row r="49" spans="10:47">
      <c r="J49" s="13"/>
      <c r="K49" s="34"/>
      <c r="L49" s="34"/>
      <c r="M49" s="34"/>
      <c r="N49" s="34"/>
      <c r="O49" s="34"/>
      <c r="P49" s="34"/>
      <c r="Q49" s="34"/>
      <c r="R49" s="34"/>
      <c r="S49" s="34"/>
      <c r="T49" s="34"/>
      <c r="U49" s="13"/>
      <c r="V49" s="13"/>
      <c r="W49" s="34"/>
      <c r="X49" s="34"/>
      <c r="Y49" s="34"/>
      <c r="Z49" s="34"/>
      <c r="AA49" s="34"/>
      <c r="AB49" s="34"/>
      <c r="AC49" s="13"/>
      <c r="AD49" s="25"/>
      <c r="AE49" s="25"/>
      <c r="AF49" s="25"/>
      <c r="AG49" s="25"/>
      <c r="AH49" s="13"/>
      <c r="AI49" s="13"/>
      <c r="AJ49" s="13"/>
      <c r="AK49" s="13"/>
      <c r="AL49" s="13"/>
      <c r="AM49" s="13"/>
      <c r="AN49" s="13"/>
      <c r="AO49" s="13"/>
      <c r="AP49" s="13"/>
      <c r="AQ49" s="13"/>
      <c r="AR49" s="13"/>
      <c r="AS49" s="13"/>
      <c r="AT49" s="13"/>
      <c r="AU49" s="13"/>
    </row>
    <row r="50" spans="10:47">
      <c r="J50" s="13"/>
      <c r="K50" s="34"/>
      <c r="L50" s="34"/>
      <c r="M50" s="34"/>
      <c r="N50" s="34"/>
      <c r="O50" s="34"/>
      <c r="P50" s="34"/>
      <c r="Q50" s="34"/>
      <c r="R50" s="34"/>
      <c r="S50" s="34"/>
      <c r="T50" s="34"/>
      <c r="U50" s="13"/>
      <c r="V50" s="13"/>
      <c r="W50" s="34"/>
      <c r="X50" s="34"/>
      <c r="Y50" s="34"/>
      <c r="Z50" s="34"/>
      <c r="AA50" s="34"/>
      <c r="AB50" s="34"/>
      <c r="AC50" s="13"/>
      <c r="AD50" s="25"/>
      <c r="AE50" s="25"/>
      <c r="AF50" s="25"/>
      <c r="AG50" s="25"/>
      <c r="AH50" s="13"/>
      <c r="AI50" s="13"/>
      <c r="AJ50" s="13"/>
      <c r="AK50" s="13"/>
      <c r="AL50" s="13"/>
      <c r="AM50" s="13"/>
      <c r="AN50" s="13"/>
      <c r="AO50" s="13"/>
      <c r="AP50" s="13"/>
      <c r="AQ50" s="13"/>
      <c r="AR50" s="13"/>
      <c r="AS50" s="13"/>
      <c r="AT50" s="13"/>
      <c r="AU50" s="13"/>
    </row>
    <row r="51" spans="10:47">
      <c r="J51" s="13"/>
      <c r="K51" s="34"/>
      <c r="L51" s="34"/>
      <c r="M51" s="34"/>
      <c r="N51" s="34"/>
      <c r="O51" s="34"/>
      <c r="P51" s="34"/>
      <c r="Q51" s="34"/>
      <c r="R51" s="34"/>
      <c r="S51" s="34"/>
      <c r="T51" s="34"/>
      <c r="U51" s="13"/>
      <c r="V51" s="13"/>
      <c r="W51" s="34"/>
      <c r="X51" s="34"/>
      <c r="Y51" s="34"/>
      <c r="Z51" s="34"/>
      <c r="AA51" s="34"/>
      <c r="AB51" s="34"/>
      <c r="AC51" s="13"/>
      <c r="AD51" s="25"/>
      <c r="AE51" s="25"/>
      <c r="AF51" s="25"/>
      <c r="AG51" s="25"/>
      <c r="AH51" s="13"/>
      <c r="AI51" s="13"/>
      <c r="AJ51" s="13"/>
      <c r="AK51" s="13"/>
      <c r="AL51" s="13"/>
      <c r="AM51" s="13"/>
      <c r="AN51" s="13"/>
      <c r="AO51" s="13"/>
      <c r="AP51" s="13"/>
      <c r="AQ51" s="13"/>
      <c r="AR51" s="13"/>
      <c r="AS51" s="13"/>
      <c r="AT51" s="13"/>
      <c r="AU51" s="13"/>
    </row>
    <row r="52" spans="10:47">
      <c r="J52" s="13"/>
      <c r="K52" s="34"/>
      <c r="L52" s="34"/>
      <c r="M52" s="34"/>
      <c r="N52" s="34"/>
      <c r="O52" s="34"/>
      <c r="P52" s="34"/>
      <c r="Q52" s="34"/>
      <c r="R52" s="34"/>
      <c r="S52" s="34"/>
      <c r="T52" s="34"/>
      <c r="U52" s="13"/>
      <c r="V52" s="13"/>
      <c r="W52" s="34"/>
      <c r="X52" s="34"/>
      <c r="Y52" s="34"/>
      <c r="Z52" s="34"/>
      <c r="AA52" s="34"/>
      <c r="AB52" s="34"/>
      <c r="AC52" s="13"/>
      <c r="AD52" s="25"/>
      <c r="AE52" s="25"/>
      <c r="AF52" s="25"/>
      <c r="AG52" s="25"/>
      <c r="AH52" s="13"/>
      <c r="AI52" s="13"/>
      <c r="AJ52" s="13"/>
      <c r="AK52" s="13"/>
      <c r="AL52" s="13"/>
      <c r="AM52" s="13"/>
      <c r="AN52" s="13"/>
      <c r="AO52" s="13"/>
      <c r="AP52" s="13"/>
      <c r="AQ52" s="13"/>
      <c r="AR52" s="13"/>
      <c r="AS52" s="13"/>
      <c r="AT52" s="13"/>
      <c r="AU52" s="13"/>
    </row>
    <row r="53" spans="10:47">
      <c r="J53" s="13"/>
      <c r="K53" s="34"/>
      <c r="L53" s="34"/>
      <c r="M53" s="34"/>
      <c r="N53" s="34"/>
      <c r="O53" s="34"/>
      <c r="P53" s="34"/>
      <c r="Q53" s="34"/>
      <c r="R53" s="34"/>
      <c r="S53" s="34"/>
      <c r="T53" s="34"/>
      <c r="U53" s="13"/>
      <c r="V53" s="13"/>
      <c r="W53" s="34"/>
      <c r="X53" s="34"/>
      <c r="Y53" s="34"/>
      <c r="Z53" s="34"/>
      <c r="AA53" s="34"/>
      <c r="AB53" s="34"/>
      <c r="AC53" s="13"/>
      <c r="AD53" s="25"/>
      <c r="AE53" s="25"/>
      <c r="AF53" s="25"/>
      <c r="AG53" s="25"/>
      <c r="AH53" s="13"/>
      <c r="AI53" s="13"/>
      <c r="AJ53" s="13"/>
      <c r="AK53" s="13"/>
      <c r="AL53" s="13"/>
      <c r="AM53" s="13"/>
      <c r="AN53" s="13"/>
      <c r="AO53" s="13"/>
      <c r="AP53" s="13"/>
      <c r="AQ53" s="13"/>
      <c r="AR53" s="13"/>
      <c r="AS53" s="13"/>
      <c r="AT53" s="13"/>
      <c r="AU53" s="13"/>
    </row>
    <row r="54" spans="10:47">
      <c r="J54" s="13"/>
      <c r="K54" s="34"/>
      <c r="L54" s="34"/>
      <c r="M54" s="34"/>
      <c r="N54" s="34"/>
      <c r="O54" s="34"/>
      <c r="P54" s="34"/>
      <c r="Q54" s="34"/>
      <c r="R54" s="34"/>
      <c r="S54" s="34"/>
      <c r="T54" s="34"/>
      <c r="U54" s="13"/>
      <c r="V54" s="13"/>
      <c r="W54" s="34"/>
      <c r="X54" s="34"/>
      <c r="Y54" s="34"/>
      <c r="Z54" s="34"/>
      <c r="AA54" s="34"/>
      <c r="AB54" s="34"/>
      <c r="AC54" s="13"/>
      <c r="AD54" s="25"/>
      <c r="AE54" s="25"/>
      <c r="AF54" s="25"/>
      <c r="AG54" s="25"/>
      <c r="AH54" s="13"/>
      <c r="AI54" s="13"/>
      <c r="AJ54" s="13"/>
      <c r="AK54" s="13"/>
      <c r="AL54" s="13"/>
      <c r="AM54" s="13"/>
      <c r="AN54" s="13"/>
      <c r="AO54" s="13"/>
      <c r="AP54" s="13"/>
      <c r="AQ54" s="13"/>
      <c r="AR54" s="13"/>
      <c r="AS54" s="13"/>
      <c r="AT54" s="13"/>
      <c r="AU54" s="13"/>
    </row>
    <row r="55" spans="10:47">
      <c r="J55" s="13"/>
      <c r="K55" s="34"/>
      <c r="L55" s="34"/>
      <c r="M55" s="34"/>
      <c r="N55" s="34"/>
      <c r="O55" s="34"/>
      <c r="P55" s="34"/>
      <c r="Q55" s="34"/>
      <c r="R55" s="34"/>
      <c r="S55" s="34"/>
      <c r="T55" s="34"/>
      <c r="U55" s="13"/>
      <c r="V55" s="13"/>
      <c r="W55" s="34"/>
      <c r="X55" s="34"/>
      <c r="Y55" s="34"/>
      <c r="Z55" s="34"/>
      <c r="AA55" s="34"/>
      <c r="AB55" s="34"/>
      <c r="AC55" s="13"/>
      <c r="AD55" s="25"/>
      <c r="AE55" s="25"/>
      <c r="AF55" s="25"/>
      <c r="AG55" s="25"/>
      <c r="AH55" s="13"/>
      <c r="AI55" s="13"/>
      <c r="AJ55" s="13"/>
      <c r="AK55" s="13"/>
      <c r="AL55" s="13"/>
      <c r="AM55" s="13"/>
      <c r="AN55" s="13"/>
      <c r="AO55" s="13"/>
      <c r="AP55" s="13"/>
      <c r="AQ55" s="13"/>
      <c r="AR55" s="13"/>
      <c r="AS55" s="13"/>
      <c r="AT55" s="13"/>
      <c r="AU55" s="13"/>
    </row>
    <row r="56" spans="10:47">
      <c r="J56" s="13"/>
      <c r="K56" s="34"/>
      <c r="L56" s="34"/>
      <c r="M56" s="34"/>
      <c r="N56" s="34"/>
      <c r="O56" s="34"/>
      <c r="P56" s="34"/>
      <c r="Q56" s="34"/>
      <c r="R56" s="34"/>
      <c r="S56" s="34"/>
      <c r="T56" s="34"/>
      <c r="U56" s="13"/>
      <c r="V56" s="13"/>
      <c r="W56" s="34"/>
      <c r="X56" s="34"/>
      <c r="Y56" s="34"/>
      <c r="Z56" s="34"/>
      <c r="AA56" s="34"/>
      <c r="AB56" s="34"/>
      <c r="AC56" s="13"/>
      <c r="AD56" s="25"/>
      <c r="AE56" s="25"/>
      <c r="AF56" s="25"/>
      <c r="AG56" s="25"/>
      <c r="AH56" s="13"/>
      <c r="AI56" s="13"/>
      <c r="AJ56" s="13"/>
      <c r="AK56" s="13"/>
      <c r="AL56" s="13"/>
      <c r="AM56" s="13"/>
      <c r="AN56" s="13"/>
      <c r="AO56" s="13"/>
      <c r="AP56" s="13"/>
      <c r="AQ56" s="13"/>
      <c r="AR56" s="13"/>
      <c r="AS56" s="13"/>
      <c r="AT56" s="13"/>
      <c r="AU56" s="13"/>
    </row>
    <row r="57" spans="10:47">
      <c r="J57" s="13"/>
      <c r="K57" s="34"/>
      <c r="L57" s="34"/>
      <c r="M57" s="34"/>
      <c r="N57" s="34"/>
      <c r="O57" s="34"/>
      <c r="P57" s="34"/>
      <c r="Q57" s="34"/>
      <c r="R57" s="34"/>
      <c r="S57" s="34"/>
      <c r="T57" s="34"/>
      <c r="U57" s="13"/>
      <c r="V57" s="13"/>
      <c r="W57" s="34"/>
      <c r="X57" s="34"/>
      <c r="Y57" s="34"/>
      <c r="Z57" s="34"/>
      <c r="AA57" s="34"/>
      <c r="AB57" s="34"/>
      <c r="AC57" s="13"/>
      <c r="AD57" s="25"/>
      <c r="AE57" s="25"/>
      <c r="AF57" s="25"/>
      <c r="AG57" s="25"/>
      <c r="AH57" s="13"/>
      <c r="AI57" s="13"/>
      <c r="AJ57" s="13"/>
      <c r="AK57" s="13"/>
      <c r="AL57" s="13"/>
      <c r="AM57" s="13"/>
      <c r="AN57" s="13"/>
      <c r="AO57" s="13"/>
      <c r="AP57" s="13"/>
      <c r="AQ57" s="13"/>
      <c r="AR57" s="13"/>
      <c r="AS57" s="13"/>
      <c r="AT57" s="13"/>
      <c r="AU57" s="13"/>
    </row>
    <row r="58" spans="10:47">
      <c r="J58" s="13"/>
      <c r="K58" s="34"/>
      <c r="L58" s="34"/>
      <c r="M58" s="34"/>
      <c r="N58" s="34"/>
      <c r="O58" s="34"/>
      <c r="P58" s="34"/>
      <c r="Q58" s="34"/>
      <c r="R58" s="34"/>
      <c r="S58" s="34"/>
      <c r="T58" s="34"/>
      <c r="U58" s="13"/>
      <c r="V58" s="13"/>
      <c r="W58" s="34"/>
      <c r="X58" s="34"/>
      <c r="Y58" s="34"/>
      <c r="Z58" s="34"/>
      <c r="AA58" s="34"/>
      <c r="AB58" s="34"/>
      <c r="AC58" s="13"/>
      <c r="AD58" s="25"/>
      <c r="AE58" s="25"/>
      <c r="AF58" s="25"/>
      <c r="AG58" s="25"/>
      <c r="AH58" s="13"/>
      <c r="AI58" s="13"/>
      <c r="AJ58" s="13"/>
      <c r="AK58" s="13"/>
      <c r="AL58" s="13"/>
      <c r="AM58" s="13"/>
      <c r="AN58" s="13"/>
      <c r="AO58" s="13"/>
      <c r="AP58" s="13"/>
      <c r="AQ58" s="13"/>
      <c r="AR58" s="13"/>
      <c r="AS58" s="13"/>
      <c r="AT58" s="13"/>
      <c r="AU58" s="13"/>
    </row>
    <row r="59" spans="10:47">
      <c r="J59" s="13"/>
      <c r="K59" s="34"/>
      <c r="L59" s="34"/>
      <c r="M59" s="34"/>
      <c r="N59" s="34"/>
      <c r="O59" s="34"/>
      <c r="P59" s="34"/>
      <c r="Q59" s="34"/>
      <c r="R59" s="34"/>
      <c r="S59" s="34"/>
      <c r="T59" s="34"/>
      <c r="U59" s="13"/>
      <c r="V59" s="13"/>
      <c r="W59" s="34"/>
      <c r="X59" s="34"/>
      <c r="Y59" s="34"/>
      <c r="Z59" s="34"/>
      <c r="AA59" s="34"/>
      <c r="AB59" s="34"/>
      <c r="AC59" s="13"/>
      <c r="AD59" s="25"/>
      <c r="AE59" s="25"/>
      <c r="AF59" s="25"/>
      <c r="AG59" s="25"/>
      <c r="AH59" s="13"/>
      <c r="AI59" s="13"/>
      <c r="AJ59" s="13"/>
      <c r="AK59" s="13"/>
      <c r="AL59" s="13"/>
      <c r="AM59" s="13"/>
      <c r="AN59" s="13"/>
      <c r="AO59" s="13"/>
      <c r="AP59" s="13"/>
      <c r="AQ59" s="13"/>
      <c r="AR59" s="13"/>
      <c r="AS59" s="13"/>
      <c r="AT59" s="13"/>
      <c r="AU59" s="13"/>
    </row>
    <row r="60" spans="10:47">
      <c r="J60" s="13"/>
      <c r="K60" s="34"/>
      <c r="L60" s="34"/>
      <c r="M60" s="34"/>
      <c r="N60" s="34"/>
      <c r="O60" s="34"/>
      <c r="P60" s="34"/>
      <c r="Q60" s="34"/>
      <c r="R60" s="34"/>
      <c r="S60" s="34"/>
      <c r="T60" s="34"/>
      <c r="U60" s="13"/>
      <c r="V60" s="13"/>
      <c r="W60" s="34"/>
      <c r="X60" s="34"/>
      <c r="Y60" s="34"/>
      <c r="Z60" s="34"/>
      <c r="AA60" s="34"/>
      <c r="AB60" s="34"/>
      <c r="AC60" s="13"/>
      <c r="AD60" s="25"/>
      <c r="AE60" s="25"/>
      <c r="AF60" s="25"/>
      <c r="AG60" s="25"/>
      <c r="AH60" s="13"/>
      <c r="AI60" s="13"/>
      <c r="AJ60" s="13"/>
      <c r="AK60" s="13"/>
      <c r="AL60" s="13"/>
      <c r="AM60" s="13"/>
      <c r="AN60" s="13"/>
      <c r="AO60" s="13"/>
      <c r="AP60" s="13"/>
      <c r="AQ60" s="13"/>
      <c r="AR60" s="13"/>
      <c r="AS60" s="13"/>
      <c r="AT60" s="13"/>
      <c r="AU60" s="13"/>
    </row>
    <row r="61" spans="10:47">
      <c r="J61" s="13"/>
      <c r="K61" s="34"/>
      <c r="L61" s="34"/>
      <c r="M61" s="34"/>
      <c r="N61" s="34"/>
      <c r="O61" s="34"/>
      <c r="P61" s="34"/>
      <c r="Q61" s="34"/>
      <c r="R61" s="34"/>
      <c r="S61" s="34"/>
      <c r="T61" s="34"/>
      <c r="U61" s="13"/>
      <c r="V61" s="13"/>
      <c r="W61" s="34"/>
      <c r="X61" s="34"/>
      <c r="Y61" s="34"/>
      <c r="Z61" s="34"/>
      <c r="AA61" s="34"/>
      <c r="AB61" s="34"/>
      <c r="AC61" s="13"/>
      <c r="AD61" s="25"/>
      <c r="AE61" s="25"/>
      <c r="AF61" s="25"/>
      <c r="AG61" s="25"/>
      <c r="AH61" s="13"/>
      <c r="AI61" s="13"/>
      <c r="AJ61" s="13"/>
      <c r="AK61" s="13"/>
      <c r="AL61" s="13"/>
      <c r="AM61" s="13"/>
      <c r="AN61" s="13"/>
      <c r="AO61" s="13"/>
      <c r="AP61" s="13"/>
      <c r="AQ61" s="13"/>
      <c r="AR61" s="13"/>
      <c r="AS61" s="13"/>
      <c r="AT61" s="13"/>
      <c r="AU61" s="13"/>
    </row>
    <row r="62" spans="10:47">
      <c r="J62" s="13"/>
      <c r="K62" s="34"/>
      <c r="L62" s="34"/>
      <c r="M62" s="34"/>
      <c r="N62" s="34"/>
      <c r="O62" s="34"/>
      <c r="P62" s="34"/>
      <c r="Q62" s="34"/>
      <c r="R62" s="34"/>
      <c r="S62" s="34"/>
      <c r="T62" s="34"/>
      <c r="U62" s="13"/>
      <c r="V62" s="13"/>
      <c r="W62" s="34"/>
      <c r="X62" s="34"/>
      <c r="Y62" s="34"/>
      <c r="Z62" s="34"/>
      <c r="AA62" s="34"/>
      <c r="AB62" s="34"/>
      <c r="AC62" s="13"/>
      <c r="AD62" s="25"/>
      <c r="AE62" s="25"/>
      <c r="AF62" s="25"/>
      <c r="AG62" s="25"/>
      <c r="AH62" s="13"/>
      <c r="AI62" s="13"/>
      <c r="AJ62" s="13"/>
      <c r="AK62" s="13"/>
      <c r="AL62" s="13"/>
      <c r="AM62" s="13"/>
      <c r="AN62" s="13"/>
      <c r="AO62" s="13"/>
      <c r="AP62" s="13"/>
      <c r="AQ62" s="13"/>
      <c r="AR62" s="13"/>
      <c r="AS62" s="13"/>
      <c r="AT62" s="13"/>
      <c r="AU62" s="13"/>
    </row>
    <row r="63" spans="10:47">
      <c r="J63" s="13"/>
      <c r="K63" s="34"/>
      <c r="L63" s="34"/>
      <c r="M63" s="34"/>
      <c r="N63" s="34"/>
      <c r="O63" s="34"/>
      <c r="P63" s="34"/>
      <c r="Q63" s="34"/>
      <c r="R63" s="34"/>
      <c r="S63" s="34"/>
      <c r="T63" s="34"/>
      <c r="U63" s="13"/>
      <c r="V63" s="13"/>
      <c r="W63" s="34"/>
      <c r="X63" s="34"/>
      <c r="Y63" s="34"/>
      <c r="Z63" s="34"/>
      <c r="AA63" s="34"/>
      <c r="AB63" s="34"/>
      <c r="AC63" s="13"/>
      <c r="AD63" s="25"/>
      <c r="AE63" s="25"/>
      <c r="AF63" s="25"/>
      <c r="AG63" s="25"/>
      <c r="AH63" s="13"/>
      <c r="AI63" s="13"/>
      <c r="AJ63" s="13"/>
      <c r="AK63" s="13"/>
      <c r="AL63" s="13"/>
      <c r="AM63" s="13"/>
      <c r="AN63" s="13"/>
      <c r="AO63" s="13"/>
      <c r="AP63" s="13"/>
      <c r="AQ63" s="13"/>
      <c r="AR63" s="13"/>
      <c r="AS63" s="13"/>
      <c r="AT63" s="13"/>
      <c r="AU63" s="13"/>
    </row>
    <row r="64" spans="10:47">
      <c r="J64" s="13"/>
      <c r="K64" s="34"/>
      <c r="L64" s="34"/>
      <c r="M64" s="34"/>
      <c r="N64" s="34"/>
      <c r="O64" s="34"/>
      <c r="P64" s="34"/>
      <c r="Q64" s="34"/>
      <c r="R64" s="34"/>
      <c r="S64" s="34"/>
      <c r="T64" s="34"/>
      <c r="U64" s="13"/>
      <c r="V64" s="13"/>
      <c r="W64" s="34"/>
      <c r="X64" s="34"/>
      <c r="Y64" s="34"/>
      <c r="Z64" s="34"/>
      <c r="AA64" s="34"/>
      <c r="AB64" s="34"/>
      <c r="AC64" s="13"/>
      <c r="AD64" s="25"/>
      <c r="AE64" s="25"/>
      <c r="AF64" s="25"/>
      <c r="AG64" s="25"/>
      <c r="AH64" s="13"/>
      <c r="AI64" s="13"/>
      <c r="AJ64" s="13"/>
      <c r="AK64" s="13"/>
      <c r="AL64" s="13"/>
      <c r="AM64" s="13"/>
      <c r="AN64" s="13"/>
      <c r="AO64" s="13"/>
      <c r="AP64" s="13"/>
      <c r="AQ64" s="13"/>
      <c r="AR64" s="13"/>
      <c r="AS64" s="13"/>
      <c r="AT64" s="13"/>
      <c r="AU64" s="13"/>
    </row>
    <row r="65" spans="10:47">
      <c r="J65" s="13"/>
      <c r="K65" s="34"/>
      <c r="L65" s="34"/>
      <c r="M65" s="34"/>
      <c r="N65" s="34"/>
      <c r="O65" s="34"/>
      <c r="P65" s="34"/>
      <c r="Q65" s="34"/>
      <c r="R65" s="34"/>
      <c r="S65" s="34"/>
      <c r="T65" s="34"/>
      <c r="U65" s="13"/>
      <c r="V65" s="13"/>
      <c r="W65" s="34"/>
      <c r="X65" s="34"/>
      <c r="Y65" s="34"/>
      <c r="Z65" s="34"/>
      <c r="AA65" s="34"/>
      <c r="AB65" s="34"/>
      <c r="AC65" s="13"/>
      <c r="AD65" s="25"/>
      <c r="AE65" s="25"/>
      <c r="AF65" s="25"/>
      <c r="AG65" s="25"/>
      <c r="AH65" s="13"/>
      <c r="AI65" s="13"/>
      <c r="AJ65" s="13"/>
      <c r="AK65" s="13"/>
      <c r="AL65" s="13"/>
      <c r="AM65" s="13"/>
      <c r="AN65" s="13"/>
      <c r="AO65" s="13"/>
      <c r="AP65" s="13"/>
      <c r="AQ65" s="13"/>
      <c r="AR65" s="13"/>
      <c r="AS65" s="13"/>
      <c r="AT65" s="13"/>
      <c r="AU65" s="13"/>
    </row>
    <row r="66" spans="10:47">
      <c r="J66" s="13"/>
      <c r="K66" s="34"/>
      <c r="L66" s="34"/>
      <c r="M66" s="34"/>
      <c r="N66" s="34"/>
      <c r="O66" s="34"/>
      <c r="P66" s="34"/>
      <c r="Q66" s="34"/>
      <c r="R66" s="34"/>
      <c r="S66" s="34"/>
      <c r="T66" s="34"/>
      <c r="U66" s="13"/>
      <c r="V66" s="13"/>
      <c r="W66" s="34"/>
      <c r="X66" s="34"/>
      <c r="Y66" s="34"/>
      <c r="Z66" s="34"/>
      <c r="AA66" s="34"/>
      <c r="AB66" s="34"/>
      <c r="AC66" s="13"/>
      <c r="AD66" s="25"/>
      <c r="AE66" s="25"/>
      <c r="AF66" s="25"/>
      <c r="AG66" s="25"/>
      <c r="AH66" s="13"/>
      <c r="AI66" s="13"/>
      <c r="AJ66" s="13"/>
      <c r="AK66" s="13"/>
      <c r="AL66" s="13"/>
      <c r="AM66" s="13"/>
      <c r="AN66" s="13"/>
      <c r="AO66" s="13"/>
      <c r="AP66" s="13"/>
      <c r="AQ66" s="13"/>
      <c r="AR66" s="13"/>
      <c r="AS66" s="13"/>
      <c r="AT66" s="13"/>
      <c r="AU66" s="13"/>
    </row>
    <row r="67" spans="10:47">
      <c r="J67" s="13"/>
      <c r="K67" s="34"/>
      <c r="L67" s="34"/>
      <c r="M67" s="34"/>
      <c r="N67" s="34"/>
      <c r="O67" s="34"/>
      <c r="P67" s="34"/>
      <c r="Q67" s="34"/>
      <c r="R67" s="34"/>
      <c r="S67" s="34"/>
      <c r="T67" s="34"/>
      <c r="U67" s="13"/>
      <c r="V67" s="13"/>
      <c r="W67" s="34"/>
      <c r="X67" s="34"/>
      <c r="Y67" s="34"/>
      <c r="Z67" s="34"/>
      <c r="AA67" s="34"/>
      <c r="AB67" s="34"/>
      <c r="AC67" s="13"/>
      <c r="AD67" s="25"/>
      <c r="AE67" s="25"/>
      <c r="AF67" s="25"/>
      <c r="AG67" s="25"/>
      <c r="AH67" s="13"/>
      <c r="AI67" s="13"/>
      <c r="AJ67" s="13"/>
      <c r="AK67" s="13"/>
      <c r="AL67" s="13"/>
      <c r="AM67" s="13"/>
      <c r="AN67" s="13"/>
      <c r="AO67" s="13"/>
      <c r="AP67" s="13"/>
      <c r="AQ67" s="13"/>
      <c r="AR67" s="13"/>
      <c r="AS67" s="13"/>
      <c r="AT67" s="13"/>
      <c r="AU67" s="13"/>
    </row>
    <row r="68" spans="10:47">
      <c r="J68" s="13"/>
      <c r="K68" s="34"/>
      <c r="L68" s="34"/>
      <c r="M68" s="34"/>
      <c r="N68" s="34"/>
      <c r="O68" s="34"/>
      <c r="P68" s="34"/>
      <c r="Q68" s="34"/>
      <c r="R68" s="34"/>
      <c r="S68" s="34"/>
      <c r="T68" s="34"/>
      <c r="U68" s="13"/>
      <c r="V68" s="13"/>
      <c r="W68" s="34"/>
      <c r="X68" s="34"/>
      <c r="Y68" s="34"/>
      <c r="Z68" s="34"/>
      <c r="AA68" s="34"/>
      <c r="AB68" s="34"/>
      <c r="AC68" s="13"/>
      <c r="AD68" s="25"/>
      <c r="AE68" s="25"/>
      <c r="AF68" s="25"/>
      <c r="AG68" s="25"/>
      <c r="AH68" s="13"/>
      <c r="AI68" s="13"/>
      <c r="AJ68" s="13"/>
      <c r="AK68" s="13"/>
      <c r="AL68" s="13"/>
      <c r="AM68" s="13"/>
      <c r="AN68" s="13"/>
      <c r="AO68" s="13"/>
      <c r="AP68" s="13"/>
      <c r="AQ68" s="13"/>
      <c r="AR68" s="13"/>
      <c r="AS68" s="13"/>
      <c r="AT68" s="13"/>
      <c r="AU68" s="13"/>
    </row>
    <row r="69" spans="10:47">
      <c r="J69" s="13"/>
      <c r="K69" s="34"/>
      <c r="L69" s="34"/>
      <c r="M69" s="34"/>
      <c r="N69" s="34"/>
      <c r="O69" s="34"/>
      <c r="P69" s="34"/>
      <c r="Q69" s="34"/>
      <c r="R69" s="34"/>
      <c r="S69" s="34"/>
      <c r="T69" s="34"/>
      <c r="U69" s="13"/>
      <c r="V69" s="13"/>
      <c r="W69" s="34"/>
      <c r="X69" s="34"/>
      <c r="Y69" s="34"/>
      <c r="Z69" s="34"/>
      <c r="AA69" s="34"/>
      <c r="AB69" s="34"/>
      <c r="AC69" s="13"/>
      <c r="AD69" s="25"/>
      <c r="AE69" s="25"/>
      <c r="AF69" s="25"/>
      <c r="AG69" s="25"/>
      <c r="AH69" s="13"/>
      <c r="AI69" s="13"/>
      <c r="AJ69" s="13"/>
      <c r="AK69" s="13"/>
      <c r="AL69" s="13"/>
      <c r="AM69" s="13"/>
      <c r="AN69" s="13"/>
      <c r="AO69" s="13"/>
      <c r="AP69" s="13"/>
      <c r="AQ69" s="13"/>
      <c r="AR69" s="13"/>
      <c r="AS69" s="13"/>
      <c r="AT69" s="13"/>
      <c r="AU69" s="13"/>
    </row>
    <row r="70" spans="10:47">
      <c r="J70" s="13"/>
      <c r="K70" s="34"/>
      <c r="L70" s="34"/>
      <c r="M70" s="34"/>
      <c r="N70" s="34"/>
      <c r="O70" s="34"/>
      <c r="P70" s="34"/>
      <c r="Q70" s="34"/>
      <c r="R70" s="34"/>
      <c r="S70" s="34"/>
      <c r="T70" s="34"/>
      <c r="U70" s="13"/>
      <c r="V70" s="13"/>
      <c r="W70" s="34"/>
      <c r="X70" s="34"/>
      <c r="Y70" s="34"/>
      <c r="Z70" s="34"/>
      <c r="AA70" s="34"/>
      <c r="AB70" s="34"/>
      <c r="AC70" s="13"/>
      <c r="AD70" s="25"/>
      <c r="AE70" s="25"/>
      <c r="AF70" s="25"/>
      <c r="AG70" s="25"/>
      <c r="AH70" s="13"/>
      <c r="AI70" s="13"/>
      <c r="AJ70" s="13"/>
      <c r="AK70" s="13"/>
      <c r="AL70" s="13"/>
      <c r="AM70" s="13"/>
      <c r="AN70" s="13"/>
      <c r="AO70" s="13"/>
      <c r="AP70" s="13"/>
      <c r="AQ70" s="13"/>
      <c r="AR70" s="13"/>
      <c r="AS70" s="13"/>
      <c r="AT70" s="13"/>
      <c r="AU70" s="13"/>
    </row>
    <row r="71" spans="10:47">
      <c r="J71" s="13"/>
      <c r="K71" s="34"/>
      <c r="L71" s="34"/>
      <c r="M71" s="34"/>
      <c r="N71" s="34"/>
      <c r="O71" s="34"/>
      <c r="P71" s="34"/>
      <c r="Q71" s="34"/>
      <c r="R71" s="34"/>
      <c r="S71" s="34"/>
      <c r="T71" s="34"/>
      <c r="U71" s="13"/>
      <c r="V71" s="13"/>
      <c r="W71" s="34"/>
      <c r="X71" s="34"/>
      <c r="Y71" s="34"/>
      <c r="Z71" s="34"/>
      <c r="AA71" s="34"/>
      <c r="AB71" s="34"/>
      <c r="AC71" s="13"/>
      <c r="AD71" s="25"/>
      <c r="AE71" s="25"/>
      <c r="AF71" s="25"/>
      <c r="AG71" s="25"/>
      <c r="AH71" s="13"/>
      <c r="AI71" s="13"/>
      <c r="AJ71" s="13"/>
      <c r="AK71" s="13"/>
      <c r="AL71" s="13"/>
      <c r="AM71" s="13"/>
      <c r="AN71" s="13"/>
      <c r="AO71" s="13"/>
      <c r="AP71" s="13"/>
      <c r="AQ71" s="13"/>
      <c r="AR71" s="13"/>
      <c r="AS71" s="13"/>
      <c r="AT71" s="13"/>
      <c r="AU71" s="13"/>
    </row>
    <row r="72" spans="10:47">
      <c r="J72" s="13"/>
      <c r="K72" s="34"/>
      <c r="L72" s="34"/>
      <c r="M72" s="34"/>
      <c r="N72" s="34"/>
      <c r="O72" s="34"/>
      <c r="P72" s="34"/>
      <c r="Q72" s="34"/>
      <c r="R72" s="34"/>
      <c r="S72" s="34"/>
      <c r="T72" s="34"/>
      <c r="U72" s="13"/>
      <c r="V72" s="13"/>
      <c r="W72" s="34"/>
      <c r="X72" s="34"/>
      <c r="Y72" s="34"/>
      <c r="Z72" s="34"/>
      <c r="AA72" s="34"/>
      <c r="AB72" s="34"/>
      <c r="AC72" s="13"/>
      <c r="AD72" s="25"/>
      <c r="AE72" s="25"/>
      <c r="AF72" s="25"/>
      <c r="AG72" s="25"/>
      <c r="AH72" s="13"/>
      <c r="AI72" s="13"/>
      <c r="AJ72" s="13"/>
      <c r="AK72" s="13"/>
      <c r="AL72" s="13"/>
      <c r="AM72" s="13"/>
      <c r="AN72" s="13"/>
      <c r="AO72" s="13"/>
      <c r="AP72" s="13"/>
      <c r="AQ72" s="13"/>
      <c r="AR72" s="13"/>
      <c r="AS72" s="13"/>
      <c r="AT72" s="13"/>
      <c r="AU72" s="13"/>
    </row>
    <row r="73" spans="10:47">
      <c r="J73" s="13"/>
      <c r="K73" s="34"/>
      <c r="L73" s="34"/>
      <c r="M73" s="34"/>
      <c r="N73" s="34"/>
      <c r="O73" s="34"/>
      <c r="P73" s="34"/>
      <c r="Q73" s="34"/>
      <c r="R73" s="34"/>
      <c r="S73" s="34"/>
      <c r="T73" s="34"/>
      <c r="U73" s="13"/>
      <c r="V73" s="13"/>
      <c r="W73" s="34"/>
      <c r="X73" s="34"/>
      <c r="Y73" s="34"/>
      <c r="Z73" s="34"/>
      <c r="AA73" s="34"/>
      <c r="AB73" s="34"/>
      <c r="AC73" s="13"/>
      <c r="AD73" s="25"/>
      <c r="AE73" s="25"/>
      <c r="AF73" s="25"/>
      <c r="AG73" s="25"/>
      <c r="AH73" s="13"/>
      <c r="AI73" s="13"/>
      <c r="AJ73" s="13"/>
      <c r="AK73" s="13"/>
      <c r="AL73" s="13"/>
      <c r="AM73" s="13"/>
      <c r="AN73" s="13"/>
      <c r="AO73" s="13"/>
      <c r="AP73" s="13"/>
      <c r="AQ73" s="13"/>
      <c r="AR73" s="13"/>
      <c r="AS73" s="13"/>
      <c r="AT73" s="13"/>
      <c r="AU73" s="13"/>
    </row>
    <row r="74" spans="10:47">
      <c r="J74" s="13"/>
      <c r="K74" s="34"/>
      <c r="L74" s="34"/>
      <c r="M74" s="34"/>
      <c r="N74" s="34"/>
      <c r="O74" s="34"/>
      <c r="P74" s="34"/>
      <c r="Q74" s="34"/>
      <c r="R74" s="34"/>
      <c r="S74" s="34"/>
      <c r="T74" s="34"/>
      <c r="U74" s="13"/>
      <c r="V74" s="13"/>
      <c r="W74" s="34"/>
      <c r="X74" s="34"/>
      <c r="Y74" s="34"/>
      <c r="Z74" s="34"/>
      <c r="AA74" s="34"/>
      <c r="AB74" s="34"/>
      <c r="AC74" s="13"/>
      <c r="AD74" s="25"/>
      <c r="AE74" s="25"/>
      <c r="AF74" s="25"/>
      <c r="AG74" s="25"/>
      <c r="AH74" s="13"/>
      <c r="AI74" s="13"/>
      <c r="AJ74" s="13"/>
      <c r="AK74" s="13"/>
      <c r="AL74" s="13"/>
      <c r="AM74" s="13"/>
      <c r="AN74" s="13"/>
      <c r="AO74" s="13"/>
      <c r="AP74" s="13"/>
      <c r="AQ74" s="13"/>
      <c r="AR74" s="13"/>
      <c r="AS74" s="13"/>
      <c r="AT74" s="13"/>
      <c r="AU74" s="13"/>
    </row>
    <row r="75" spans="10:47">
      <c r="J75" s="13"/>
      <c r="K75" s="34"/>
      <c r="L75" s="34"/>
      <c r="M75" s="34"/>
      <c r="N75" s="34"/>
      <c r="O75" s="34"/>
      <c r="P75" s="34"/>
      <c r="Q75" s="34"/>
      <c r="R75" s="34"/>
      <c r="S75" s="34"/>
      <c r="T75" s="34"/>
      <c r="U75" s="13"/>
      <c r="V75" s="13"/>
      <c r="W75" s="34"/>
      <c r="X75" s="34"/>
      <c r="Y75" s="34"/>
      <c r="Z75" s="34"/>
      <c r="AA75" s="34"/>
      <c r="AB75" s="34"/>
      <c r="AC75" s="13"/>
      <c r="AD75" s="25"/>
      <c r="AE75" s="25"/>
      <c r="AF75" s="25"/>
      <c r="AG75" s="25"/>
      <c r="AH75" s="13"/>
      <c r="AI75" s="13"/>
      <c r="AJ75" s="13"/>
      <c r="AK75" s="13"/>
      <c r="AL75" s="13"/>
      <c r="AM75" s="13"/>
      <c r="AN75" s="13"/>
      <c r="AO75" s="13"/>
      <c r="AP75" s="13"/>
      <c r="AQ75" s="13"/>
      <c r="AR75" s="13"/>
      <c r="AS75" s="13"/>
      <c r="AT75" s="13"/>
      <c r="AU75" s="13"/>
    </row>
    <row r="76" spans="10:47">
      <c r="J76" s="13"/>
      <c r="K76" s="34"/>
      <c r="L76" s="34"/>
      <c r="M76" s="34"/>
      <c r="N76" s="34"/>
      <c r="O76" s="34"/>
      <c r="P76" s="34"/>
      <c r="Q76" s="34"/>
      <c r="R76" s="34"/>
      <c r="S76" s="34"/>
      <c r="T76" s="34"/>
      <c r="U76" s="13"/>
      <c r="V76" s="13"/>
      <c r="W76" s="34"/>
      <c r="X76" s="34"/>
      <c r="Y76" s="34"/>
      <c r="Z76" s="34"/>
      <c r="AA76" s="34"/>
      <c r="AB76" s="34"/>
      <c r="AC76" s="13"/>
      <c r="AD76" s="25"/>
      <c r="AE76" s="25"/>
      <c r="AF76" s="25"/>
      <c r="AG76" s="25"/>
      <c r="AH76" s="13"/>
      <c r="AI76" s="13"/>
      <c r="AJ76" s="13"/>
      <c r="AK76" s="13"/>
      <c r="AL76" s="13"/>
      <c r="AM76" s="13"/>
      <c r="AN76" s="13"/>
      <c r="AO76" s="13"/>
      <c r="AP76" s="13"/>
      <c r="AQ76" s="13"/>
      <c r="AR76" s="13"/>
      <c r="AS76" s="13"/>
      <c r="AT76" s="13"/>
      <c r="AU76" s="13"/>
    </row>
    <row r="77" spans="10:47">
      <c r="J77" s="13"/>
      <c r="K77" s="34"/>
      <c r="L77" s="34"/>
      <c r="M77" s="34"/>
      <c r="N77" s="34"/>
      <c r="O77" s="34"/>
      <c r="P77" s="34"/>
      <c r="Q77" s="34"/>
      <c r="R77" s="34"/>
      <c r="S77" s="34"/>
      <c r="T77" s="34"/>
      <c r="U77" s="13"/>
      <c r="V77" s="13"/>
      <c r="W77" s="34"/>
      <c r="X77" s="34"/>
      <c r="Y77" s="34"/>
      <c r="Z77" s="34"/>
      <c r="AA77" s="34"/>
      <c r="AB77" s="34"/>
      <c r="AC77" s="13"/>
      <c r="AD77" s="25"/>
      <c r="AE77" s="25"/>
      <c r="AF77" s="25"/>
      <c r="AG77" s="25"/>
      <c r="AH77" s="13"/>
      <c r="AI77" s="13"/>
      <c r="AJ77" s="13"/>
      <c r="AK77" s="13"/>
      <c r="AL77" s="13"/>
      <c r="AM77" s="13"/>
      <c r="AN77" s="13"/>
      <c r="AO77" s="13"/>
      <c r="AP77" s="13"/>
      <c r="AQ77" s="13"/>
      <c r="AR77" s="13"/>
      <c r="AS77" s="13"/>
      <c r="AT77" s="13"/>
      <c r="AU77" s="13"/>
    </row>
    <row r="78" spans="10:47">
      <c r="J78" s="13"/>
      <c r="K78" s="34"/>
      <c r="L78" s="34"/>
      <c r="M78" s="34"/>
      <c r="N78" s="34"/>
      <c r="O78" s="34"/>
      <c r="P78" s="34"/>
      <c r="Q78" s="34"/>
      <c r="R78" s="34"/>
      <c r="S78" s="34"/>
      <c r="T78" s="34"/>
      <c r="U78" s="13"/>
      <c r="V78" s="13"/>
      <c r="W78" s="34"/>
      <c r="X78" s="34"/>
      <c r="Y78" s="34"/>
      <c r="Z78" s="34"/>
      <c r="AA78" s="34"/>
      <c r="AB78" s="34"/>
      <c r="AC78" s="13"/>
      <c r="AD78" s="25"/>
      <c r="AE78" s="25"/>
      <c r="AF78" s="25"/>
      <c r="AG78" s="25"/>
      <c r="AH78" s="13"/>
      <c r="AI78" s="13"/>
      <c r="AJ78" s="13"/>
      <c r="AK78" s="13"/>
      <c r="AL78" s="13"/>
      <c r="AM78" s="13"/>
      <c r="AN78" s="13"/>
      <c r="AO78" s="13"/>
      <c r="AP78" s="13"/>
      <c r="AQ78" s="13"/>
      <c r="AR78" s="13"/>
      <c r="AS78" s="13"/>
      <c r="AT78" s="13"/>
      <c r="AU78" s="13"/>
    </row>
    <row r="79" spans="10:47">
      <c r="J79" s="13"/>
      <c r="K79" s="34"/>
      <c r="L79" s="34"/>
      <c r="M79" s="34"/>
      <c r="N79" s="34"/>
      <c r="O79" s="34"/>
      <c r="P79" s="34"/>
      <c r="Q79" s="34"/>
      <c r="R79" s="34"/>
      <c r="S79" s="34"/>
      <c r="T79" s="34"/>
      <c r="U79" s="13"/>
      <c r="V79" s="13"/>
      <c r="W79" s="34"/>
      <c r="X79" s="34"/>
      <c r="Y79" s="34"/>
      <c r="Z79" s="34"/>
      <c r="AA79" s="34"/>
      <c r="AB79" s="34"/>
      <c r="AC79" s="13"/>
      <c r="AD79" s="25"/>
      <c r="AE79" s="25"/>
      <c r="AF79" s="25"/>
      <c r="AG79" s="25"/>
      <c r="AH79" s="13"/>
      <c r="AI79" s="13"/>
      <c r="AJ79" s="13"/>
      <c r="AK79" s="13"/>
      <c r="AL79" s="13"/>
      <c r="AM79" s="13"/>
      <c r="AN79" s="13"/>
      <c r="AO79" s="13"/>
      <c r="AP79" s="13"/>
      <c r="AQ79" s="13"/>
      <c r="AR79" s="13"/>
      <c r="AS79" s="13"/>
      <c r="AT79" s="13"/>
      <c r="AU79" s="13"/>
    </row>
    <row r="80" spans="10:47">
      <c r="J80" s="13"/>
      <c r="K80" s="34"/>
      <c r="L80" s="34"/>
      <c r="M80" s="34"/>
      <c r="N80" s="34"/>
      <c r="O80" s="34"/>
      <c r="P80" s="34"/>
      <c r="Q80" s="34"/>
      <c r="R80" s="34"/>
      <c r="S80" s="34"/>
      <c r="T80" s="34"/>
      <c r="U80" s="13"/>
      <c r="V80" s="13"/>
      <c r="W80" s="34"/>
      <c r="X80" s="34"/>
      <c r="Y80" s="34"/>
      <c r="Z80" s="34"/>
      <c r="AA80" s="34"/>
      <c r="AB80" s="34"/>
      <c r="AC80" s="13"/>
      <c r="AD80" s="25"/>
      <c r="AE80" s="25"/>
      <c r="AF80" s="25"/>
      <c r="AG80" s="25"/>
      <c r="AH80" s="13"/>
      <c r="AI80" s="13"/>
      <c r="AJ80" s="13"/>
      <c r="AK80" s="13"/>
      <c r="AL80" s="13"/>
      <c r="AM80" s="13"/>
      <c r="AN80" s="13"/>
      <c r="AO80" s="13"/>
      <c r="AP80" s="13"/>
      <c r="AQ80" s="13"/>
      <c r="AR80" s="13"/>
      <c r="AS80" s="13"/>
      <c r="AT80" s="13"/>
      <c r="AU80" s="13"/>
    </row>
    <row r="81" spans="10:47">
      <c r="J81" s="13"/>
      <c r="K81" s="34"/>
      <c r="L81" s="34"/>
      <c r="M81" s="34"/>
      <c r="N81" s="34"/>
      <c r="O81" s="34"/>
      <c r="P81" s="34"/>
      <c r="Q81" s="34"/>
      <c r="R81" s="34"/>
      <c r="S81" s="34"/>
      <c r="T81" s="34"/>
      <c r="U81" s="13"/>
      <c r="V81" s="13"/>
      <c r="W81" s="34"/>
      <c r="X81" s="34"/>
      <c r="Y81" s="34"/>
      <c r="Z81" s="34"/>
      <c r="AA81" s="34"/>
      <c r="AB81" s="34"/>
      <c r="AC81" s="13"/>
      <c r="AD81" s="25"/>
      <c r="AE81" s="25"/>
      <c r="AF81" s="25"/>
      <c r="AG81" s="25"/>
      <c r="AH81" s="13"/>
      <c r="AI81" s="13"/>
      <c r="AJ81" s="13"/>
      <c r="AK81" s="13"/>
      <c r="AL81" s="13"/>
      <c r="AM81" s="13"/>
      <c r="AN81" s="13"/>
      <c r="AO81" s="13"/>
      <c r="AP81" s="13"/>
      <c r="AQ81" s="13"/>
      <c r="AR81" s="13"/>
      <c r="AS81" s="13"/>
      <c r="AT81" s="13"/>
      <c r="AU81" s="13"/>
    </row>
    <row r="82" spans="10:47">
      <c r="J82" s="13"/>
      <c r="K82" s="34"/>
      <c r="L82" s="34"/>
      <c r="M82" s="34"/>
      <c r="N82" s="34"/>
      <c r="O82" s="34"/>
      <c r="P82" s="34"/>
      <c r="Q82" s="34"/>
      <c r="R82" s="34"/>
      <c r="S82" s="34"/>
      <c r="T82" s="34"/>
      <c r="U82" s="13"/>
      <c r="V82" s="13"/>
      <c r="W82" s="34"/>
      <c r="X82" s="34"/>
      <c r="Y82" s="34"/>
      <c r="Z82" s="34"/>
      <c r="AA82" s="34"/>
      <c r="AB82" s="34"/>
      <c r="AC82" s="13"/>
      <c r="AD82" s="25"/>
      <c r="AE82" s="25"/>
      <c r="AF82" s="25"/>
      <c r="AG82" s="25"/>
      <c r="AH82" s="13"/>
      <c r="AI82" s="13"/>
      <c r="AJ82" s="13"/>
      <c r="AK82" s="13"/>
      <c r="AL82" s="13"/>
      <c r="AM82" s="13"/>
      <c r="AN82" s="13"/>
      <c r="AO82" s="13"/>
      <c r="AP82" s="13"/>
      <c r="AQ82" s="13"/>
      <c r="AR82" s="13"/>
      <c r="AS82" s="13"/>
      <c r="AT82" s="13"/>
      <c r="AU82" s="13"/>
    </row>
    <row r="83" spans="10:47">
      <c r="J83" s="13"/>
      <c r="K83" s="34"/>
      <c r="L83" s="34"/>
      <c r="M83" s="34"/>
      <c r="N83" s="34"/>
      <c r="O83" s="34"/>
      <c r="P83" s="34"/>
      <c r="Q83" s="34"/>
      <c r="R83" s="34"/>
      <c r="S83" s="34"/>
      <c r="T83" s="34"/>
      <c r="U83" s="13"/>
      <c r="V83" s="13"/>
      <c r="W83" s="34"/>
      <c r="X83" s="34"/>
      <c r="Y83" s="34"/>
      <c r="Z83" s="34"/>
      <c r="AA83" s="34"/>
      <c r="AB83" s="34"/>
      <c r="AC83" s="13"/>
      <c r="AD83" s="25"/>
      <c r="AE83" s="25"/>
      <c r="AF83" s="25"/>
      <c r="AG83" s="25"/>
      <c r="AH83" s="13"/>
      <c r="AI83" s="13"/>
      <c r="AJ83" s="13"/>
      <c r="AK83" s="13"/>
      <c r="AL83" s="13"/>
      <c r="AM83" s="13"/>
      <c r="AN83" s="13"/>
      <c r="AO83" s="13"/>
      <c r="AP83" s="13"/>
      <c r="AQ83" s="13"/>
      <c r="AR83" s="13"/>
      <c r="AS83" s="13"/>
      <c r="AT83" s="13"/>
      <c r="AU83" s="13"/>
    </row>
    <row r="84" spans="10:47">
      <c r="J84" s="13"/>
      <c r="K84" s="34"/>
      <c r="L84" s="34"/>
      <c r="M84" s="34"/>
      <c r="N84" s="34"/>
      <c r="O84" s="34"/>
      <c r="P84" s="34"/>
      <c r="Q84" s="34"/>
      <c r="R84" s="34"/>
      <c r="S84" s="34"/>
      <c r="T84" s="34"/>
      <c r="U84" s="13"/>
      <c r="V84" s="13"/>
      <c r="W84" s="34"/>
      <c r="X84" s="34"/>
      <c r="Y84" s="34"/>
      <c r="Z84" s="34"/>
      <c r="AA84" s="34"/>
      <c r="AB84" s="34"/>
      <c r="AC84" s="13"/>
      <c r="AD84" s="25"/>
      <c r="AE84" s="25"/>
      <c r="AF84" s="25"/>
      <c r="AG84" s="25"/>
      <c r="AH84" s="13"/>
      <c r="AI84" s="13"/>
      <c r="AJ84" s="13"/>
      <c r="AK84" s="13"/>
      <c r="AL84" s="13"/>
      <c r="AM84" s="13"/>
      <c r="AN84" s="13"/>
      <c r="AO84" s="13"/>
      <c r="AP84" s="13"/>
      <c r="AQ84" s="13"/>
      <c r="AR84" s="13"/>
      <c r="AS84" s="13"/>
      <c r="AT84" s="13"/>
      <c r="AU84" s="13"/>
    </row>
    <row r="85" spans="10:47">
      <c r="J85" s="13"/>
      <c r="K85" s="34"/>
      <c r="L85" s="34"/>
      <c r="M85" s="34"/>
      <c r="N85" s="34"/>
      <c r="O85" s="34"/>
      <c r="P85" s="34"/>
      <c r="Q85" s="34"/>
      <c r="R85" s="34"/>
      <c r="S85" s="34"/>
      <c r="T85" s="34"/>
      <c r="U85" s="13"/>
      <c r="V85" s="13"/>
      <c r="W85" s="34"/>
      <c r="X85" s="34"/>
      <c r="Y85" s="34"/>
      <c r="Z85" s="34"/>
      <c r="AA85" s="34"/>
      <c r="AB85" s="34"/>
      <c r="AC85" s="13"/>
      <c r="AD85" s="25"/>
      <c r="AE85" s="25"/>
      <c r="AF85" s="25"/>
      <c r="AG85" s="25"/>
      <c r="AH85" s="13"/>
      <c r="AI85" s="13"/>
      <c r="AJ85" s="13"/>
      <c r="AK85" s="13"/>
      <c r="AL85" s="13"/>
      <c r="AM85" s="13"/>
      <c r="AN85" s="13"/>
      <c r="AO85" s="13"/>
      <c r="AP85" s="13"/>
      <c r="AQ85" s="13"/>
      <c r="AR85" s="13"/>
      <c r="AS85" s="13"/>
      <c r="AT85" s="13"/>
      <c r="AU85" s="13"/>
    </row>
    <row r="86" spans="10:47">
      <c r="J86" s="13"/>
      <c r="K86" s="34"/>
      <c r="L86" s="34"/>
      <c r="M86" s="34"/>
      <c r="N86" s="34"/>
      <c r="O86" s="34"/>
      <c r="P86" s="34"/>
      <c r="Q86" s="34"/>
      <c r="R86" s="34"/>
      <c r="S86" s="34"/>
      <c r="T86" s="34"/>
      <c r="U86" s="13"/>
      <c r="V86" s="13"/>
      <c r="W86" s="34"/>
      <c r="X86" s="34"/>
      <c r="Y86" s="34"/>
      <c r="Z86" s="34"/>
      <c r="AA86" s="34"/>
      <c r="AB86" s="34"/>
      <c r="AC86" s="13"/>
      <c r="AD86" s="25"/>
      <c r="AE86" s="25"/>
      <c r="AF86" s="25"/>
      <c r="AG86" s="25"/>
      <c r="AH86" s="13"/>
      <c r="AI86" s="13"/>
      <c r="AJ86" s="13"/>
      <c r="AK86" s="13"/>
      <c r="AL86" s="13"/>
      <c r="AM86" s="13"/>
      <c r="AN86" s="13"/>
      <c r="AO86" s="13"/>
      <c r="AP86" s="13"/>
      <c r="AQ86" s="13"/>
      <c r="AR86" s="13"/>
      <c r="AS86" s="13"/>
      <c r="AT86" s="13"/>
      <c r="AU86" s="13"/>
    </row>
    <row r="87" spans="10:47">
      <c r="J87" s="13"/>
      <c r="K87" s="34"/>
      <c r="L87" s="34"/>
      <c r="M87" s="34"/>
      <c r="N87" s="34"/>
      <c r="O87" s="34"/>
      <c r="P87" s="34"/>
      <c r="Q87" s="34"/>
      <c r="R87" s="34"/>
      <c r="S87" s="34"/>
      <c r="T87" s="34"/>
      <c r="U87" s="13"/>
      <c r="V87" s="13"/>
      <c r="W87" s="34"/>
      <c r="X87" s="34"/>
      <c r="Y87" s="34"/>
      <c r="Z87" s="34"/>
      <c r="AA87" s="34"/>
      <c r="AB87" s="34"/>
      <c r="AC87" s="13"/>
      <c r="AD87" s="25"/>
      <c r="AE87" s="25"/>
      <c r="AF87" s="25"/>
      <c r="AG87" s="25"/>
      <c r="AH87" s="13"/>
      <c r="AI87" s="13"/>
      <c r="AJ87" s="13"/>
      <c r="AK87" s="13"/>
      <c r="AL87" s="13"/>
      <c r="AM87" s="13"/>
      <c r="AN87" s="13"/>
      <c r="AO87" s="13"/>
      <c r="AP87" s="13"/>
      <c r="AQ87" s="13"/>
      <c r="AR87" s="13"/>
      <c r="AS87" s="13"/>
      <c r="AT87" s="13"/>
      <c r="AU87" s="13"/>
    </row>
    <row r="88" spans="10:47">
      <c r="J88" s="13"/>
      <c r="K88" s="34"/>
      <c r="L88" s="34"/>
      <c r="M88" s="34"/>
      <c r="N88" s="34"/>
      <c r="O88" s="34"/>
      <c r="P88" s="34"/>
      <c r="Q88" s="34"/>
      <c r="R88" s="34"/>
      <c r="S88" s="34"/>
      <c r="T88" s="34"/>
      <c r="U88" s="13"/>
      <c r="V88" s="13"/>
      <c r="W88" s="34"/>
      <c r="X88" s="34"/>
      <c r="Y88" s="34"/>
      <c r="Z88" s="34"/>
      <c r="AA88" s="34"/>
      <c r="AB88" s="34"/>
      <c r="AC88" s="13"/>
      <c r="AD88" s="25"/>
      <c r="AE88" s="25"/>
      <c r="AF88" s="25"/>
      <c r="AG88" s="25"/>
      <c r="AH88" s="13"/>
      <c r="AI88" s="13"/>
      <c r="AJ88" s="13"/>
      <c r="AK88" s="13"/>
      <c r="AL88" s="13"/>
      <c r="AM88" s="13"/>
      <c r="AN88" s="13"/>
      <c r="AO88" s="13"/>
      <c r="AP88" s="13"/>
      <c r="AQ88" s="13"/>
      <c r="AR88" s="13"/>
      <c r="AS88" s="13"/>
      <c r="AT88" s="13"/>
      <c r="AU88" s="13"/>
    </row>
    <row r="89" spans="10:47">
      <c r="J89" s="13"/>
      <c r="K89" s="34"/>
      <c r="L89" s="34"/>
      <c r="M89" s="34"/>
      <c r="N89" s="34"/>
      <c r="O89" s="34"/>
      <c r="P89" s="34"/>
      <c r="Q89" s="34"/>
      <c r="R89" s="34"/>
      <c r="S89" s="34"/>
      <c r="T89" s="34"/>
      <c r="U89" s="13"/>
      <c r="V89" s="13"/>
      <c r="W89" s="34"/>
      <c r="X89" s="34"/>
      <c r="Y89" s="34"/>
      <c r="Z89" s="34"/>
      <c r="AA89" s="34"/>
      <c r="AB89" s="34"/>
      <c r="AC89" s="13"/>
      <c r="AD89" s="25"/>
      <c r="AE89" s="25"/>
      <c r="AF89" s="25"/>
      <c r="AG89" s="25"/>
      <c r="AH89" s="13"/>
      <c r="AI89" s="13"/>
      <c r="AJ89" s="13"/>
      <c r="AK89" s="13"/>
      <c r="AL89" s="13"/>
      <c r="AM89" s="13"/>
      <c r="AN89" s="13"/>
      <c r="AO89" s="13"/>
      <c r="AP89" s="13"/>
      <c r="AQ89" s="13"/>
      <c r="AR89" s="13"/>
      <c r="AS89" s="13"/>
      <c r="AT89" s="13"/>
      <c r="AU89" s="13"/>
    </row>
    <row r="90" spans="10:47">
      <c r="J90" s="13"/>
      <c r="K90" s="34"/>
      <c r="L90" s="34"/>
      <c r="M90" s="34"/>
      <c r="N90" s="34"/>
      <c r="O90" s="34"/>
      <c r="P90" s="34"/>
      <c r="Q90" s="34"/>
      <c r="R90" s="34"/>
      <c r="S90" s="34"/>
      <c r="T90" s="34"/>
      <c r="U90" s="13"/>
      <c r="V90" s="13"/>
      <c r="W90" s="34"/>
      <c r="X90" s="34"/>
      <c r="Y90" s="34"/>
      <c r="Z90" s="34"/>
      <c r="AA90" s="34"/>
      <c r="AB90" s="34"/>
      <c r="AC90" s="13"/>
      <c r="AD90" s="25"/>
      <c r="AE90" s="25"/>
      <c r="AF90" s="25"/>
      <c r="AG90" s="25"/>
      <c r="AH90" s="13"/>
      <c r="AI90" s="13"/>
      <c r="AJ90" s="13"/>
      <c r="AK90" s="13"/>
      <c r="AL90" s="13"/>
      <c r="AM90" s="13"/>
      <c r="AN90" s="13"/>
      <c r="AO90" s="13"/>
      <c r="AP90" s="13"/>
      <c r="AQ90" s="13"/>
      <c r="AR90" s="13"/>
      <c r="AS90" s="13"/>
      <c r="AT90" s="13"/>
      <c r="AU90" s="13"/>
    </row>
    <row r="91" spans="10:47">
      <c r="J91" s="13"/>
      <c r="K91" s="34"/>
      <c r="L91" s="34"/>
      <c r="M91" s="34"/>
      <c r="N91" s="34"/>
      <c r="O91" s="34"/>
      <c r="P91" s="34"/>
      <c r="Q91" s="34"/>
      <c r="R91" s="34"/>
      <c r="S91" s="34"/>
      <c r="T91" s="34"/>
      <c r="U91" s="13"/>
      <c r="V91" s="13"/>
      <c r="W91" s="34"/>
      <c r="X91" s="34"/>
      <c r="Y91" s="34"/>
      <c r="Z91" s="34"/>
      <c r="AA91" s="34"/>
      <c r="AB91" s="34"/>
      <c r="AC91" s="13"/>
      <c r="AD91" s="25"/>
      <c r="AE91" s="25"/>
      <c r="AF91" s="25"/>
      <c r="AG91" s="25"/>
      <c r="AH91" s="13"/>
      <c r="AI91" s="13"/>
      <c r="AJ91" s="13"/>
      <c r="AK91" s="13"/>
      <c r="AL91" s="13"/>
      <c r="AM91" s="13"/>
      <c r="AN91" s="13"/>
      <c r="AO91" s="13"/>
      <c r="AP91" s="13"/>
      <c r="AQ91" s="13"/>
      <c r="AR91" s="13"/>
      <c r="AS91" s="13"/>
      <c r="AT91" s="13"/>
      <c r="AU91" s="13"/>
    </row>
    <row r="92" spans="10:47">
      <c r="J92" s="13"/>
      <c r="K92" s="34"/>
      <c r="L92" s="34"/>
      <c r="M92" s="34"/>
      <c r="N92" s="34"/>
      <c r="O92" s="34"/>
      <c r="P92" s="34"/>
      <c r="Q92" s="34"/>
      <c r="R92" s="34"/>
      <c r="S92" s="34"/>
      <c r="T92" s="34"/>
      <c r="U92" s="13"/>
      <c r="V92" s="13"/>
      <c r="W92" s="34"/>
      <c r="X92" s="34"/>
      <c r="Y92" s="34"/>
      <c r="Z92" s="34"/>
      <c r="AA92" s="34"/>
      <c r="AB92" s="34"/>
      <c r="AC92" s="13"/>
      <c r="AD92" s="25"/>
      <c r="AE92" s="25"/>
      <c r="AF92" s="25"/>
      <c r="AG92" s="25"/>
      <c r="AH92" s="13"/>
      <c r="AI92" s="13"/>
      <c r="AJ92" s="13"/>
      <c r="AK92" s="13"/>
      <c r="AL92" s="13"/>
      <c r="AM92" s="13"/>
      <c r="AN92" s="13"/>
      <c r="AO92" s="13"/>
      <c r="AP92" s="13"/>
      <c r="AQ92" s="13"/>
      <c r="AR92" s="13"/>
      <c r="AS92" s="13"/>
      <c r="AT92" s="13"/>
      <c r="AU92" s="13"/>
    </row>
    <row r="93" spans="10:47">
      <c r="J93" s="13"/>
      <c r="K93" s="34"/>
      <c r="L93" s="34"/>
      <c r="M93" s="34"/>
      <c r="N93" s="34"/>
      <c r="O93" s="34"/>
      <c r="P93" s="34"/>
      <c r="Q93" s="34"/>
      <c r="R93" s="34"/>
      <c r="S93" s="34"/>
      <c r="T93" s="34"/>
      <c r="U93" s="13"/>
      <c r="V93" s="13"/>
      <c r="W93" s="34"/>
      <c r="X93" s="34"/>
      <c r="Y93" s="34"/>
      <c r="Z93" s="34"/>
      <c r="AA93" s="34"/>
      <c r="AB93" s="34"/>
      <c r="AC93" s="13"/>
      <c r="AD93" s="25"/>
      <c r="AE93" s="25"/>
      <c r="AF93" s="25"/>
      <c r="AG93" s="25"/>
      <c r="AH93" s="13"/>
      <c r="AI93" s="13"/>
      <c r="AJ93" s="13"/>
      <c r="AK93" s="13"/>
      <c r="AL93" s="13"/>
      <c r="AM93" s="13"/>
      <c r="AN93" s="13"/>
      <c r="AO93" s="13"/>
      <c r="AP93" s="13"/>
      <c r="AQ93" s="13"/>
      <c r="AR93" s="13"/>
      <c r="AS93" s="13"/>
      <c r="AT93" s="13"/>
      <c r="AU93" s="13"/>
    </row>
    <row r="94" spans="10:47">
      <c r="J94" s="13"/>
      <c r="K94" s="34"/>
      <c r="L94" s="34"/>
      <c r="M94" s="34"/>
      <c r="N94" s="34"/>
      <c r="O94" s="34"/>
      <c r="P94" s="34"/>
      <c r="Q94" s="34"/>
      <c r="R94" s="34"/>
      <c r="S94" s="34"/>
      <c r="T94" s="34"/>
      <c r="U94" s="13"/>
      <c r="V94" s="13"/>
      <c r="W94" s="34"/>
      <c r="X94" s="34"/>
      <c r="Y94" s="34"/>
      <c r="Z94" s="34"/>
      <c r="AA94" s="34"/>
      <c r="AB94" s="34"/>
      <c r="AC94" s="13"/>
      <c r="AD94" s="25"/>
      <c r="AE94" s="25"/>
      <c r="AF94" s="25"/>
      <c r="AG94" s="25"/>
      <c r="AH94" s="13"/>
      <c r="AI94" s="13"/>
      <c r="AJ94" s="13"/>
      <c r="AK94" s="13"/>
      <c r="AL94" s="13"/>
      <c r="AM94" s="13"/>
      <c r="AN94" s="13"/>
      <c r="AO94" s="13"/>
      <c r="AP94" s="13"/>
      <c r="AQ94" s="13"/>
      <c r="AR94" s="13"/>
      <c r="AS94" s="13"/>
      <c r="AT94" s="13"/>
      <c r="AU94" s="13"/>
    </row>
    <row r="95" spans="10:47">
      <c r="J95" s="13"/>
      <c r="K95" s="34"/>
      <c r="L95" s="34"/>
      <c r="M95" s="34"/>
      <c r="N95" s="34"/>
      <c r="O95" s="34"/>
      <c r="P95" s="34"/>
      <c r="Q95" s="34"/>
      <c r="R95" s="34"/>
      <c r="S95" s="34"/>
      <c r="T95" s="34"/>
      <c r="U95" s="13"/>
      <c r="V95" s="13"/>
      <c r="W95" s="34"/>
      <c r="X95" s="34"/>
      <c r="Y95" s="34"/>
      <c r="Z95" s="34"/>
      <c r="AA95" s="34"/>
      <c r="AB95" s="34"/>
      <c r="AC95" s="13"/>
      <c r="AD95" s="25"/>
      <c r="AE95" s="25"/>
      <c r="AF95" s="25"/>
      <c r="AG95" s="25"/>
      <c r="AH95" s="13"/>
      <c r="AI95" s="13"/>
      <c r="AJ95" s="13"/>
      <c r="AK95" s="13"/>
      <c r="AL95" s="13"/>
      <c r="AM95" s="13"/>
      <c r="AN95" s="13"/>
      <c r="AO95" s="13"/>
      <c r="AP95" s="13"/>
      <c r="AQ95" s="13"/>
      <c r="AR95" s="13"/>
      <c r="AS95" s="13"/>
      <c r="AT95" s="13"/>
      <c r="AU95" s="13"/>
    </row>
    <row r="96" spans="10:47">
      <c r="J96" s="13"/>
      <c r="K96" s="34"/>
      <c r="L96" s="34"/>
      <c r="M96" s="34"/>
      <c r="N96" s="34"/>
      <c r="O96" s="34"/>
      <c r="P96" s="34"/>
      <c r="Q96" s="34"/>
      <c r="R96" s="34"/>
      <c r="S96" s="34"/>
      <c r="T96" s="34"/>
      <c r="U96" s="13"/>
      <c r="V96" s="13"/>
      <c r="W96" s="34"/>
      <c r="X96" s="34"/>
      <c r="Y96" s="34"/>
      <c r="Z96" s="34"/>
      <c r="AA96" s="34"/>
      <c r="AB96" s="34"/>
      <c r="AC96" s="13"/>
      <c r="AD96" s="25"/>
      <c r="AE96" s="25"/>
      <c r="AF96" s="25"/>
      <c r="AG96" s="25"/>
      <c r="AH96" s="13"/>
      <c r="AI96" s="13"/>
      <c r="AJ96" s="13"/>
      <c r="AK96" s="13"/>
      <c r="AL96" s="13"/>
      <c r="AM96" s="13"/>
      <c r="AN96" s="13"/>
      <c r="AO96" s="13"/>
      <c r="AP96" s="13"/>
      <c r="AQ96" s="13"/>
      <c r="AR96" s="13"/>
      <c r="AS96" s="13"/>
      <c r="AT96" s="13"/>
      <c r="AU96" s="13"/>
    </row>
    <row r="97" spans="10:47">
      <c r="J97" s="13"/>
      <c r="K97" s="34"/>
      <c r="L97" s="34"/>
      <c r="M97" s="34"/>
      <c r="N97" s="34"/>
      <c r="O97" s="34"/>
      <c r="P97" s="34"/>
      <c r="Q97" s="34"/>
      <c r="R97" s="34"/>
      <c r="S97" s="34"/>
      <c r="T97" s="34"/>
      <c r="U97" s="13"/>
      <c r="V97" s="13"/>
      <c r="W97" s="34"/>
      <c r="X97" s="34"/>
      <c r="Y97" s="34"/>
      <c r="Z97" s="34"/>
      <c r="AA97" s="34"/>
      <c r="AB97" s="34"/>
      <c r="AC97" s="13"/>
      <c r="AD97" s="25"/>
      <c r="AE97" s="25"/>
      <c r="AF97" s="25"/>
      <c r="AG97" s="25"/>
      <c r="AH97" s="13"/>
      <c r="AI97" s="13"/>
      <c r="AJ97" s="13"/>
      <c r="AK97" s="13"/>
      <c r="AL97" s="13"/>
      <c r="AM97" s="13"/>
      <c r="AN97" s="13"/>
      <c r="AO97" s="13"/>
      <c r="AP97" s="13"/>
      <c r="AQ97" s="13"/>
      <c r="AR97" s="13"/>
      <c r="AS97" s="13"/>
      <c r="AT97" s="13"/>
      <c r="AU97" s="13"/>
    </row>
    <row r="98" spans="10:47">
      <c r="J98" s="13"/>
      <c r="K98" s="34"/>
      <c r="L98" s="34"/>
      <c r="M98" s="34"/>
      <c r="N98" s="34"/>
      <c r="O98" s="34"/>
      <c r="P98" s="34"/>
      <c r="Q98" s="34"/>
      <c r="R98" s="34"/>
      <c r="S98" s="34"/>
      <c r="T98" s="34"/>
      <c r="U98" s="13"/>
      <c r="V98" s="13"/>
      <c r="W98" s="34"/>
      <c r="X98" s="34"/>
      <c r="Y98" s="34"/>
      <c r="Z98" s="34"/>
      <c r="AA98" s="34"/>
      <c r="AB98" s="34"/>
      <c r="AC98" s="13"/>
      <c r="AD98" s="25"/>
      <c r="AE98" s="25"/>
      <c r="AF98" s="25"/>
      <c r="AG98" s="25"/>
      <c r="AH98" s="13"/>
      <c r="AI98" s="13"/>
      <c r="AJ98" s="13"/>
      <c r="AK98" s="13"/>
      <c r="AL98" s="13"/>
      <c r="AM98" s="13"/>
      <c r="AN98" s="13"/>
      <c r="AO98" s="13"/>
      <c r="AP98" s="13"/>
      <c r="AQ98" s="13"/>
      <c r="AR98" s="13"/>
      <c r="AS98" s="13"/>
      <c r="AT98" s="13"/>
      <c r="AU98" s="13"/>
    </row>
    <row r="99" spans="10:47">
      <c r="J99" s="13"/>
      <c r="K99" s="34"/>
      <c r="L99" s="34"/>
      <c r="M99" s="34"/>
      <c r="N99" s="34"/>
      <c r="O99" s="34"/>
      <c r="P99" s="34"/>
      <c r="Q99" s="34"/>
      <c r="R99" s="34"/>
      <c r="S99" s="34"/>
      <c r="T99" s="34"/>
      <c r="U99" s="13"/>
      <c r="V99" s="13"/>
      <c r="W99" s="34"/>
      <c r="X99" s="34"/>
      <c r="Y99" s="34"/>
      <c r="Z99" s="34"/>
      <c r="AA99" s="34"/>
      <c r="AB99" s="34"/>
      <c r="AC99" s="13"/>
      <c r="AD99" s="25"/>
      <c r="AE99" s="25"/>
      <c r="AF99" s="25"/>
      <c r="AG99" s="25"/>
      <c r="AH99" s="13"/>
      <c r="AI99" s="13"/>
      <c r="AJ99" s="13"/>
      <c r="AK99" s="13"/>
      <c r="AL99" s="13"/>
      <c r="AM99" s="13"/>
      <c r="AN99" s="13"/>
      <c r="AO99" s="13"/>
      <c r="AP99" s="13"/>
      <c r="AQ99" s="13"/>
      <c r="AR99" s="13"/>
      <c r="AS99" s="13"/>
      <c r="AT99" s="13"/>
      <c r="AU99" s="13"/>
    </row>
    <row r="100" spans="10:47">
      <c r="J100" s="13"/>
      <c r="K100" s="34"/>
      <c r="L100" s="34"/>
      <c r="M100" s="34"/>
      <c r="N100" s="34"/>
      <c r="O100" s="34"/>
      <c r="P100" s="34"/>
      <c r="Q100" s="34"/>
      <c r="R100" s="34"/>
      <c r="S100" s="34"/>
      <c r="T100" s="34"/>
      <c r="U100" s="13"/>
      <c r="V100" s="13"/>
      <c r="W100" s="34"/>
      <c r="X100" s="34"/>
      <c r="Y100" s="34"/>
      <c r="Z100" s="34"/>
      <c r="AA100" s="34"/>
      <c r="AB100" s="34"/>
      <c r="AC100" s="13"/>
      <c r="AD100" s="25"/>
      <c r="AE100" s="25"/>
      <c r="AF100" s="25"/>
      <c r="AG100" s="25"/>
      <c r="AH100" s="13"/>
      <c r="AI100" s="13"/>
      <c r="AJ100" s="13"/>
      <c r="AK100" s="13"/>
      <c r="AL100" s="13"/>
      <c r="AM100" s="13"/>
      <c r="AN100" s="13"/>
      <c r="AO100" s="13"/>
      <c r="AP100" s="13"/>
      <c r="AQ100" s="13"/>
      <c r="AR100" s="13"/>
      <c r="AS100" s="13"/>
      <c r="AT100" s="13"/>
      <c r="AU100" s="13"/>
    </row>
    <row r="101" spans="10:47">
      <c r="J101" s="13"/>
      <c r="K101" s="34"/>
      <c r="L101" s="34"/>
      <c r="M101" s="34"/>
      <c r="N101" s="34"/>
      <c r="O101" s="34"/>
      <c r="P101" s="34"/>
      <c r="Q101" s="34"/>
      <c r="R101" s="34"/>
      <c r="S101" s="34"/>
      <c r="T101" s="34"/>
      <c r="U101" s="13"/>
      <c r="V101" s="13"/>
      <c r="W101" s="34"/>
      <c r="X101" s="34"/>
      <c r="Y101" s="34"/>
      <c r="Z101" s="34"/>
      <c r="AA101" s="34"/>
      <c r="AB101" s="34"/>
      <c r="AC101" s="13"/>
      <c r="AD101" s="25"/>
      <c r="AE101" s="25"/>
      <c r="AF101" s="25"/>
      <c r="AG101" s="25"/>
      <c r="AH101" s="13"/>
      <c r="AI101" s="13"/>
      <c r="AJ101" s="13"/>
      <c r="AK101" s="13"/>
      <c r="AL101" s="13"/>
      <c r="AM101" s="13"/>
      <c r="AN101" s="13"/>
      <c r="AO101" s="13"/>
      <c r="AP101" s="13"/>
      <c r="AQ101" s="13"/>
      <c r="AR101" s="13"/>
      <c r="AS101" s="13"/>
      <c r="AT101" s="13"/>
      <c r="AU101" s="13"/>
    </row>
    <row r="102" spans="10:47">
      <c r="J102" s="13"/>
      <c r="K102" s="34"/>
      <c r="L102" s="34"/>
      <c r="M102" s="34"/>
      <c r="N102" s="34"/>
      <c r="O102" s="34"/>
      <c r="P102" s="34"/>
      <c r="Q102" s="34"/>
      <c r="R102" s="34"/>
      <c r="S102" s="34"/>
      <c r="T102" s="34"/>
      <c r="U102" s="13"/>
      <c r="V102" s="13"/>
      <c r="W102" s="34"/>
      <c r="X102" s="34"/>
      <c r="Y102" s="34"/>
      <c r="Z102" s="34"/>
      <c r="AA102" s="34"/>
      <c r="AB102" s="34"/>
      <c r="AC102" s="13"/>
      <c r="AD102" s="25"/>
      <c r="AE102" s="25"/>
      <c r="AF102" s="25"/>
      <c r="AG102" s="25"/>
      <c r="AH102" s="13"/>
      <c r="AI102" s="13"/>
      <c r="AJ102" s="13"/>
      <c r="AK102" s="13"/>
      <c r="AL102" s="13"/>
      <c r="AM102" s="13"/>
      <c r="AN102" s="13"/>
      <c r="AO102" s="13"/>
      <c r="AP102" s="13"/>
      <c r="AQ102" s="13"/>
      <c r="AR102" s="13"/>
      <c r="AS102" s="13"/>
      <c r="AT102" s="13"/>
      <c r="AU102" s="13"/>
    </row>
    <row r="103" spans="10:47">
      <c r="J103" s="13"/>
      <c r="K103" s="34"/>
      <c r="L103" s="34"/>
      <c r="M103" s="34"/>
      <c r="N103" s="34"/>
      <c r="O103" s="34"/>
      <c r="P103" s="34"/>
      <c r="Q103" s="34"/>
      <c r="R103" s="34"/>
      <c r="S103" s="34"/>
      <c r="T103" s="34"/>
      <c r="U103" s="13"/>
      <c r="V103" s="13"/>
      <c r="W103" s="34"/>
      <c r="X103" s="34"/>
      <c r="Y103" s="34"/>
      <c r="Z103" s="34"/>
      <c r="AA103" s="34"/>
      <c r="AB103" s="34"/>
      <c r="AC103" s="13"/>
      <c r="AD103" s="25"/>
      <c r="AE103" s="25"/>
      <c r="AF103" s="25"/>
      <c r="AG103" s="25"/>
      <c r="AH103" s="13"/>
      <c r="AI103" s="13"/>
      <c r="AJ103" s="13"/>
      <c r="AK103" s="13"/>
      <c r="AL103" s="13"/>
      <c r="AM103" s="13"/>
      <c r="AN103" s="13"/>
      <c r="AO103" s="13"/>
      <c r="AP103" s="13"/>
      <c r="AQ103" s="13"/>
      <c r="AR103" s="13"/>
      <c r="AS103" s="13"/>
      <c r="AT103" s="13"/>
      <c r="AU103" s="13"/>
    </row>
    <row r="104" spans="10:47">
      <c r="J104" s="13"/>
      <c r="K104" s="34"/>
      <c r="L104" s="34"/>
      <c r="M104" s="34"/>
      <c r="N104" s="34"/>
      <c r="O104" s="34"/>
      <c r="P104" s="34"/>
      <c r="Q104" s="34"/>
      <c r="R104" s="34"/>
      <c r="S104" s="34"/>
      <c r="T104" s="34"/>
      <c r="U104" s="13"/>
      <c r="V104" s="13"/>
      <c r="W104" s="34"/>
      <c r="X104" s="34"/>
      <c r="Y104" s="34"/>
      <c r="Z104" s="34"/>
      <c r="AA104" s="34"/>
      <c r="AB104" s="34"/>
      <c r="AC104" s="13"/>
      <c r="AD104" s="25"/>
      <c r="AE104" s="25"/>
      <c r="AF104" s="25"/>
      <c r="AG104" s="25"/>
      <c r="AH104" s="13"/>
      <c r="AI104" s="13"/>
      <c r="AJ104" s="13"/>
      <c r="AK104" s="13"/>
      <c r="AL104" s="13"/>
      <c r="AM104" s="13"/>
      <c r="AN104" s="13"/>
      <c r="AO104" s="13"/>
      <c r="AP104" s="13"/>
      <c r="AQ104" s="13"/>
      <c r="AR104" s="13"/>
      <c r="AS104" s="13"/>
      <c r="AT104" s="13"/>
      <c r="AU104" s="13"/>
    </row>
    <row r="105" spans="10:47">
      <c r="J105" s="13"/>
      <c r="K105" s="34"/>
      <c r="L105" s="34"/>
      <c r="M105" s="34"/>
      <c r="N105" s="34"/>
      <c r="O105" s="34"/>
      <c r="P105" s="34"/>
      <c r="Q105" s="34"/>
      <c r="R105" s="34"/>
      <c r="S105" s="34"/>
      <c r="T105" s="34"/>
      <c r="U105" s="13"/>
      <c r="V105" s="13"/>
      <c r="W105" s="34"/>
      <c r="X105" s="34"/>
      <c r="Y105" s="34"/>
      <c r="Z105" s="34"/>
      <c r="AA105" s="34"/>
      <c r="AB105" s="34"/>
      <c r="AC105" s="13"/>
      <c r="AD105" s="25"/>
      <c r="AE105" s="25"/>
      <c r="AF105" s="25"/>
      <c r="AG105" s="25"/>
      <c r="AH105" s="13"/>
      <c r="AI105" s="13"/>
      <c r="AJ105" s="13"/>
      <c r="AK105" s="13"/>
      <c r="AL105" s="13"/>
      <c r="AM105" s="13"/>
      <c r="AN105" s="13"/>
      <c r="AO105" s="13"/>
      <c r="AP105" s="13"/>
      <c r="AQ105" s="13"/>
      <c r="AR105" s="13"/>
      <c r="AS105" s="13"/>
      <c r="AT105" s="13"/>
      <c r="AU105" s="13"/>
    </row>
    <row r="106" spans="10:47">
      <c r="J106" s="13"/>
      <c r="K106" s="34"/>
      <c r="L106" s="34"/>
      <c r="M106" s="34"/>
      <c r="N106" s="34"/>
      <c r="O106" s="34"/>
      <c r="P106" s="34"/>
      <c r="Q106" s="34"/>
      <c r="R106" s="34"/>
      <c r="S106" s="34"/>
      <c r="T106" s="34"/>
      <c r="U106" s="13"/>
      <c r="V106" s="13"/>
      <c r="W106" s="34"/>
      <c r="X106" s="34"/>
      <c r="Y106" s="34"/>
      <c r="Z106" s="34"/>
      <c r="AA106" s="34"/>
      <c r="AB106" s="34"/>
      <c r="AC106" s="13"/>
      <c r="AD106" s="25"/>
      <c r="AE106" s="25"/>
      <c r="AF106" s="25"/>
      <c r="AG106" s="25"/>
      <c r="AH106" s="13"/>
      <c r="AI106" s="13"/>
      <c r="AJ106" s="13"/>
      <c r="AK106" s="13"/>
      <c r="AL106" s="13"/>
      <c r="AM106" s="13"/>
      <c r="AN106" s="13"/>
      <c r="AO106" s="13"/>
      <c r="AP106" s="13"/>
      <c r="AQ106" s="13"/>
      <c r="AR106" s="13"/>
      <c r="AS106" s="13"/>
      <c r="AT106" s="13"/>
      <c r="AU106" s="13"/>
    </row>
    <row r="107" spans="10:47">
      <c r="J107" s="13"/>
      <c r="K107" s="34"/>
      <c r="L107" s="34"/>
      <c r="M107" s="34"/>
      <c r="N107" s="34"/>
      <c r="O107" s="34"/>
      <c r="P107" s="34"/>
      <c r="Q107" s="34"/>
      <c r="R107" s="34"/>
      <c r="S107" s="34"/>
      <c r="T107" s="34"/>
      <c r="U107" s="13"/>
      <c r="V107" s="13"/>
      <c r="W107" s="34"/>
      <c r="X107" s="34"/>
      <c r="Y107" s="34"/>
      <c r="Z107" s="34"/>
      <c r="AA107" s="34"/>
      <c r="AB107" s="34"/>
      <c r="AC107" s="13"/>
      <c r="AD107" s="25"/>
      <c r="AE107" s="25"/>
      <c r="AF107" s="25"/>
      <c r="AG107" s="25"/>
      <c r="AH107" s="13"/>
      <c r="AI107" s="13"/>
      <c r="AJ107" s="13"/>
      <c r="AK107" s="13"/>
      <c r="AL107" s="13"/>
      <c r="AM107" s="13"/>
      <c r="AN107" s="13"/>
      <c r="AO107" s="13"/>
      <c r="AP107" s="13"/>
      <c r="AQ107" s="13"/>
      <c r="AR107" s="13"/>
      <c r="AS107" s="13"/>
      <c r="AT107" s="13"/>
      <c r="AU107" s="13"/>
    </row>
    <row r="108" spans="10:47">
      <c r="J108" s="13"/>
      <c r="K108" s="34"/>
      <c r="L108" s="34"/>
      <c r="M108" s="34"/>
      <c r="N108" s="34"/>
      <c r="O108" s="34"/>
      <c r="P108" s="34"/>
      <c r="Q108" s="34"/>
      <c r="R108" s="34"/>
      <c r="S108" s="34"/>
      <c r="T108" s="34"/>
      <c r="U108" s="13"/>
      <c r="V108" s="13"/>
      <c r="W108" s="34"/>
      <c r="X108" s="34"/>
      <c r="Y108" s="34"/>
      <c r="Z108" s="34"/>
      <c r="AA108" s="34"/>
      <c r="AB108" s="34"/>
      <c r="AC108" s="13"/>
      <c r="AD108" s="25"/>
      <c r="AE108" s="25"/>
      <c r="AF108" s="25"/>
      <c r="AG108" s="25"/>
      <c r="AH108" s="13"/>
      <c r="AI108" s="13"/>
      <c r="AJ108" s="13"/>
      <c r="AK108" s="13"/>
      <c r="AL108" s="13"/>
      <c r="AM108" s="13"/>
      <c r="AN108" s="13"/>
      <c r="AO108" s="13"/>
      <c r="AP108" s="13"/>
      <c r="AQ108" s="13"/>
      <c r="AR108" s="13"/>
      <c r="AS108" s="13"/>
      <c r="AT108" s="13"/>
      <c r="AU108" s="13"/>
    </row>
    <row r="109" spans="10:47">
      <c r="J109" s="13"/>
      <c r="K109" s="34"/>
      <c r="L109" s="34"/>
      <c r="M109" s="34"/>
      <c r="N109" s="34"/>
      <c r="O109" s="34"/>
      <c r="P109" s="34"/>
      <c r="Q109" s="34"/>
      <c r="R109" s="34"/>
      <c r="S109" s="34"/>
      <c r="T109" s="34"/>
      <c r="U109" s="13"/>
      <c r="V109" s="13"/>
      <c r="W109" s="34"/>
      <c r="X109" s="34"/>
      <c r="Y109" s="34"/>
      <c r="Z109" s="34"/>
      <c r="AA109" s="34"/>
      <c r="AB109" s="34"/>
      <c r="AC109" s="13"/>
      <c r="AD109" s="25"/>
      <c r="AE109" s="25"/>
      <c r="AF109" s="25"/>
      <c r="AG109" s="25"/>
      <c r="AH109" s="13"/>
      <c r="AI109" s="13"/>
      <c r="AJ109" s="13"/>
      <c r="AK109" s="13"/>
      <c r="AL109" s="13"/>
      <c r="AM109" s="13"/>
      <c r="AN109" s="13"/>
      <c r="AO109" s="13"/>
      <c r="AP109" s="13"/>
      <c r="AQ109" s="13"/>
      <c r="AR109" s="13"/>
      <c r="AS109" s="13"/>
      <c r="AT109" s="13"/>
      <c r="AU109" s="13"/>
    </row>
    <row r="110" spans="10:47">
      <c r="J110" s="13"/>
      <c r="K110" s="34"/>
      <c r="L110" s="34"/>
      <c r="M110" s="34"/>
      <c r="N110" s="34"/>
      <c r="O110" s="34"/>
      <c r="P110" s="34"/>
      <c r="Q110" s="34"/>
      <c r="R110" s="34"/>
      <c r="S110" s="34"/>
      <c r="T110" s="34"/>
      <c r="U110" s="13"/>
      <c r="V110" s="13"/>
      <c r="W110" s="34"/>
      <c r="X110" s="34"/>
      <c r="Y110" s="34"/>
      <c r="Z110" s="34"/>
      <c r="AA110" s="34"/>
      <c r="AB110" s="34"/>
      <c r="AC110" s="13"/>
      <c r="AD110" s="25"/>
      <c r="AE110" s="25"/>
      <c r="AF110" s="25"/>
      <c r="AG110" s="25"/>
      <c r="AH110" s="13"/>
      <c r="AI110" s="13"/>
      <c r="AJ110" s="13"/>
      <c r="AK110" s="13"/>
      <c r="AL110" s="13"/>
      <c r="AM110" s="13"/>
      <c r="AN110" s="13"/>
      <c r="AO110" s="13"/>
      <c r="AP110" s="13"/>
      <c r="AQ110" s="13"/>
      <c r="AR110" s="13"/>
      <c r="AS110" s="13"/>
      <c r="AT110" s="13"/>
      <c r="AU110" s="13"/>
    </row>
    <row r="111" spans="10:47">
      <c r="J111" s="13"/>
      <c r="K111" s="34"/>
      <c r="L111" s="34"/>
      <c r="M111" s="34"/>
      <c r="N111" s="34"/>
      <c r="O111" s="34"/>
      <c r="P111" s="34"/>
      <c r="Q111" s="34"/>
      <c r="R111" s="34"/>
      <c r="S111" s="34"/>
      <c r="T111" s="34"/>
      <c r="U111" s="13"/>
      <c r="V111" s="13"/>
      <c r="W111" s="34"/>
      <c r="X111" s="34"/>
      <c r="Y111" s="34"/>
      <c r="Z111" s="34"/>
      <c r="AA111" s="34"/>
      <c r="AB111" s="34"/>
      <c r="AC111" s="13"/>
      <c r="AD111" s="25"/>
      <c r="AE111" s="25"/>
      <c r="AF111" s="25"/>
      <c r="AG111" s="25"/>
      <c r="AH111" s="13"/>
      <c r="AI111" s="13"/>
      <c r="AJ111" s="13"/>
      <c r="AK111" s="13"/>
      <c r="AL111" s="13"/>
      <c r="AM111" s="13"/>
      <c r="AN111" s="13"/>
      <c r="AO111" s="13"/>
      <c r="AP111" s="13"/>
      <c r="AQ111" s="13"/>
      <c r="AR111" s="13"/>
      <c r="AS111" s="13"/>
      <c r="AT111" s="13"/>
      <c r="AU111" s="13"/>
    </row>
    <row r="112" spans="10:47">
      <c r="J112" s="13"/>
      <c r="K112" s="34"/>
      <c r="L112" s="34"/>
      <c r="M112" s="34"/>
      <c r="N112" s="34"/>
      <c r="O112" s="34"/>
      <c r="P112" s="34"/>
      <c r="Q112" s="34"/>
      <c r="R112" s="34"/>
      <c r="S112" s="34"/>
      <c r="T112" s="34"/>
      <c r="U112" s="13"/>
      <c r="V112" s="13"/>
      <c r="W112" s="34"/>
      <c r="X112" s="34"/>
      <c r="Y112" s="34"/>
      <c r="Z112" s="34"/>
      <c r="AA112" s="34"/>
      <c r="AB112" s="34"/>
      <c r="AC112" s="13"/>
      <c r="AD112" s="25"/>
      <c r="AE112" s="25"/>
      <c r="AF112" s="25"/>
      <c r="AG112" s="25"/>
      <c r="AH112" s="13"/>
      <c r="AI112" s="13"/>
      <c r="AJ112" s="13"/>
      <c r="AK112" s="13"/>
      <c r="AL112" s="13"/>
      <c r="AM112" s="13"/>
      <c r="AN112" s="13"/>
      <c r="AO112" s="13"/>
      <c r="AP112" s="13"/>
      <c r="AQ112" s="13"/>
      <c r="AR112" s="13"/>
      <c r="AS112" s="13"/>
      <c r="AT112" s="13"/>
      <c r="AU112" s="13"/>
    </row>
    <row r="113" spans="10:47">
      <c r="J113" s="13"/>
      <c r="K113" s="34"/>
      <c r="L113" s="34"/>
      <c r="M113" s="34"/>
      <c r="N113" s="34"/>
      <c r="O113" s="34"/>
      <c r="P113" s="34"/>
      <c r="Q113" s="34"/>
      <c r="R113" s="34"/>
      <c r="S113" s="34"/>
      <c r="T113" s="34"/>
      <c r="U113" s="13"/>
      <c r="V113" s="13"/>
      <c r="W113" s="34"/>
      <c r="X113" s="34"/>
      <c r="Y113" s="34"/>
      <c r="Z113" s="34"/>
      <c r="AA113" s="34"/>
      <c r="AB113" s="34"/>
      <c r="AC113" s="13"/>
      <c r="AD113" s="25"/>
      <c r="AE113" s="25"/>
      <c r="AF113" s="25"/>
      <c r="AG113" s="25"/>
      <c r="AH113" s="13"/>
      <c r="AI113" s="13"/>
      <c r="AJ113" s="13"/>
      <c r="AK113" s="13"/>
      <c r="AL113" s="13"/>
      <c r="AM113" s="13"/>
      <c r="AN113" s="13"/>
      <c r="AO113" s="13"/>
      <c r="AP113" s="13"/>
      <c r="AQ113" s="13"/>
      <c r="AR113" s="13"/>
      <c r="AS113" s="13"/>
      <c r="AT113" s="13"/>
      <c r="AU113" s="13"/>
    </row>
    <row r="114" spans="10:47">
      <c r="J114" s="13"/>
      <c r="K114" s="34"/>
      <c r="L114" s="34"/>
      <c r="M114" s="34"/>
      <c r="N114" s="34"/>
      <c r="O114" s="34"/>
      <c r="P114" s="34"/>
      <c r="Q114" s="34"/>
      <c r="R114" s="34"/>
      <c r="S114" s="34"/>
      <c r="T114" s="34"/>
      <c r="U114" s="13"/>
      <c r="V114" s="13"/>
      <c r="W114" s="34"/>
      <c r="X114" s="34"/>
      <c r="Y114" s="34"/>
      <c r="Z114" s="34"/>
      <c r="AA114" s="34"/>
      <c r="AB114" s="34"/>
      <c r="AC114" s="13"/>
      <c r="AD114" s="25"/>
      <c r="AE114" s="25"/>
      <c r="AF114" s="25"/>
      <c r="AG114" s="25"/>
      <c r="AH114" s="13"/>
      <c r="AI114" s="13"/>
      <c r="AJ114" s="13"/>
      <c r="AK114" s="13"/>
      <c r="AL114" s="13"/>
      <c r="AM114" s="13"/>
      <c r="AN114" s="13"/>
      <c r="AO114" s="13"/>
      <c r="AP114" s="13"/>
      <c r="AQ114" s="13"/>
      <c r="AR114" s="13"/>
      <c r="AS114" s="13"/>
      <c r="AT114" s="13"/>
      <c r="AU114" s="13"/>
    </row>
    <row r="115" spans="10:47">
      <c r="J115" s="13"/>
      <c r="K115" s="34"/>
      <c r="L115" s="34"/>
      <c r="M115" s="34"/>
      <c r="N115" s="34"/>
      <c r="O115" s="34"/>
      <c r="P115" s="34"/>
      <c r="Q115" s="34"/>
      <c r="R115" s="34"/>
      <c r="S115" s="34"/>
      <c r="T115" s="34"/>
      <c r="U115" s="13"/>
      <c r="V115" s="13"/>
      <c r="W115" s="34"/>
      <c r="X115" s="34"/>
      <c r="Y115" s="34"/>
      <c r="Z115" s="34"/>
      <c r="AA115" s="34"/>
      <c r="AB115" s="34"/>
      <c r="AC115" s="13"/>
      <c r="AD115" s="25"/>
      <c r="AE115" s="25"/>
      <c r="AF115" s="25"/>
      <c r="AG115" s="25"/>
      <c r="AH115" s="13"/>
      <c r="AI115" s="13"/>
      <c r="AJ115" s="13"/>
      <c r="AK115" s="13"/>
      <c r="AL115" s="13"/>
      <c r="AM115" s="13"/>
      <c r="AN115" s="13"/>
      <c r="AO115" s="13"/>
      <c r="AP115" s="13"/>
      <c r="AQ115" s="13"/>
      <c r="AR115" s="13"/>
      <c r="AS115" s="13"/>
      <c r="AT115" s="13"/>
      <c r="AU115" s="13"/>
    </row>
    <row r="116" spans="10:47">
      <c r="J116" s="13"/>
      <c r="K116" s="34"/>
      <c r="L116" s="34"/>
      <c r="M116" s="34"/>
      <c r="N116" s="34"/>
      <c r="O116" s="34"/>
      <c r="P116" s="34"/>
      <c r="Q116" s="34"/>
      <c r="R116" s="34"/>
      <c r="S116" s="34"/>
      <c r="T116" s="34"/>
      <c r="U116" s="13"/>
      <c r="V116" s="13"/>
      <c r="W116" s="34"/>
      <c r="X116" s="34"/>
      <c r="Y116" s="34"/>
      <c r="Z116" s="34"/>
      <c r="AA116" s="34"/>
      <c r="AB116" s="34"/>
      <c r="AC116" s="13"/>
      <c r="AD116" s="25"/>
      <c r="AE116" s="25"/>
      <c r="AF116" s="25"/>
      <c r="AG116" s="25"/>
      <c r="AH116" s="13"/>
      <c r="AI116" s="13"/>
      <c r="AJ116" s="13"/>
      <c r="AK116" s="13"/>
      <c r="AL116" s="13"/>
      <c r="AM116" s="13"/>
      <c r="AN116" s="13"/>
      <c r="AO116" s="13"/>
      <c r="AP116" s="13"/>
      <c r="AQ116" s="13"/>
      <c r="AR116" s="13"/>
      <c r="AS116" s="13"/>
      <c r="AT116" s="13"/>
      <c r="AU116" s="13"/>
    </row>
    <row r="117" spans="10:47">
      <c r="J117" s="13"/>
      <c r="K117" s="34"/>
      <c r="L117" s="34"/>
      <c r="M117" s="34"/>
      <c r="N117" s="34"/>
      <c r="O117" s="34"/>
      <c r="P117" s="34"/>
      <c r="Q117" s="34"/>
      <c r="R117" s="34"/>
      <c r="S117" s="34"/>
      <c r="T117" s="34"/>
      <c r="U117" s="13"/>
      <c r="V117" s="13"/>
      <c r="W117" s="34"/>
      <c r="X117" s="34"/>
      <c r="Y117" s="34"/>
      <c r="Z117" s="34"/>
      <c r="AA117" s="34"/>
      <c r="AB117" s="34"/>
      <c r="AC117" s="13"/>
      <c r="AD117" s="25"/>
      <c r="AE117" s="25"/>
      <c r="AF117" s="25"/>
      <c r="AG117" s="25"/>
      <c r="AH117" s="13"/>
      <c r="AI117" s="13"/>
      <c r="AJ117" s="13"/>
      <c r="AK117" s="13"/>
      <c r="AL117" s="13"/>
      <c r="AM117" s="13"/>
      <c r="AN117" s="13"/>
      <c r="AO117" s="13"/>
      <c r="AP117" s="13"/>
      <c r="AQ117" s="13"/>
      <c r="AR117" s="13"/>
      <c r="AS117" s="13"/>
      <c r="AT117" s="13"/>
      <c r="AU117" s="13"/>
    </row>
    <row r="118" spans="10:47">
      <c r="J118" s="13"/>
      <c r="K118" s="34"/>
      <c r="L118" s="34"/>
      <c r="M118" s="34"/>
      <c r="N118" s="34"/>
      <c r="O118" s="34"/>
      <c r="P118" s="34"/>
      <c r="Q118" s="34"/>
      <c r="R118" s="34"/>
      <c r="S118" s="34"/>
      <c r="T118" s="34"/>
      <c r="U118" s="13"/>
      <c r="V118" s="13"/>
      <c r="W118" s="34"/>
      <c r="X118" s="34"/>
      <c r="Y118" s="34"/>
      <c r="Z118" s="34"/>
      <c r="AA118" s="34"/>
      <c r="AB118" s="34"/>
      <c r="AC118" s="13"/>
      <c r="AD118" s="25"/>
      <c r="AE118" s="25"/>
      <c r="AF118" s="25"/>
      <c r="AG118" s="25"/>
      <c r="AH118" s="13"/>
      <c r="AI118" s="13"/>
      <c r="AJ118" s="13"/>
      <c r="AK118" s="13"/>
      <c r="AL118" s="13"/>
      <c r="AM118" s="13"/>
      <c r="AN118" s="13"/>
      <c r="AO118" s="13"/>
      <c r="AP118" s="13"/>
      <c r="AQ118" s="13"/>
      <c r="AR118" s="13"/>
      <c r="AS118" s="13"/>
      <c r="AT118" s="13"/>
      <c r="AU118" s="13"/>
    </row>
    <row r="119" spans="10:47">
      <c r="J119" s="13"/>
      <c r="K119" s="34"/>
      <c r="L119" s="34"/>
      <c r="M119" s="34"/>
      <c r="N119" s="34"/>
      <c r="O119" s="34"/>
      <c r="P119" s="34"/>
      <c r="Q119" s="34"/>
      <c r="R119" s="34"/>
      <c r="S119" s="34"/>
      <c r="T119" s="34"/>
      <c r="U119" s="13"/>
      <c r="V119" s="13"/>
      <c r="W119" s="34"/>
      <c r="X119" s="34"/>
      <c r="Y119" s="34"/>
      <c r="Z119" s="34"/>
      <c r="AA119" s="34"/>
      <c r="AB119" s="34"/>
      <c r="AC119" s="13"/>
      <c r="AD119" s="25"/>
      <c r="AE119" s="25"/>
      <c r="AF119" s="25"/>
      <c r="AG119" s="25"/>
      <c r="AH119" s="13"/>
      <c r="AI119" s="13"/>
      <c r="AJ119" s="13"/>
      <c r="AK119" s="13"/>
      <c r="AL119" s="13"/>
      <c r="AM119" s="13"/>
      <c r="AN119" s="13"/>
      <c r="AO119" s="13"/>
      <c r="AP119" s="13"/>
      <c r="AQ119" s="13"/>
      <c r="AR119" s="13"/>
      <c r="AS119" s="13"/>
      <c r="AT119" s="13"/>
      <c r="AU119" s="13"/>
    </row>
    <row r="120" spans="10:47">
      <c r="J120" s="13"/>
      <c r="K120" s="34"/>
      <c r="L120" s="34"/>
      <c r="M120" s="34"/>
      <c r="N120" s="34"/>
      <c r="O120" s="34"/>
      <c r="P120" s="34"/>
      <c r="Q120" s="34"/>
      <c r="R120" s="34"/>
      <c r="S120" s="34"/>
      <c r="T120" s="34"/>
      <c r="U120" s="13"/>
      <c r="V120" s="13"/>
      <c r="W120" s="34"/>
      <c r="X120" s="34"/>
      <c r="Y120" s="34"/>
      <c r="Z120" s="34"/>
      <c r="AA120" s="34"/>
      <c r="AB120" s="34"/>
      <c r="AC120" s="13"/>
      <c r="AD120" s="25"/>
      <c r="AE120" s="25"/>
      <c r="AF120" s="25"/>
      <c r="AG120" s="25"/>
      <c r="AH120" s="13"/>
      <c r="AI120" s="13"/>
      <c r="AJ120" s="13"/>
      <c r="AK120" s="13"/>
      <c r="AL120" s="13"/>
      <c r="AM120" s="13"/>
      <c r="AN120" s="13"/>
      <c r="AO120" s="13"/>
      <c r="AP120" s="13"/>
      <c r="AQ120" s="13"/>
      <c r="AR120" s="13"/>
      <c r="AS120" s="13"/>
      <c r="AT120" s="13"/>
      <c r="AU120" s="13"/>
    </row>
    <row r="121" spans="10:47">
      <c r="J121" s="13"/>
      <c r="K121" s="34"/>
      <c r="L121" s="34"/>
      <c r="M121" s="34"/>
      <c r="N121" s="34"/>
      <c r="O121" s="34"/>
      <c r="P121" s="34"/>
      <c r="Q121" s="34"/>
      <c r="R121" s="34"/>
      <c r="S121" s="34"/>
      <c r="T121" s="34"/>
      <c r="U121" s="13"/>
      <c r="V121" s="13"/>
      <c r="W121" s="34"/>
      <c r="X121" s="34"/>
      <c r="Y121" s="34"/>
      <c r="Z121" s="34"/>
      <c r="AA121" s="34"/>
      <c r="AB121" s="34"/>
      <c r="AC121" s="13"/>
      <c r="AD121" s="25"/>
      <c r="AE121" s="25"/>
      <c r="AF121" s="25"/>
      <c r="AG121" s="25"/>
      <c r="AH121" s="13"/>
      <c r="AI121" s="13"/>
      <c r="AJ121" s="13"/>
      <c r="AK121" s="13"/>
      <c r="AL121" s="13"/>
      <c r="AM121" s="13"/>
      <c r="AN121" s="13"/>
      <c r="AO121" s="13"/>
      <c r="AP121" s="13"/>
      <c r="AQ121" s="13"/>
      <c r="AR121" s="13"/>
      <c r="AS121" s="13"/>
      <c r="AT121" s="13"/>
      <c r="AU121" s="13"/>
    </row>
    <row r="122" spans="10:47">
      <c r="J122" s="13"/>
      <c r="K122" s="34"/>
      <c r="L122" s="34"/>
      <c r="M122" s="34"/>
      <c r="N122" s="34"/>
      <c r="O122" s="34"/>
      <c r="P122" s="34"/>
      <c r="Q122" s="34"/>
      <c r="R122" s="34"/>
      <c r="S122" s="34"/>
      <c r="T122" s="34"/>
      <c r="U122" s="13"/>
      <c r="V122" s="13"/>
      <c r="W122" s="34"/>
      <c r="X122" s="34"/>
      <c r="Y122" s="34"/>
      <c r="Z122" s="34"/>
      <c r="AA122" s="34"/>
      <c r="AB122" s="34"/>
      <c r="AC122" s="13"/>
      <c r="AD122" s="25"/>
      <c r="AE122" s="25"/>
      <c r="AF122" s="25"/>
      <c r="AG122" s="25"/>
      <c r="AH122" s="13"/>
      <c r="AI122" s="13"/>
      <c r="AJ122" s="13"/>
      <c r="AK122" s="13"/>
      <c r="AL122" s="13"/>
      <c r="AM122" s="13"/>
      <c r="AN122" s="13"/>
      <c r="AO122" s="13"/>
      <c r="AP122" s="13"/>
      <c r="AQ122" s="13"/>
      <c r="AR122" s="13"/>
      <c r="AS122" s="13"/>
      <c r="AT122" s="13"/>
      <c r="AU122" s="13"/>
    </row>
    <row r="123" spans="10:47">
      <c r="J123" s="13"/>
      <c r="K123" s="34"/>
      <c r="L123" s="34"/>
      <c r="M123" s="34"/>
      <c r="N123" s="34"/>
      <c r="O123" s="34"/>
      <c r="P123" s="34"/>
      <c r="Q123" s="34"/>
      <c r="R123" s="34"/>
      <c r="S123" s="34"/>
      <c r="T123" s="34"/>
      <c r="U123" s="13"/>
      <c r="V123" s="13"/>
      <c r="W123" s="34"/>
      <c r="X123" s="34"/>
      <c r="Y123" s="34"/>
      <c r="Z123" s="34"/>
      <c r="AA123" s="34"/>
      <c r="AB123" s="34"/>
      <c r="AC123" s="13"/>
      <c r="AD123" s="25"/>
      <c r="AE123" s="25"/>
      <c r="AF123" s="25"/>
      <c r="AG123" s="25"/>
      <c r="AH123" s="13"/>
      <c r="AI123" s="13"/>
      <c r="AJ123" s="13"/>
      <c r="AK123" s="13"/>
      <c r="AL123" s="13"/>
      <c r="AM123" s="13"/>
      <c r="AN123" s="13"/>
      <c r="AO123" s="13"/>
      <c r="AP123" s="13"/>
      <c r="AQ123" s="13"/>
      <c r="AR123" s="13"/>
      <c r="AS123" s="13"/>
      <c r="AT123" s="13"/>
      <c r="AU123" s="13"/>
    </row>
    <row r="124" spans="10:47">
      <c r="J124" s="13"/>
      <c r="K124" s="34"/>
      <c r="L124" s="34"/>
      <c r="M124" s="34"/>
      <c r="N124" s="34"/>
      <c r="O124" s="34"/>
      <c r="P124" s="34"/>
      <c r="Q124" s="34"/>
      <c r="R124" s="34"/>
      <c r="S124" s="34"/>
      <c r="T124" s="34"/>
      <c r="U124" s="13"/>
      <c r="V124" s="13"/>
      <c r="W124" s="34"/>
      <c r="X124" s="34"/>
      <c r="Y124" s="34"/>
      <c r="Z124" s="34"/>
      <c r="AA124" s="34"/>
      <c r="AB124" s="34"/>
      <c r="AC124" s="13"/>
      <c r="AD124" s="25"/>
      <c r="AE124" s="25"/>
      <c r="AF124" s="25"/>
      <c r="AG124" s="25"/>
      <c r="AH124" s="13"/>
      <c r="AI124" s="13"/>
      <c r="AJ124" s="13"/>
      <c r="AK124" s="13"/>
      <c r="AL124" s="13"/>
      <c r="AM124" s="13"/>
      <c r="AN124" s="13"/>
      <c r="AO124" s="13"/>
      <c r="AP124" s="13"/>
      <c r="AQ124" s="13"/>
      <c r="AR124" s="13"/>
      <c r="AS124" s="13"/>
      <c r="AT124" s="13"/>
      <c r="AU124" s="13"/>
    </row>
    <row r="125" spans="10:47">
      <c r="J125" s="13"/>
      <c r="K125" s="34"/>
      <c r="L125" s="34"/>
      <c r="M125" s="34"/>
      <c r="N125" s="34"/>
      <c r="O125" s="34"/>
      <c r="P125" s="34"/>
      <c r="Q125" s="34"/>
      <c r="R125" s="34"/>
      <c r="S125" s="34"/>
      <c r="T125" s="34"/>
      <c r="U125" s="13"/>
      <c r="V125" s="13"/>
      <c r="W125" s="34"/>
      <c r="X125" s="34"/>
      <c r="Y125" s="34"/>
      <c r="Z125" s="34"/>
      <c r="AA125" s="34"/>
      <c r="AB125" s="34"/>
      <c r="AC125" s="13"/>
      <c r="AD125" s="25"/>
      <c r="AE125" s="25"/>
      <c r="AF125" s="25"/>
      <c r="AG125" s="25"/>
      <c r="AH125" s="13"/>
      <c r="AI125" s="13"/>
      <c r="AJ125" s="13"/>
      <c r="AK125" s="13"/>
      <c r="AL125" s="13"/>
      <c r="AM125" s="13"/>
      <c r="AN125" s="13"/>
      <c r="AO125" s="13"/>
      <c r="AP125" s="13"/>
      <c r="AQ125" s="13"/>
      <c r="AR125" s="13"/>
      <c r="AS125" s="13"/>
      <c r="AT125" s="13"/>
      <c r="AU125" s="13"/>
    </row>
    <row r="126" spans="10:47">
      <c r="J126" s="13"/>
      <c r="K126" s="34"/>
      <c r="L126" s="34"/>
      <c r="M126" s="34"/>
      <c r="N126" s="34"/>
      <c r="O126" s="34"/>
      <c r="P126" s="34"/>
      <c r="Q126" s="34"/>
      <c r="R126" s="34"/>
      <c r="S126" s="34"/>
      <c r="T126" s="34"/>
      <c r="U126" s="13"/>
      <c r="V126" s="13"/>
      <c r="W126" s="34"/>
      <c r="X126" s="34"/>
      <c r="Y126" s="34"/>
      <c r="Z126" s="34"/>
      <c r="AA126" s="34"/>
      <c r="AB126" s="34"/>
      <c r="AC126" s="13"/>
      <c r="AD126" s="25"/>
      <c r="AE126" s="25"/>
      <c r="AF126" s="25"/>
      <c r="AG126" s="25"/>
      <c r="AH126" s="13"/>
      <c r="AI126" s="13"/>
      <c r="AJ126" s="13"/>
      <c r="AK126" s="13"/>
      <c r="AL126" s="13"/>
      <c r="AM126" s="13"/>
      <c r="AN126" s="13"/>
      <c r="AO126" s="13"/>
      <c r="AP126" s="13"/>
      <c r="AQ126" s="13"/>
      <c r="AR126" s="13"/>
      <c r="AS126" s="13"/>
      <c r="AT126" s="13"/>
      <c r="AU126" s="13"/>
    </row>
    <row r="127" spans="10:47">
      <c r="J127" s="13"/>
      <c r="K127" s="34"/>
      <c r="L127" s="34"/>
      <c r="M127" s="34"/>
      <c r="N127" s="34"/>
      <c r="O127" s="34"/>
      <c r="P127" s="34"/>
      <c r="Q127" s="34"/>
      <c r="R127" s="34"/>
      <c r="S127" s="34"/>
      <c r="T127" s="34"/>
      <c r="U127" s="13"/>
      <c r="V127" s="13"/>
      <c r="W127" s="34"/>
      <c r="X127" s="34"/>
      <c r="Y127" s="34"/>
      <c r="Z127" s="34"/>
      <c r="AA127" s="34"/>
      <c r="AB127" s="34"/>
      <c r="AC127" s="13"/>
      <c r="AD127" s="25"/>
      <c r="AE127" s="25"/>
      <c r="AF127" s="25"/>
      <c r="AG127" s="25"/>
      <c r="AH127" s="13"/>
      <c r="AI127" s="13"/>
      <c r="AJ127" s="13"/>
      <c r="AK127" s="13"/>
      <c r="AL127" s="13"/>
      <c r="AM127" s="13"/>
      <c r="AN127" s="13"/>
      <c r="AO127" s="13"/>
      <c r="AP127" s="13"/>
      <c r="AQ127" s="13"/>
      <c r="AR127" s="13"/>
      <c r="AS127" s="13"/>
      <c r="AT127" s="13"/>
      <c r="AU127" s="13"/>
    </row>
    <row r="128" spans="10:47">
      <c r="J128" s="13"/>
      <c r="K128" s="34"/>
      <c r="L128" s="34"/>
      <c r="M128" s="34"/>
      <c r="N128" s="34"/>
      <c r="O128" s="34"/>
      <c r="P128" s="34"/>
      <c r="Q128" s="34"/>
      <c r="R128" s="34"/>
      <c r="S128" s="34"/>
      <c r="T128" s="34"/>
      <c r="U128" s="13"/>
      <c r="V128" s="13"/>
      <c r="W128" s="34"/>
      <c r="X128" s="34"/>
      <c r="Y128" s="34"/>
      <c r="Z128" s="34"/>
      <c r="AA128" s="34"/>
      <c r="AB128" s="34"/>
      <c r="AC128" s="13"/>
      <c r="AD128" s="25"/>
      <c r="AE128" s="25"/>
      <c r="AF128" s="25"/>
      <c r="AG128" s="25"/>
      <c r="AH128" s="13"/>
      <c r="AI128" s="13"/>
      <c r="AJ128" s="13"/>
      <c r="AK128" s="13"/>
      <c r="AL128" s="13"/>
      <c r="AM128" s="13"/>
      <c r="AN128" s="13"/>
      <c r="AO128" s="13"/>
      <c r="AP128" s="13"/>
      <c r="AQ128" s="13"/>
      <c r="AR128" s="13"/>
      <c r="AS128" s="13"/>
      <c r="AT128" s="13"/>
      <c r="AU128" s="13"/>
    </row>
    <row r="129" spans="10:47">
      <c r="J129" s="13"/>
      <c r="K129" s="34"/>
      <c r="L129" s="34"/>
      <c r="M129" s="34"/>
      <c r="N129" s="34"/>
      <c r="O129" s="34"/>
      <c r="P129" s="34"/>
      <c r="Q129" s="34"/>
      <c r="R129" s="34"/>
      <c r="S129" s="34"/>
      <c r="T129" s="34"/>
      <c r="U129" s="13"/>
      <c r="V129" s="13"/>
      <c r="W129" s="34"/>
      <c r="X129" s="34"/>
      <c r="Y129" s="34"/>
      <c r="Z129" s="34"/>
      <c r="AA129" s="34"/>
      <c r="AB129" s="34"/>
      <c r="AC129" s="13"/>
      <c r="AD129" s="25"/>
      <c r="AE129" s="25"/>
      <c r="AF129" s="25"/>
      <c r="AG129" s="25"/>
      <c r="AH129" s="13"/>
      <c r="AI129" s="13"/>
      <c r="AJ129" s="13"/>
      <c r="AK129" s="13"/>
      <c r="AL129" s="13"/>
      <c r="AM129" s="13"/>
      <c r="AN129" s="13"/>
      <c r="AO129" s="13"/>
      <c r="AP129" s="13"/>
      <c r="AQ129" s="13"/>
      <c r="AR129" s="13"/>
      <c r="AS129" s="13"/>
      <c r="AT129" s="13"/>
      <c r="AU129" s="13"/>
    </row>
    <row r="130" spans="10:47">
      <c r="J130" s="13"/>
      <c r="K130" s="34"/>
      <c r="L130" s="34"/>
      <c r="M130" s="34"/>
      <c r="N130" s="34"/>
      <c r="O130" s="34"/>
      <c r="P130" s="34"/>
      <c r="Q130" s="34"/>
      <c r="R130" s="34"/>
      <c r="S130" s="34"/>
      <c r="T130" s="34"/>
      <c r="U130" s="13"/>
      <c r="V130" s="13"/>
      <c r="W130" s="34"/>
      <c r="X130" s="34"/>
      <c r="Y130" s="34"/>
      <c r="Z130" s="34"/>
      <c r="AA130" s="34"/>
      <c r="AB130" s="34"/>
      <c r="AC130" s="13"/>
      <c r="AD130" s="25"/>
      <c r="AE130" s="25"/>
      <c r="AF130" s="25"/>
      <c r="AG130" s="25"/>
      <c r="AH130" s="13"/>
      <c r="AI130" s="13"/>
      <c r="AJ130" s="13"/>
      <c r="AK130" s="13"/>
      <c r="AL130" s="13"/>
      <c r="AM130" s="13"/>
      <c r="AN130" s="13"/>
      <c r="AO130" s="13"/>
      <c r="AP130" s="13"/>
      <c r="AQ130" s="13"/>
      <c r="AR130" s="13"/>
      <c r="AS130" s="13"/>
      <c r="AT130" s="13"/>
      <c r="AU130" s="13"/>
    </row>
    <row r="131" spans="10:47">
      <c r="J131" s="13"/>
      <c r="K131" s="34"/>
      <c r="L131" s="34"/>
      <c r="M131" s="34"/>
      <c r="N131" s="34"/>
      <c r="O131" s="34"/>
      <c r="P131" s="34"/>
      <c r="Q131" s="34"/>
      <c r="R131" s="34"/>
      <c r="S131" s="34"/>
      <c r="T131" s="34"/>
      <c r="U131" s="13"/>
      <c r="V131" s="13"/>
      <c r="W131" s="34"/>
      <c r="X131" s="34"/>
      <c r="Y131" s="34"/>
      <c r="Z131" s="34"/>
      <c r="AA131" s="34"/>
      <c r="AB131" s="34"/>
      <c r="AC131" s="13"/>
      <c r="AD131" s="25"/>
      <c r="AE131" s="25"/>
      <c r="AF131" s="25"/>
      <c r="AG131" s="25"/>
      <c r="AH131" s="13"/>
      <c r="AI131" s="13"/>
      <c r="AJ131" s="13"/>
      <c r="AK131" s="13"/>
      <c r="AL131" s="13"/>
      <c r="AM131" s="13"/>
      <c r="AN131" s="13"/>
      <c r="AO131" s="13"/>
      <c r="AP131" s="13"/>
      <c r="AQ131" s="13"/>
      <c r="AR131" s="13"/>
      <c r="AS131" s="13"/>
      <c r="AT131" s="13"/>
      <c r="AU131" s="13"/>
    </row>
    <row r="132" spans="10:47">
      <c r="J132" s="13"/>
      <c r="K132" s="34"/>
      <c r="L132" s="34"/>
      <c r="M132" s="34"/>
      <c r="N132" s="34"/>
      <c r="O132" s="34"/>
      <c r="P132" s="34"/>
      <c r="Q132" s="34"/>
      <c r="R132" s="34"/>
      <c r="S132" s="34"/>
      <c r="T132" s="34"/>
      <c r="U132" s="13"/>
      <c r="V132" s="13"/>
      <c r="W132" s="34"/>
      <c r="X132" s="34"/>
      <c r="Y132" s="34"/>
      <c r="Z132" s="34"/>
      <c r="AA132" s="34"/>
      <c r="AB132" s="34"/>
      <c r="AC132" s="13"/>
      <c r="AD132" s="25"/>
      <c r="AE132" s="25"/>
      <c r="AF132" s="25"/>
      <c r="AG132" s="25"/>
      <c r="AH132" s="13"/>
      <c r="AI132" s="13"/>
      <c r="AJ132" s="13"/>
      <c r="AK132" s="13"/>
      <c r="AL132" s="13"/>
      <c r="AM132" s="13"/>
      <c r="AN132" s="13"/>
      <c r="AO132" s="13"/>
      <c r="AP132" s="13"/>
      <c r="AQ132" s="13"/>
      <c r="AR132" s="13"/>
      <c r="AS132" s="13"/>
      <c r="AT132" s="13"/>
      <c r="AU132" s="13"/>
    </row>
    <row r="133" spans="10:47">
      <c r="J133" s="13"/>
      <c r="K133" s="34"/>
      <c r="L133" s="34"/>
      <c r="M133" s="34"/>
      <c r="N133" s="34"/>
      <c r="O133" s="34"/>
      <c r="P133" s="34"/>
      <c r="Q133" s="34"/>
      <c r="R133" s="34"/>
      <c r="S133" s="34"/>
      <c r="T133" s="34"/>
      <c r="U133" s="13"/>
      <c r="V133" s="13"/>
      <c r="W133" s="34"/>
      <c r="X133" s="34"/>
      <c r="Y133" s="34"/>
      <c r="Z133" s="34"/>
      <c r="AA133" s="34"/>
      <c r="AB133" s="34"/>
      <c r="AC133" s="13"/>
      <c r="AD133" s="25"/>
      <c r="AE133" s="25"/>
      <c r="AF133" s="25"/>
      <c r="AG133" s="25"/>
      <c r="AH133" s="13"/>
      <c r="AI133" s="13"/>
      <c r="AJ133" s="13"/>
      <c r="AK133" s="13"/>
      <c r="AL133" s="13"/>
      <c r="AM133" s="13"/>
      <c r="AN133" s="13"/>
      <c r="AO133" s="13"/>
      <c r="AP133" s="13"/>
      <c r="AQ133" s="13"/>
      <c r="AR133" s="13"/>
      <c r="AS133" s="13"/>
      <c r="AT133" s="13"/>
      <c r="AU133" s="13"/>
    </row>
    <row r="134" spans="10:47">
      <c r="J134" s="13"/>
      <c r="K134" s="34"/>
      <c r="L134" s="34"/>
      <c r="M134" s="34"/>
      <c r="N134" s="34"/>
      <c r="O134" s="34"/>
      <c r="P134" s="34"/>
      <c r="Q134" s="34"/>
      <c r="R134" s="34"/>
      <c r="S134" s="34"/>
      <c r="T134" s="34"/>
      <c r="U134" s="13"/>
      <c r="V134" s="13"/>
      <c r="W134" s="34"/>
      <c r="X134" s="34"/>
      <c r="Y134" s="34"/>
      <c r="Z134" s="34"/>
      <c r="AA134" s="34"/>
      <c r="AB134" s="34"/>
      <c r="AC134" s="13"/>
      <c r="AD134" s="25"/>
      <c r="AE134" s="25"/>
      <c r="AF134" s="25"/>
      <c r="AG134" s="25"/>
      <c r="AH134" s="13"/>
      <c r="AI134" s="13"/>
      <c r="AJ134" s="13"/>
      <c r="AK134" s="13"/>
      <c r="AL134" s="13"/>
      <c r="AM134" s="13"/>
      <c r="AN134" s="13"/>
      <c r="AO134" s="13"/>
      <c r="AP134" s="13"/>
      <c r="AQ134" s="13"/>
      <c r="AR134" s="13"/>
      <c r="AS134" s="13"/>
      <c r="AT134" s="13"/>
      <c r="AU134" s="13"/>
    </row>
    <row r="135" spans="10:47">
      <c r="J135" s="13"/>
      <c r="K135" s="34"/>
      <c r="L135" s="34"/>
      <c r="M135" s="34"/>
      <c r="N135" s="34"/>
      <c r="O135" s="34"/>
      <c r="P135" s="34"/>
      <c r="Q135" s="34"/>
      <c r="R135" s="34"/>
      <c r="S135" s="34"/>
      <c r="T135" s="34"/>
      <c r="U135" s="13"/>
      <c r="V135" s="13"/>
      <c r="W135" s="34"/>
      <c r="X135" s="34"/>
      <c r="Y135" s="34"/>
      <c r="Z135" s="34"/>
      <c r="AA135" s="34"/>
      <c r="AB135" s="34"/>
      <c r="AC135" s="13"/>
      <c r="AD135" s="25"/>
      <c r="AE135" s="25"/>
      <c r="AF135" s="25"/>
      <c r="AG135" s="25"/>
      <c r="AH135" s="13"/>
      <c r="AI135" s="13"/>
      <c r="AJ135" s="13"/>
      <c r="AK135" s="13"/>
      <c r="AL135" s="13"/>
      <c r="AM135" s="13"/>
      <c r="AN135" s="13"/>
      <c r="AO135" s="13"/>
      <c r="AP135" s="13"/>
      <c r="AQ135" s="13"/>
      <c r="AR135" s="13"/>
      <c r="AS135" s="13"/>
      <c r="AT135" s="13"/>
      <c r="AU135" s="13"/>
    </row>
    <row r="136" spans="10:47">
      <c r="J136" s="13"/>
      <c r="K136" s="34"/>
      <c r="L136" s="34"/>
      <c r="M136" s="34"/>
      <c r="N136" s="34"/>
      <c r="O136" s="34"/>
      <c r="P136" s="34"/>
      <c r="Q136" s="34"/>
      <c r="R136" s="34"/>
      <c r="S136" s="34"/>
      <c r="T136" s="34"/>
      <c r="U136" s="13"/>
      <c r="V136" s="13"/>
      <c r="W136" s="34"/>
      <c r="X136" s="34"/>
      <c r="Y136" s="34"/>
      <c r="Z136" s="34"/>
      <c r="AA136" s="34"/>
      <c r="AB136" s="34"/>
      <c r="AC136" s="13"/>
      <c r="AD136" s="25"/>
      <c r="AE136" s="25"/>
      <c r="AF136" s="25"/>
      <c r="AG136" s="25"/>
      <c r="AH136" s="13"/>
      <c r="AI136" s="13"/>
      <c r="AJ136" s="13"/>
      <c r="AK136" s="13"/>
      <c r="AL136" s="13"/>
      <c r="AM136" s="13"/>
      <c r="AN136" s="13"/>
      <c r="AO136" s="13"/>
      <c r="AP136" s="13"/>
      <c r="AQ136" s="13"/>
      <c r="AR136" s="13"/>
      <c r="AS136" s="13"/>
      <c r="AT136" s="13"/>
      <c r="AU136" s="13"/>
    </row>
    <row r="137" spans="10:47">
      <c r="J137" s="13"/>
      <c r="K137" s="34"/>
      <c r="L137" s="34"/>
      <c r="M137" s="34"/>
      <c r="N137" s="34"/>
      <c r="O137" s="34"/>
      <c r="P137" s="34"/>
      <c r="Q137" s="34"/>
      <c r="R137" s="34"/>
      <c r="S137" s="34"/>
      <c r="T137" s="34"/>
      <c r="U137" s="13"/>
      <c r="V137" s="13"/>
      <c r="W137" s="34"/>
      <c r="X137" s="34"/>
      <c r="Y137" s="34"/>
      <c r="Z137" s="34"/>
      <c r="AA137" s="34"/>
      <c r="AB137" s="34"/>
      <c r="AC137" s="13"/>
      <c r="AD137" s="25"/>
      <c r="AE137" s="25"/>
      <c r="AF137" s="25"/>
      <c r="AG137" s="25"/>
      <c r="AH137" s="13"/>
      <c r="AI137" s="13"/>
      <c r="AJ137" s="13"/>
      <c r="AK137" s="13"/>
      <c r="AL137" s="13"/>
      <c r="AM137" s="13"/>
      <c r="AN137" s="13"/>
      <c r="AO137" s="13"/>
      <c r="AP137" s="13"/>
      <c r="AQ137" s="13"/>
      <c r="AR137" s="13"/>
      <c r="AS137" s="13"/>
      <c r="AT137" s="13"/>
      <c r="AU137" s="13"/>
    </row>
    <row r="138" spans="10:47">
      <c r="J138" s="13"/>
      <c r="K138" s="34"/>
      <c r="L138" s="34"/>
      <c r="M138" s="34"/>
      <c r="N138" s="34"/>
      <c r="O138" s="34"/>
      <c r="P138" s="34"/>
      <c r="Q138" s="34"/>
      <c r="R138" s="34"/>
      <c r="S138" s="34"/>
      <c r="T138" s="34"/>
      <c r="U138" s="13"/>
      <c r="V138" s="13"/>
      <c r="W138" s="34"/>
      <c r="X138" s="34"/>
      <c r="Y138" s="34"/>
      <c r="Z138" s="34"/>
      <c r="AA138" s="34"/>
      <c r="AB138" s="34"/>
      <c r="AC138" s="13"/>
      <c r="AD138" s="25"/>
      <c r="AE138" s="25"/>
      <c r="AF138" s="25"/>
      <c r="AG138" s="25"/>
      <c r="AH138" s="13"/>
      <c r="AI138" s="13"/>
      <c r="AJ138" s="13"/>
      <c r="AK138" s="13"/>
      <c r="AL138" s="13"/>
      <c r="AM138" s="13"/>
      <c r="AN138" s="13"/>
      <c r="AO138" s="13"/>
      <c r="AP138" s="13"/>
      <c r="AQ138" s="13"/>
      <c r="AR138" s="13"/>
      <c r="AS138" s="13"/>
      <c r="AT138" s="13"/>
      <c r="AU138" s="13"/>
    </row>
    <row r="139" spans="10:47">
      <c r="J139" s="13"/>
      <c r="K139" s="34"/>
      <c r="L139" s="34"/>
      <c r="M139" s="34"/>
      <c r="N139" s="34"/>
      <c r="O139" s="34"/>
      <c r="P139" s="34"/>
      <c r="Q139" s="34"/>
      <c r="R139" s="34"/>
      <c r="S139" s="34"/>
      <c r="T139" s="34"/>
      <c r="U139" s="13"/>
      <c r="V139" s="13"/>
      <c r="W139" s="34"/>
      <c r="X139" s="34"/>
      <c r="Y139" s="34"/>
      <c r="Z139" s="34"/>
      <c r="AA139" s="34"/>
      <c r="AB139" s="34"/>
      <c r="AC139" s="13"/>
      <c r="AD139" s="25"/>
      <c r="AE139" s="25"/>
      <c r="AF139" s="25"/>
      <c r="AG139" s="25"/>
      <c r="AH139" s="13"/>
      <c r="AI139" s="13"/>
      <c r="AJ139" s="13"/>
      <c r="AK139" s="13"/>
      <c r="AL139" s="13"/>
      <c r="AM139" s="13"/>
      <c r="AN139" s="13"/>
      <c r="AO139" s="13"/>
      <c r="AP139" s="13"/>
      <c r="AQ139" s="13"/>
      <c r="AR139" s="13"/>
      <c r="AS139" s="13"/>
      <c r="AT139" s="13"/>
      <c r="AU139" s="13"/>
    </row>
    <row r="140" spans="10:47">
      <c r="J140" s="13"/>
      <c r="K140" s="34"/>
      <c r="L140" s="34"/>
      <c r="M140" s="34"/>
      <c r="N140" s="34"/>
      <c r="O140" s="34"/>
      <c r="P140" s="34"/>
      <c r="Q140" s="34"/>
      <c r="R140" s="34"/>
      <c r="S140" s="34"/>
      <c r="T140" s="34"/>
      <c r="U140" s="13"/>
      <c r="V140" s="13"/>
      <c r="W140" s="34"/>
      <c r="X140" s="34"/>
      <c r="Y140" s="34"/>
      <c r="Z140" s="34"/>
      <c r="AA140" s="34"/>
      <c r="AB140" s="34"/>
      <c r="AC140" s="13"/>
      <c r="AD140" s="25"/>
      <c r="AE140" s="25"/>
      <c r="AF140" s="25"/>
      <c r="AG140" s="25"/>
      <c r="AH140" s="13"/>
      <c r="AI140" s="13"/>
      <c r="AJ140" s="13"/>
      <c r="AK140" s="13"/>
      <c r="AL140" s="13"/>
      <c r="AM140" s="13"/>
      <c r="AN140" s="13"/>
      <c r="AO140" s="13"/>
      <c r="AP140" s="13"/>
      <c r="AQ140" s="13"/>
      <c r="AR140" s="13"/>
      <c r="AS140" s="13"/>
      <c r="AT140" s="13"/>
      <c r="AU140" s="13"/>
    </row>
    <row r="141" spans="10:47">
      <c r="J141" s="13"/>
      <c r="K141" s="34"/>
      <c r="L141" s="34"/>
      <c r="M141" s="34"/>
      <c r="N141" s="34"/>
      <c r="O141" s="34"/>
      <c r="P141" s="34"/>
      <c r="Q141" s="34"/>
      <c r="R141" s="34"/>
      <c r="S141" s="34"/>
      <c r="T141" s="34"/>
      <c r="U141" s="13"/>
      <c r="V141" s="13"/>
      <c r="W141" s="34"/>
      <c r="X141" s="34"/>
      <c r="Y141" s="34"/>
      <c r="Z141" s="34"/>
      <c r="AA141" s="34"/>
      <c r="AB141" s="34"/>
      <c r="AC141" s="13"/>
      <c r="AD141" s="25"/>
      <c r="AE141" s="25"/>
      <c r="AF141" s="25"/>
      <c r="AG141" s="25"/>
      <c r="AH141" s="13"/>
      <c r="AI141" s="13"/>
      <c r="AJ141" s="13"/>
      <c r="AK141" s="13"/>
      <c r="AL141" s="13"/>
      <c r="AM141" s="13"/>
      <c r="AN141" s="13"/>
      <c r="AO141" s="13"/>
      <c r="AP141" s="13"/>
      <c r="AQ141" s="13"/>
      <c r="AR141" s="13"/>
      <c r="AS141" s="13"/>
      <c r="AT141" s="13"/>
      <c r="AU141" s="13"/>
    </row>
    <row r="142" spans="10:47">
      <c r="J142" s="13"/>
      <c r="K142" s="34"/>
      <c r="L142" s="34"/>
      <c r="M142" s="34"/>
      <c r="N142" s="34"/>
      <c r="O142" s="34"/>
      <c r="P142" s="34"/>
      <c r="Q142" s="34"/>
      <c r="R142" s="34"/>
      <c r="S142" s="34"/>
      <c r="T142" s="34"/>
      <c r="U142" s="13"/>
      <c r="V142" s="13"/>
      <c r="W142" s="34"/>
      <c r="X142" s="34"/>
      <c r="Y142" s="34"/>
      <c r="Z142" s="34"/>
      <c r="AA142" s="34"/>
      <c r="AB142" s="34"/>
      <c r="AC142" s="13"/>
      <c r="AD142" s="25"/>
      <c r="AE142" s="25"/>
      <c r="AF142" s="25"/>
      <c r="AG142" s="25"/>
      <c r="AH142" s="13"/>
      <c r="AI142" s="13"/>
      <c r="AJ142" s="13"/>
      <c r="AK142" s="13"/>
      <c r="AL142" s="13"/>
      <c r="AM142" s="13"/>
      <c r="AN142" s="13"/>
      <c r="AO142" s="13"/>
      <c r="AP142" s="13"/>
      <c r="AQ142" s="13"/>
      <c r="AR142" s="13"/>
      <c r="AS142" s="13"/>
      <c r="AT142" s="13"/>
      <c r="AU142" s="13"/>
    </row>
    <row r="143" spans="10:47">
      <c r="J143" s="13"/>
      <c r="K143" s="34"/>
      <c r="L143" s="34"/>
      <c r="M143" s="34"/>
      <c r="N143" s="34"/>
      <c r="O143" s="34"/>
      <c r="P143" s="34"/>
      <c r="Q143" s="34"/>
      <c r="R143" s="34"/>
      <c r="S143" s="34"/>
      <c r="T143" s="34"/>
      <c r="U143" s="13"/>
      <c r="V143" s="13"/>
      <c r="W143" s="34"/>
      <c r="X143" s="34"/>
      <c r="Y143" s="34"/>
      <c r="Z143" s="34"/>
      <c r="AA143" s="34"/>
      <c r="AB143" s="34"/>
      <c r="AC143" s="13"/>
      <c r="AD143" s="25"/>
      <c r="AE143" s="25"/>
      <c r="AF143" s="25"/>
      <c r="AG143" s="25"/>
      <c r="AH143" s="13"/>
      <c r="AI143" s="13"/>
      <c r="AJ143" s="13"/>
      <c r="AK143" s="13"/>
      <c r="AL143" s="13"/>
      <c r="AM143" s="13"/>
      <c r="AN143" s="13"/>
      <c r="AO143" s="13"/>
      <c r="AP143" s="13"/>
      <c r="AQ143" s="13"/>
      <c r="AR143" s="13"/>
      <c r="AS143" s="13"/>
      <c r="AT143" s="13"/>
      <c r="AU143" s="13"/>
    </row>
    <row r="144" spans="10:47">
      <c r="J144" s="13"/>
      <c r="K144" s="34"/>
      <c r="L144" s="34"/>
      <c r="M144" s="34"/>
      <c r="N144" s="34"/>
      <c r="O144" s="34"/>
      <c r="P144" s="34"/>
      <c r="Q144" s="34"/>
      <c r="R144" s="34"/>
      <c r="S144" s="34"/>
      <c r="T144" s="34"/>
      <c r="U144" s="13"/>
      <c r="V144" s="13"/>
      <c r="W144" s="34"/>
      <c r="X144" s="34"/>
      <c r="Y144" s="34"/>
      <c r="Z144" s="34"/>
      <c r="AA144" s="34"/>
      <c r="AB144" s="34"/>
      <c r="AC144" s="13"/>
      <c r="AD144" s="25"/>
      <c r="AE144" s="25"/>
      <c r="AF144" s="25"/>
      <c r="AG144" s="25"/>
      <c r="AH144" s="13"/>
      <c r="AI144" s="13"/>
      <c r="AJ144" s="13"/>
      <c r="AK144" s="13"/>
      <c r="AL144" s="13"/>
      <c r="AM144" s="13"/>
      <c r="AN144" s="13"/>
      <c r="AO144" s="13"/>
      <c r="AP144" s="13"/>
      <c r="AQ144" s="13"/>
      <c r="AR144" s="13"/>
      <c r="AS144" s="13"/>
      <c r="AT144" s="13"/>
      <c r="AU144" s="13"/>
    </row>
    <row r="145" spans="10:47">
      <c r="J145" s="13"/>
      <c r="K145" s="34"/>
      <c r="L145" s="34"/>
      <c r="M145" s="34"/>
      <c r="N145" s="34"/>
      <c r="O145" s="34"/>
      <c r="P145" s="34"/>
      <c r="Q145" s="34"/>
      <c r="R145" s="34"/>
      <c r="S145" s="34"/>
      <c r="T145" s="34"/>
      <c r="U145" s="13"/>
      <c r="V145" s="13"/>
      <c r="W145" s="34"/>
      <c r="X145" s="34"/>
      <c r="Y145" s="34"/>
      <c r="Z145" s="34"/>
      <c r="AA145" s="34"/>
      <c r="AB145" s="34"/>
      <c r="AC145" s="13"/>
      <c r="AD145" s="25"/>
      <c r="AE145" s="25"/>
      <c r="AF145" s="25"/>
      <c r="AG145" s="25"/>
      <c r="AH145" s="13"/>
      <c r="AI145" s="13"/>
      <c r="AJ145" s="13"/>
      <c r="AK145" s="13"/>
      <c r="AL145" s="13"/>
      <c r="AM145" s="13"/>
      <c r="AN145" s="13"/>
      <c r="AO145" s="13"/>
      <c r="AP145" s="13"/>
      <c r="AQ145" s="13"/>
      <c r="AR145" s="13"/>
      <c r="AS145" s="13"/>
      <c r="AT145" s="13"/>
      <c r="AU145" s="13"/>
    </row>
    <row r="146" spans="10:47">
      <c r="J146" s="13"/>
      <c r="K146" s="34"/>
      <c r="L146" s="34"/>
      <c r="M146" s="34"/>
      <c r="N146" s="34"/>
      <c r="O146" s="34"/>
      <c r="P146" s="34"/>
      <c r="Q146" s="34"/>
      <c r="R146" s="34"/>
      <c r="S146" s="34"/>
      <c r="T146" s="34"/>
      <c r="U146" s="13"/>
      <c r="V146" s="13"/>
      <c r="W146" s="34"/>
      <c r="X146" s="34"/>
      <c r="Y146" s="34"/>
      <c r="Z146" s="34"/>
      <c r="AA146" s="34"/>
      <c r="AB146" s="34"/>
      <c r="AC146" s="13"/>
      <c r="AD146" s="25"/>
      <c r="AE146" s="25"/>
      <c r="AF146" s="25"/>
      <c r="AG146" s="25"/>
      <c r="AH146" s="13"/>
      <c r="AI146" s="13"/>
      <c r="AJ146" s="13"/>
      <c r="AK146" s="13"/>
      <c r="AL146" s="13"/>
      <c r="AM146" s="13"/>
      <c r="AN146" s="13"/>
      <c r="AO146" s="13"/>
      <c r="AP146" s="13"/>
      <c r="AQ146" s="13"/>
      <c r="AR146" s="13"/>
      <c r="AS146" s="13"/>
      <c r="AT146" s="13"/>
      <c r="AU146" s="13"/>
    </row>
    <row r="147" spans="10:47">
      <c r="J147" s="13"/>
      <c r="K147" s="34"/>
      <c r="L147" s="34"/>
      <c r="M147" s="34"/>
      <c r="N147" s="34"/>
      <c r="O147" s="34"/>
      <c r="P147" s="34"/>
      <c r="Q147" s="34"/>
      <c r="R147" s="34"/>
      <c r="S147" s="34"/>
      <c r="T147" s="34"/>
      <c r="U147" s="13"/>
      <c r="V147" s="13"/>
      <c r="W147" s="34"/>
      <c r="X147" s="34"/>
      <c r="Y147" s="34"/>
      <c r="Z147" s="34"/>
      <c r="AA147" s="34"/>
      <c r="AB147" s="34"/>
      <c r="AC147" s="13"/>
      <c r="AD147" s="25"/>
      <c r="AE147" s="25"/>
      <c r="AF147" s="25"/>
      <c r="AG147" s="25"/>
      <c r="AH147" s="13"/>
      <c r="AI147" s="13"/>
      <c r="AJ147" s="13"/>
      <c r="AK147" s="13"/>
      <c r="AL147" s="13"/>
      <c r="AM147" s="13"/>
      <c r="AN147" s="13"/>
      <c r="AO147" s="13"/>
      <c r="AP147" s="13"/>
      <c r="AQ147" s="13"/>
      <c r="AR147" s="13"/>
      <c r="AS147" s="13"/>
      <c r="AT147" s="13"/>
      <c r="AU147" s="13"/>
    </row>
    <row r="148" spans="10:47">
      <c r="J148" s="13"/>
      <c r="K148" s="34"/>
      <c r="L148" s="34"/>
      <c r="M148" s="34"/>
      <c r="N148" s="34"/>
      <c r="O148" s="34"/>
      <c r="P148" s="34"/>
      <c r="Q148" s="34"/>
      <c r="R148" s="34"/>
      <c r="S148" s="34"/>
      <c r="T148" s="34"/>
      <c r="U148" s="13"/>
      <c r="V148" s="13"/>
      <c r="W148" s="34"/>
      <c r="X148" s="34"/>
      <c r="Y148" s="34"/>
      <c r="Z148" s="34"/>
      <c r="AA148" s="34"/>
      <c r="AB148" s="34"/>
      <c r="AC148" s="13"/>
      <c r="AD148" s="25"/>
      <c r="AE148" s="25"/>
      <c r="AF148" s="25"/>
      <c r="AG148" s="25"/>
      <c r="AH148" s="13"/>
      <c r="AI148" s="13"/>
      <c r="AJ148" s="13"/>
      <c r="AK148" s="13"/>
      <c r="AL148" s="13"/>
      <c r="AM148" s="13"/>
      <c r="AN148" s="13"/>
      <c r="AO148" s="13"/>
      <c r="AP148" s="13"/>
      <c r="AQ148" s="13"/>
      <c r="AR148" s="13"/>
      <c r="AS148" s="13"/>
      <c r="AT148" s="13"/>
      <c r="AU148" s="13"/>
    </row>
    <row r="149" spans="10:47">
      <c r="J149" s="13"/>
      <c r="K149" s="34"/>
      <c r="L149" s="34"/>
      <c r="M149" s="34"/>
      <c r="N149" s="34"/>
      <c r="O149" s="34"/>
      <c r="P149" s="34"/>
      <c r="Q149" s="34"/>
      <c r="R149" s="34"/>
      <c r="S149" s="34"/>
      <c r="T149" s="34"/>
      <c r="U149" s="13"/>
      <c r="V149" s="13"/>
      <c r="W149" s="34"/>
      <c r="X149" s="34"/>
      <c r="Y149" s="34"/>
      <c r="Z149" s="34"/>
      <c r="AA149" s="34"/>
      <c r="AB149" s="34"/>
      <c r="AC149" s="13"/>
      <c r="AD149" s="25"/>
      <c r="AE149" s="25"/>
      <c r="AF149" s="25"/>
      <c r="AG149" s="25"/>
      <c r="AH149" s="13"/>
      <c r="AI149" s="13"/>
      <c r="AJ149" s="13"/>
      <c r="AK149" s="13"/>
      <c r="AL149" s="13"/>
      <c r="AM149" s="13"/>
      <c r="AN149" s="13"/>
      <c r="AO149" s="13"/>
      <c r="AP149" s="13"/>
      <c r="AQ149" s="13"/>
      <c r="AR149" s="13"/>
      <c r="AS149" s="13"/>
      <c r="AT149" s="13"/>
      <c r="AU149" s="13"/>
    </row>
    <row r="150" spans="10:47">
      <c r="J150" s="13"/>
      <c r="K150" s="34"/>
      <c r="L150" s="34"/>
      <c r="M150" s="34"/>
      <c r="N150" s="34"/>
      <c r="O150" s="34"/>
      <c r="P150" s="34"/>
      <c r="Q150" s="34"/>
      <c r="R150" s="34"/>
      <c r="S150" s="34"/>
      <c r="T150" s="34"/>
      <c r="U150" s="13"/>
      <c r="V150" s="13"/>
      <c r="W150" s="34"/>
      <c r="X150" s="34"/>
      <c r="Y150" s="34"/>
      <c r="Z150" s="34"/>
      <c r="AA150" s="34"/>
      <c r="AB150" s="34"/>
      <c r="AC150" s="13"/>
      <c r="AD150" s="25"/>
      <c r="AE150" s="25"/>
      <c r="AF150" s="25"/>
      <c r="AG150" s="25"/>
      <c r="AH150" s="13"/>
      <c r="AI150" s="13"/>
      <c r="AJ150" s="13"/>
      <c r="AK150" s="13"/>
      <c r="AL150" s="13"/>
      <c r="AM150" s="13"/>
      <c r="AN150" s="13"/>
      <c r="AO150" s="13"/>
      <c r="AP150" s="13"/>
      <c r="AQ150" s="13"/>
      <c r="AR150" s="13"/>
      <c r="AS150" s="13"/>
      <c r="AT150" s="13"/>
      <c r="AU150" s="13"/>
    </row>
    <row r="151" spans="10:47">
      <c r="J151" s="13"/>
      <c r="K151" s="34"/>
      <c r="L151" s="34"/>
      <c r="M151" s="34"/>
      <c r="N151" s="34"/>
      <c r="O151" s="34"/>
      <c r="P151" s="34"/>
      <c r="Q151" s="34"/>
      <c r="R151" s="34"/>
      <c r="S151" s="34"/>
      <c r="T151" s="34"/>
      <c r="U151" s="13"/>
      <c r="V151" s="13"/>
      <c r="W151" s="34"/>
      <c r="X151" s="34"/>
      <c r="Y151" s="34"/>
      <c r="Z151" s="34"/>
      <c r="AA151" s="34"/>
      <c r="AB151" s="34"/>
      <c r="AC151" s="13"/>
      <c r="AD151" s="25"/>
      <c r="AE151" s="25"/>
      <c r="AF151" s="25"/>
      <c r="AG151" s="25"/>
      <c r="AH151" s="13"/>
      <c r="AI151" s="13"/>
      <c r="AJ151" s="13"/>
      <c r="AK151" s="13"/>
      <c r="AL151" s="13"/>
      <c r="AM151" s="13"/>
      <c r="AN151" s="13"/>
      <c r="AO151" s="13"/>
      <c r="AP151" s="13"/>
      <c r="AQ151" s="13"/>
      <c r="AR151" s="13"/>
      <c r="AS151" s="13"/>
      <c r="AT151" s="13"/>
      <c r="AU151" s="13"/>
    </row>
    <row r="152" spans="10:47">
      <c r="J152" s="13"/>
      <c r="K152" s="34"/>
      <c r="L152" s="34"/>
      <c r="M152" s="34"/>
      <c r="N152" s="34"/>
      <c r="O152" s="34"/>
      <c r="P152" s="34"/>
      <c r="Q152" s="34"/>
      <c r="R152" s="34"/>
      <c r="S152" s="34"/>
      <c r="T152" s="34"/>
      <c r="U152" s="13"/>
      <c r="V152" s="13"/>
      <c r="W152" s="34"/>
      <c r="X152" s="34"/>
      <c r="Y152" s="34"/>
      <c r="Z152" s="34"/>
      <c r="AA152" s="34"/>
      <c r="AB152" s="34"/>
      <c r="AC152" s="13"/>
      <c r="AD152" s="25"/>
      <c r="AE152" s="25"/>
      <c r="AF152" s="25"/>
      <c r="AG152" s="25"/>
      <c r="AH152" s="13"/>
      <c r="AI152" s="13"/>
      <c r="AJ152" s="13"/>
      <c r="AK152" s="13"/>
      <c r="AL152" s="13"/>
      <c r="AM152" s="13"/>
      <c r="AN152" s="13"/>
      <c r="AO152" s="13"/>
      <c r="AP152" s="13"/>
      <c r="AQ152" s="13"/>
      <c r="AR152" s="13"/>
      <c r="AS152" s="13"/>
      <c r="AT152" s="13"/>
      <c r="AU152" s="13"/>
    </row>
    <row r="153" spans="10:47">
      <c r="J153" s="13"/>
      <c r="K153" s="34"/>
      <c r="L153" s="34"/>
      <c r="M153" s="34"/>
      <c r="N153" s="34"/>
      <c r="O153" s="34"/>
      <c r="P153" s="34"/>
      <c r="Q153" s="34"/>
      <c r="R153" s="34"/>
      <c r="S153" s="34"/>
      <c r="T153" s="34"/>
      <c r="U153" s="13"/>
      <c r="V153" s="13"/>
      <c r="W153" s="34"/>
      <c r="X153" s="34"/>
      <c r="Y153" s="34"/>
      <c r="Z153" s="34"/>
      <c r="AA153" s="34"/>
      <c r="AB153" s="34"/>
      <c r="AC153" s="13"/>
      <c r="AD153" s="25"/>
      <c r="AE153" s="25"/>
      <c r="AF153" s="25"/>
      <c r="AG153" s="25"/>
      <c r="AH153" s="13"/>
      <c r="AI153" s="13"/>
      <c r="AJ153" s="13"/>
      <c r="AK153" s="13"/>
      <c r="AL153" s="13"/>
      <c r="AM153" s="13"/>
      <c r="AN153" s="13"/>
      <c r="AO153" s="13"/>
      <c r="AP153" s="13"/>
      <c r="AQ153" s="13"/>
      <c r="AR153" s="13"/>
      <c r="AS153" s="13"/>
      <c r="AT153" s="13"/>
      <c r="AU153" s="13"/>
    </row>
    <row r="154" spans="10:47">
      <c r="J154" s="13"/>
      <c r="K154" s="34"/>
      <c r="L154" s="34"/>
      <c r="M154" s="34"/>
      <c r="N154" s="34"/>
      <c r="O154" s="34"/>
      <c r="P154" s="34"/>
      <c r="Q154" s="34"/>
      <c r="R154" s="34"/>
      <c r="S154" s="34"/>
      <c r="T154" s="34"/>
      <c r="U154" s="13"/>
      <c r="V154" s="13"/>
      <c r="W154" s="34"/>
      <c r="X154" s="34"/>
      <c r="Y154" s="34"/>
      <c r="Z154" s="34"/>
      <c r="AA154" s="34"/>
      <c r="AB154" s="34"/>
      <c r="AC154" s="13"/>
      <c r="AD154" s="25"/>
      <c r="AE154" s="25"/>
      <c r="AF154" s="25"/>
      <c r="AG154" s="25"/>
      <c r="AH154" s="13"/>
      <c r="AI154" s="13"/>
      <c r="AJ154" s="13"/>
      <c r="AK154" s="13"/>
      <c r="AL154" s="13"/>
      <c r="AM154" s="13"/>
      <c r="AN154" s="13"/>
      <c r="AO154" s="13"/>
      <c r="AP154" s="13"/>
      <c r="AQ154" s="13"/>
      <c r="AR154" s="13"/>
      <c r="AS154" s="13"/>
      <c r="AT154" s="13"/>
      <c r="AU154" s="13"/>
    </row>
    <row r="155" spans="10:47">
      <c r="J155" s="13"/>
      <c r="K155" s="34"/>
      <c r="L155" s="34"/>
      <c r="M155" s="34"/>
      <c r="N155" s="34"/>
      <c r="O155" s="34"/>
      <c r="P155" s="34"/>
      <c r="Q155" s="34"/>
      <c r="R155" s="34"/>
      <c r="S155" s="34"/>
      <c r="T155" s="34"/>
      <c r="U155" s="13"/>
      <c r="V155" s="13"/>
      <c r="W155" s="34"/>
      <c r="X155" s="34"/>
      <c r="Y155" s="34"/>
      <c r="Z155" s="34"/>
      <c r="AA155" s="34"/>
      <c r="AB155" s="34"/>
      <c r="AC155" s="13"/>
      <c r="AD155" s="25"/>
      <c r="AE155" s="25"/>
      <c r="AF155" s="25"/>
      <c r="AG155" s="25"/>
      <c r="AH155" s="13"/>
      <c r="AI155" s="13"/>
      <c r="AJ155" s="13"/>
      <c r="AK155" s="13"/>
      <c r="AL155" s="13"/>
      <c r="AM155" s="13"/>
      <c r="AN155" s="13"/>
      <c r="AO155" s="13"/>
      <c r="AP155" s="13"/>
      <c r="AQ155" s="13"/>
      <c r="AR155" s="13"/>
      <c r="AS155" s="13"/>
      <c r="AT155" s="13"/>
      <c r="AU155" s="13"/>
    </row>
    <row r="156" spans="10:47">
      <c r="J156" s="13"/>
      <c r="K156" s="34"/>
      <c r="L156" s="34"/>
      <c r="M156" s="34"/>
      <c r="N156" s="34"/>
      <c r="O156" s="34"/>
      <c r="P156" s="34"/>
      <c r="Q156" s="34"/>
      <c r="R156" s="34"/>
      <c r="S156" s="34"/>
      <c r="T156" s="34"/>
      <c r="U156" s="13"/>
      <c r="V156" s="13"/>
      <c r="W156" s="34"/>
      <c r="X156" s="34"/>
      <c r="Y156" s="34"/>
      <c r="Z156" s="34"/>
      <c r="AA156" s="34"/>
      <c r="AB156" s="34"/>
      <c r="AC156" s="13"/>
      <c r="AD156" s="25"/>
      <c r="AE156" s="25"/>
      <c r="AF156" s="25"/>
      <c r="AG156" s="25"/>
      <c r="AH156" s="13"/>
      <c r="AI156" s="13"/>
      <c r="AJ156" s="13"/>
      <c r="AK156" s="13"/>
      <c r="AL156" s="13"/>
      <c r="AM156" s="13"/>
      <c r="AN156" s="13"/>
      <c r="AO156" s="13"/>
      <c r="AP156" s="13"/>
      <c r="AQ156" s="13"/>
      <c r="AR156" s="13"/>
      <c r="AS156" s="13"/>
      <c r="AT156" s="13"/>
      <c r="AU156" s="13"/>
    </row>
    <row r="157" spans="10:47">
      <c r="J157" s="13"/>
      <c r="K157" s="34"/>
      <c r="L157" s="34"/>
      <c r="M157" s="34"/>
      <c r="N157" s="34"/>
      <c r="O157" s="34"/>
      <c r="P157" s="34"/>
      <c r="Q157" s="34"/>
      <c r="R157" s="34"/>
      <c r="S157" s="34"/>
      <c r="T157" s="34"/>
      <c r="U157" s="13"/>
      <c r="V157" s="13"/>
      <c r="W157" s="34"/>
      <c r="X157" s="34"/>
      <c r="Y157" s="34"/>
      <c r="Z157" s="34"/>
      <c r="AA157" s="34"/>
      <c r="AB157" s="34"/>
      <c r="AC157" s="13"/>
      <c r="AD157" s="25"/>
      <c r="AE157" s="25"/>
      <c r="AF157" s="25"/>
      <c r="AG157" s="25"/>
      <c r="AH157" s="13"/>
      <c r="AI157" s="13"/>
      <c r="AJ157" s="13"/>
      <c r="AK157" s="13"/>
      <c r="AL157" s="13"/>
      <c r="AM157" s="13"/>
      <c r="AN157" s="13"/>
      <c r="AO157" s="13"/>
      <c r="AP157" s="13"/>
      <c r="AQ157" s="13"/>
      <c r="AR157" s="13"/>
      <c r="AS157" s="13"/>
      <c r="AT157" s="13"/>
      <c r="AU157" s="13"/>
    </row>
    <row r="158" spans="10:47">
      <c r="J158" s="13"/>
      <c r="K158" s="34"/>
      <c r="L158" s="34"/>
      <c r="M158" s="34"/>
      <c r="N158" s="34"/>
      <c r="O158" s="34"/>
      <c r="P158" s="34"/>
      <c r="Q158" s="34"/>
      <c r="R158" s="34"/>
      <c r="S158" s="34"/>
      <c r="T158" s="34"/>
      <c r="U158" s="13"/>
      <c r="V158" s="13"/>
      <c r="W158" s="34"/>
      <c r="X158" s="34"/>
      <c r="Y158" s="34"/>
      <c r="Z158" s="34"/>
      <c r="AA158" s="34"/>
      <c r="AB158" s="34"/>
      <c r="AC158" s="13"/>
      <c r="AD158" s="25"/>
      <c r="AE158" s="25"/>
      <c r="AF158" s="25"/>
      <c r="AG158" s="25"/>
      <c r="AH158" s="13"/>
      <c r="AI158" s="13"/>
      <c r="AJ158" s="13"/>
      <c r="AK158" s="13"/>
      <c r="AL158" s="13"/>
      <c r="AM158" s="13"/>
      <c r="AN158" s="13"/>
      <c r="AO158" s="13"/>
      <c r="AP158" s="13"/>
      <c r="AQ158" s="13"/>
      <c r="AR158" s="13"/>
      <c r="AS158" s="13"/>
      <c r="AT158" s="13"/>
      <c r="AU158" s="13"/>
    </row>
    <row r="159" spans="10:47">
      <c r="J159" s="13"/>
      <c r="K159" s="34"/>
      <c r="L159" s="34"/>
      <c r="M159" s="34"/>
      <c r="N159" s="34"/>
      <c r="O159" s="34"/>
      <c r="P159" s="34"/>
      <c r="Q159" s="34"/>
      <c r="R159" s="34"/>
      <c r="S159" s="34"/>
      <c r="T159" s="34"/>
      <c r="U159" s="13"/>
      <c r="V159" s="13"/>
      <c r="W159" s="34"/>
      <c r="X159" s="34"/>
      <c r="Y159" s="34"/>
      <c r="Z159" s="34"/>
      <c r="AA159" s="34"/>
      <c r="AB159" s="34"/>
      <c r="AC159" s="13"/>
      <c r="AD159" s="25"/>
      <c r="AE159" s="25"/>
      <c r="AF159" s="25"/>
      <c r="AG159" s="25"/>
      <c r="AH159" s="13"/>
      <c r="AI159" s="13"/>
      <c r="AJ159" s="13"/>
      <c r="AK159" s="13"/>
      <c r="AL159" s="13"/>
      <c r="AM159" s="13"/>
      <c r="AN159" s="13"/>
      <c r="AO159" s="13"/>
      <c r="AP159" s="13"/>
      <c r="AQ159" s="13"/>
      <c r="AR159" s="13"/>
      <c r="AS159" s="13"/>
      <c r="AT159" s="13"/>
      <c r="AU159" s="13"/>
    </row>
    <row r="160" spans="10:47">
      <c r="J160" s="13"/>
      <c r="K160" s="34"/>
      <c r="L160" s="34"/>
      <c r="M160" s="34"/>
      <c r="N160" s="34"/>
      <c r="O160" s="34"/>
      <c r="P160" s="34"/>
      <c r="Q160" s="34"/>
      <c r="R160" s="34"/>
      <c r="S160" s="34"/>
      <c r="T160" s="34"/>
      <c r="U160" s="13"/>
      <c r="V160" s="13"/>
      <c r="W160" s="34"/>
      <c r="X160" s="34"/>
      <c r="Y160" s="34"/>
      <c r="Z160" s="34"/>
      <c r="AA160" s="34"/>
      <c r="AB160" s="34"/>
      <c r="AC160" s="13"/>
      <c r="AD160" s="25"/>
      <c r="AE160" s="25"/>
      <c r="AF160" s="25"/>
      <c r="AG160" s="25"/>
      <c r="AH160" s="13"/>
      <c r="AI160" s="13"/>
      <c r="AJ160" s="13"/>
      <c r="AK160" s="13"/>
      <c r="AL160" s="13"/>
      <c r="AM160" s="13"/>
      <c r="AN160" s="13"/>
      <c r="AO160" s="13"/>
      <c r="AP160" s="13"/>
      <c r="AQ160" s="13"/>
      <c r="AR160" s="13"/>
      <c r="AS160" s="13"/>
      <c r="AT160" s="13"/>
      <c r="AU160" s="13"/>
    </row>
    <row r="161" spans="10:47">
      <c r="J161" s="13"/>
      <c r="K161" s="34"/>
      <c r="L161" s="34"/>
      <c r="M161" s="34"/>
      <c r="N161" s="34"/>
      <c r="O161" s="34"/>
      <c r="P161" s="34"/>
      <c r="Q161" s="34"/>
      <c r="R161" s="34"/>
      <c r="S161" s="34"/>
      <c r="T161" s="34"/>
      <c r="U161" s="13"/>
      <c r="V161" s="13"/>
      <c r="W161" s="34"/>
      <c r="X161" s="34"/>
      <c r="Y161" s="34"/>
      <c r="Z161" s="34"/>
      <c r="AA161" s="34"/>
      <c r="AB161" s="34"/>
      <c r="AC161" s="13"/>
      <c r="AD161" s="25"/>
      <c r="AE161" s="25"/>
      <c r="AF161" s="25"/>
      <c r="AG161" s="25"/>
      <c r="AH161" s="13"/>
      <c r="AI161" s="13"/>
      <c r="AJ161" s="13"/>
      <c r="AK161" s="13"/>
      <c r="AL161" s="13"/>
      <c r="AM161" s="13"/>
      <c r="AN161" s="13"/>
      <c r="AO161" s="13"/>
      <c r="AP161" s="13"/>
      <c r="AQ161" s="13"/>
      <c r="AR161" s="13"/>
      <c r="AS161" s="13"/>
      <c r="AT161" s="13"/>
      <c r="AU161" s="13"/>
    </row>
    <row r="162" spans="10:47">
      <c r="J162" s="13"/>
      <c r="K162" s="34"/>
      <c r="L162" s="34"/>
      <c r="M162" s="34"/>
      <c r="N162" s="34"/>
      <c r="O162" s="34"/>
      <c r="P162" s="34"/>
      <c r="Q162" s="34"/>
      <c r="R162" s="34"/>
      <c r="S162" s="34"/>
      <c r="T162" s="34"/>
      <c r="U162" s="13"/>
      <c r="V162" s="13"/>
      <c r="W162" s="34"/>
      <c r="X162" s="34"/>
      <c r="Y162" s="34"/>
      <c r="Z162" s="34"/>
      <c r="AA162" s="34"/>
      <c r="AB162" s="34"/>
      <c r="AC162" s="13"/>
      <c r="AD162" s="25"/>
      <c r="AE162" s="25"/>
      <c r="AF162" s="25"/>
      <c r="AG162" s="25"/>
      <c r="AH162" s="13"/>
      <c r="AI162" s="13"/>
      <c r="AJ162" s="13"/>
      <c r="AK162" s="13"/>
      <c r="AL162" s="13"/>
      <c r="AM162" s="13"/>
      <c r="AN162" s="13"/>
      <c r="AO162" s="13"/>
      <c r="AP162" s="13"/>
      <c r="AQ162" s="13"/>
      <c r="AR162" s="13"/>
      <c r="AS162" s="13"/>
      <c r="AT162" s="13"/>
      <c r="AU162" s="13"/>
    </row>
    <row r="163" spans="10:47">
      <c r="J163" s="13"/>
      <c r="K163" s="34"/>
      <c r="L163" s="34"/>
      <c r="M163" s="34"/>
      <c r="N163" s="34"/>
      <c r="O163" s="34"/>
      <c r="P163" s="34"/>
      <c r="Q163" s="34"/>
      <c r="R163" s="34"/>
      <c r="S163" s="34"/>
      <c r="T163" s="34"/>
      <c r="U163" s="13"/>
      <c r="V163" s="13"/>
      <c r="W163" s="34"/>
      <c r="X163" s="34"/>
      <c r="Y163" s="34"/>
      <c r="Z163" s="34"/>
      <c r="AA163" s="34"/>
      <c r="AB163" s="34"/>
      <c r="AC163" s="13"/>
      <c r="AD163" s="25"/>
      <c r="AE163" s="25"/>
      <c r="AF163" s="25"/>
      <c r="AG163" s="25"/>
      <c r="AH163" s="13"/>
      <c r="AI163" s="13"/>
      <c r="AJ163" s="13"/>
      <c r="AK163" s="13"/>
      <c r="AL163" s="13"/>
      <c r="AM163" s="13"/>
      <c r="AN163" s="13"/>
      <c r="AO163" s="13"/>
      <c r="AP163" s="13"/>
      <c r="AQ163" s="13"/>
      <c r="AR163" s="13"/>
      <c r="AS163" s="13"/>
      <c r="AT163" s="13"/>
      <c r="AU163" s="13"/>
    </row>
    <row r="164" spans="10:47">
      <c r="J164" s="13"/>
      <c r="K164" s="34"/>
      <c r="L164" s="34"/>
      <c r="M164" s="34"/>
      <c r="N164" s="34"/>
      <c r="O164" s="34"/>
      <c r="P164" s="34"/>
      <c r="Q164" s="34"/>
      <c r="R164" s="34"/>
      <c r="S164" s="34"/>
      <c r="T164" s="34"/>
      <c r="U164" s="13"/>
      <c r="V164" s="13"/>
      <c r="W164" s="34"/>
      <c r="X164" s="34"/>
      <c r="Y164" s="34"/>
      <c r="Z164" s="34"/>
      <c r="AA164" s="34"/>
      <c r="AB164" s="34"/>
      <c r="AC164" s="13"/>
      <c r="AD164" s="25"/>
      <c r="AE164" s="25"/>
      <c r="AF164" s="25"/>
      <c r="AG164" s="25"/>
      <c r="AH164" s="13"/>
      <c r="AI164" s="13"/>
      <c r="AJ164" s="13"/>
      <c r="AK164" s="13"/>
      <c r="AL164" s="13"/>
      <c r="AM164" s="13"/>
      <c r="AN164" s="13"/>
      <c r="AO164" s="13"/>
      <c r="AP164" s="13"/>
      <c r="AQ164" s="13"/>
      <c r="AR164" s="13"/>
      <c r="AS164" s="13"/>
      <c r="AT164" s="13"/>
      <c r="AU164" s="13"/>
    </row>
    <row r="165" spans="10:47">
      <c r="J165" s="13"/>
      <c r="K165" s="34"/>
      <c r="L165" s="34"/>
      <c r="M165" s="34"/>
      <c r="N165" s="34"/>
      <c r="O165" s="34"/>
      <c r="P165" s="34"/>
      <c r="Q165" s="34"/>
      <c r="R165" s="34"/>
      <c r="S165" s="34"/>
      <c r="T165" s="34"/>
      <c r="U165" s="13"/>
      <c r="V165" s="13"/>
      <c r="W165" s="34"/>
      <c r="X165" s="34"/>
      <c r="Y165" s="34"/>
      <c r="Z165" s="34"/>
      <c r="AA165" s="34"/>
      <c r="AB165" s="34"/>
      <c r="AC165" s="13"/>
      <c r="AD165" s="25"/>
      <c r="AE165" s="25"/>
      <c r="AF165" s="25"/>
      <c r="AG165" s="25"/>
      <c r="AH165" s="13"/>
      <c r="AI165" s="13"/>
      <c r="AJ165" s="13"/>
      <c r="AK165" s="13"/>
      <c r="AL165" s="13"/>
      <c r="AM165" s="13"/>
      <c r="AN165" s="13"/>
      <c r="AO165" s="13"/>
      <c r="AP165" s="13"/>
      <c r="AQ165" s="13"/>
      <c r="AR165" s="13"/>
      <c r="AS165" s="13"/>
      <c r="AT165" s="13"/>
      <c r="AU165" s="13"/>
    </row>
    <row r="166" spans="10:47">
      <c r="J166" s="13"/>
      <c r="K166" s="34"/>
      <c r="L166" s="34"/>
      <c r="M166" s="34"/>
      <c r="N166" s="34"/>
      <c r="O166" s="34"/>
      <c r="P166" s="34"/>
      <c r="Q166" s="34"/>
      <c r="R166" s="34"/>
      <c r="S166" s="34"/>
      <c r="T166" s="34"/>
      <c r="U166" s="13"/>
      <c r="V166" s="13"/>
      <c r="W166" s="34"/>
      <c r="X166" s="34"/>
      <c r="Y166" s="34"/>
      <c r="Z166" s="34"/>
      <c r="AA166" s="34"/>
      <c r="AB166" s="34"/>
      <c r="AC166" s="13"/>
      <c r="AD166" s="25"/>
      <c r="AE166" s="25"/>
      <c r="AF166" s="25"/>
      <c r="AG166" s="25"/>
      <c r="AH166" s="13"/>
      <c r="AI166" s="13"/>
      <c r="AJ166" s="13"/>
      <c r="AK166" s="13"/>
      <c r="AL166" s="13"/>
      <c r="AM166" s="13"/>
      <c r="AN166" s="13"/>
      <c r="AO166" s="13"/>
      <c r="AP166" s="13"/>
      <c r="AQ166" s="13"/>
      <c r="AR166" s="13"/>
      <c r="AS166" s="13"/>
      <c r="AT166" s="13"/>
      <c r="AU166" s="13"/>
    </row>
    <row r="167" spans="10:47">
      <c r="J167" s="13"/>
      <c r="K167" s="34"/>
      <c r="L167" s="34"/>
      <c r="M167" s="34"/>
      <c r="N167" s="34"/>
      <c r="O167" s="34"/>
      <c r="P167" s="34"/>
      <c r="Q167" s="34"/>
      <c r="R167" s="34"/>
      <c r="S167" s="34"/>
      <c r="T167" s="34"/>
      <c r="U167" s="13"/>
      <c r="V167" s="13"/>
      <c r="W167" s="34"/>
      <c r="X167" s="34"/>
      <c r="Y167" s="34"/>
      <c r="Z167" s="34"/>
      <c r="AA167" s="34"/>
      <c r="AB167" s="34"/>
      <c r="AC167" s="13"/>
      <c r="AD167" s="25"/>
      <c r="AE167" s="25"/>
      <c r="AF167" s="25"/>
      <c r="AG167" s="25"/>
      <c r="AH167" s="13"/>
      <c r="AI167" s="13"/>
      <c r="AJ167" s="13"/>
      <c r="AK167" s="13"/>
      <c r="AL167" s="13"/>
      <c r="AM167" s="13"/>
      <c r="AN167" s="13"/>
      <c r="AO167" s="13"/>
      <c r="AP167" s="13"/>
      <c r="AQ167" s="13"/>
      <c r="AR167" s="13"/>
      <c r="AS167" s="13"/>
      <c r="AT167" s="13"/>
      <c r="AU167" s="13"/>
    </row>
    <row r="168" spans="10:47">
      <c r="J168" s="13"/>
      <c r="K168" s="34"/>
      <c r="L168" s="34"/>
      <c r="M168" s="34"/>
      <c r="N168" s="34"/>
      <c r="O168" s="34"/>
      <c r="P168" s="34"/>
      <c r="Q168" s="34"/>
      <c r="R168" s="34"/>
      <c r="S168" s="34"/>
      <c r="T168" s="34"/>
      <c r="U168" s="13"/>
      <c r="V168" s="13"/>
      <c r="W168" s="34"/>
      <c r="X168" s="34"/>
      <c r="Y168" s="34"/>
      <c r="Z168" s="34"/>
      <c r="AA168" s="34"/>
      <c r="AB168" s="34"/>
      <c r="AC168" s="13"/>
      <c r="AD168" s="25"/>
      <c r="AE168" s="25"/>
      <c r="AF168" s="25"/>
      <c r="AG168" s="25"/>
      <c r="AH168" s="13"/>
      <c r="AI168" s="13"/>
      <c r="AJ168" s="13"/>
      <c r="AK168" s="13"/>
      <c r="AL168" s="13"/>
      <c r="AM168" s="13"/>
      <c r="AN168" s="13"/>
      <c r="AO168" s="13"/>
      <c r="AP168" s="13"/>
      <c r="AQ168" s="13"/>
      <c r="AR168" s="13"/>
      <c r="AS168" s="13"/>
      <c r="AT168" s="13"/>
      <c r="AU168" s="13"/>
    </row>
    <row r="169" spans="10:47">
      <c r="J169" s="13"/>
      <c r="K169" s="34"/>
      <c r="L169" s="34"/>
      <c r="M169" s="34"/>
      <c r="N169" s="34"/>
      <c r="O169" s="34"/>
      <c r="P169" s="34"/>
      <c r="Q169" s="34"/>
      <c r="R169" s="34"/>
      <c r="S169" s="34"/>
      <c r="T169" s="34"/>
      <c r="U169" s="13"/>
      <c r="V169" s="13"/>
      <c r="W169" s="34"/>
      <c r="X169" s="34"/>
      <c r="Y169" s="34"/>
      <c r="Z169" s="34"/>
      <c r="AA169" s="34"/>
      <c r="AB169" s="34"/>
      <c r="AC169" s="13"/>
      <c r="AD169" s="25"/>
      <c r="AE169" s="25"/>
      <c r="AF169" s="25"/>
      <c r="AG169" s="25"/>
      <c r="AH169" s="13"/>
      <c r="AI169" s="13"/>
      <c r="AJ169" s="13"/>
      <c r="AK169" s="13"/>
      <c r="AL169" s="13"/>
      <c r="AM169" s="13"/>
      <c r="AN169" s="13"/>
      <c r="AO169" s="13"/>
      <c r="AP169" s="13"/>
      <c r="AQ169" s="13"/>
      <c r="AR169" s="13"/>
      <c r="AS169" s="13"/>
      <c r="AT169" s="13"/>
      <c r="AU169" s="13"/>
    </row>
    <row r="170" spans="10:47">
      <c r="J170" s="13"/>
      <c r="K170" s="34"/>
      <c r="L170" s="34"/>
      <c r="M170" s="34"/>
      <c r="N170" s="34"/>
      <c r="O170" s="34"/>
      <c r="P170" s="34"/>
      <c r="Q170" s="34"/>
      <c r="R170" s="34"/>
      <c r="S170" s="34"/>
      <c r="T170" s="34"/>
      <c r="U170" s="13"/>
      <c r="V170" s="13"/>
      <c r="W170" s="34"/>
      <c r="X170" s="34"/>
      <c r="Y170" s="34"/>
      <c r="Z170" s="34"/>
      <c r="AA170" s="34"/>
      <c r="AB170" s="34"/>
      <c r="AC170" s="13"/>
      <c r="AD170" s="25"/>
      <c r="AE170" s="25"/>
      <c r="AF170" s="25"/>
      <c r="AG170" s="25"/>
      <c r="AH170" s="13"/>
      <c r="AI170" s="13"/>
      <c r="AJ170" s="13"/>
      <c r="AK170" s="13"/>
      <c r="AL170" s="13"/>
      <c r="AM170" s="13"/>
      <c r="AN170" s="13"/>
      <c r="AO170" s="13"/>
      <c r="AP170" s="13"/>
      <c r="AQ170" s="13"/>
      <c r="AR170" s="13"/>
      <c r="AS170" s="13"/>
      <c r="AT170" s="13"/>
      <c r="AU170" s="13"/>
    </row>
    <row r="171" spans="10:47">
      <c r="J171" s="13"/>
      <c r="K171" s="34"/>
      <c r="L171" s="34"/>
      <c r="M171" s="34"/>
      <c r="N171" s="34"/>
      <c r="O171" s="34"/>
      <c r="P171" s="34"/>
      <c r="Q171" s="34"/>
      <c r="R171" s="34"/>
      <c r="S171" s="34"/>
      <c r="T171" s="34"/>
      <c r="U171" s="13"/>
      <c r="V171" s="13"/>
      <c r="W171" s="34"/>
      <c r="X171" s="34"/>
      <c r="Y171" s="34"/>
      <c r="Z171" s="34"/>
      <c r="AA171" s="34"/>
      <c r="AB171" s="34"/>
      <c r="AC171" s="13"/>
      <c r="AD171" s="25"/>
      <c r="AE171" s="25"/>
      <c r="AF171" s="25"/>
      <c r="AG171" s="25"/>
      <c r="AH171" s="13"/>
      <c r="AI171" s="13"/>
      <c r="AJ171" s="13"/>
      <c r="AK171" s="13"/>
      <c r="AL171" s="13"/>
      <c r="AM171" s="13"/>
      <c r="AN171" s="13"/>
      <c r="AO171" s="13"/>
      <c r="AP171" s="13"/>
      <c r="AQ171" s="13"/>
      <c r="AR171" s="13"/>
      <c r="AS171" s="13"/>
      <c r="AT171" s="13"/>
      <c r="AU171" s="13"/>
    </row>
    <row r="172" spans="10:47">
      <c r="J172" s="13"/>
      <c r="K172" s="34"/>
      <c r="L172" s="34"/>
      <c r="M172" s="34"/>
      <c r="N172" s="34"/>
      <c r="O172" s="34"/>
      <c r="P172" s="34"/>
      <c r="Q172" s="34"/>
      <c r="R172" s="34"/>
      <c r="S172" s="34"/>
      <c r="T172" s="34"/>
      <c r="U172" s="13"/>
      <c r="V172" s="13"/>
      <c r="W172" s="34"/>
      <c r="X172" s="34"/>
      <c r="Y172" s="34"/>
      <c r="Z172" s="34"/>
      <c r="AA172" s="34"/>
      <c r="AB172" s="34"/>
      <c r="AC172" s="13"/>
      <c r="AD172" s="25"/>
      <c r="AE172" s="25"/>
      <c r="AF172" s="25"/>
      <c r="AG172" s="25"/>
      <c r="AH172" s="13"/>
      <c r="AI172" s="13"/>
      <c r="AJ172" s="13"/>
      <c r="AK172" s="13"/>
      <c r="AL172" s="13"/>
      <c r="AM172" s="13"/>
      <c r="AN172" s="13"/>
      <c r="AO172" s="13"/>
      <c r="AP172" s="13"/>
      <c r="AQ172" s="13"/>
      <c r="AR172" s="13"/>
      <c r="AS172" s="13"/>
      <c r="AT172" s="13"/>
      <c r="AU172" s="13"/>
    </row>
    <row r="173" spans="10:47">
      <c r="J173" s="13"/>
      <c r="K173" s="34"/>
      <c r="L173" s="34"/>
      <c r="M173" s="34"/>
      <c r="N173" s="34"/>
      <c r="O173" s="34"/>
      <c r="P173" s="34"/>
      <c r="Q173" s="34"/>
      <c r="R173" s="34"/>
      <c r="S173" s="34"/>
      <c r="T173" s="34"/>
      <c r="U173" s="13"/>
      <c r="V173" s="13"/>
      <c r="W173" s="34"/>
      <c r="X173" s="34"/>
      <c r="Y173" s="34"/>
      <c r="Z173" s="34"/>
      <c r="AA173" s="34"/>
      <c r="AB173" s="34"/>
      <c r="AC173" s="13"/>
      <c r="AD173" s="25"/>
      <c r="AE173" s="25"/>
      <c r="AF173" s="25"/>
      <c r="AG173" s="25"/>
      <c r="AH173" s="13"/>
      <c r="AI173" s="13"/>
      <c r="AJ173" s="13"/>
      <c r="AK173" s="13"/>
      <c r="AL173" s="13"/>
      <c r="AM173" s="13"/>
      <c r="AN173" s="13"/>
      <c r="AO173" s="13"/>
      <c r="AP173" s="13"/>
      <c r="AQ173" s="13"/>
      <c r="AR173" s="13"/>
      <c r="AS173" s="13"/>
      <c r="AT173" s="13"/>
      <c r="AU173" s="13"/>
    </row>
    <row r="174" spans="10:47">
      <c r="J174" s="13"/>
      <c r="K174" s="34"/>
      <c r="L174" s="34"/>
      <c r="M174" s="34"/>
      <c r="N174" s="34"/>
      <c r="O174" s="34"/>
      <c r="P174" s="34"/>
      <c r="Q174" s="34"/>
      <c r="R174" s="34"/>
      <c r="S174" s="34"/>
      <c r="T174" s="34"/>
      <c r="U174" s="13"/>
      <c r="V174" s="13"/>
      <c r="W174" s="34"/>
      <c r="X174" s="34"/>
      <c r="Y174" s="34"/>
      <c r="Z174" s="34"/>
      <c r="AA174" s="34"/>
      <c r="AB174" s="34"/>
      <c r="AC174" s="13"/>
      <c r="AD174" s="25"/>
      <c r="AE174" s="25"/>
      <c r="AF174" s="25"/>
      <c r="AG174" s="25"/>
      <c r="AH174" s="13"/>
      <c r="AI174" s="13"/>
      <c r="AJ174" s="13"/>
      <c r="AK174" s="13"/>
      <c r="AL174" s="13"/>
      <c r="AM174" s="13"/>
      <c r="AN174" s="13"/>
      <c r="AO174" s="13"/>
      <c r="AP174" s="13"/>
      <c r="AQ174" s="13"/>
      <c r="AR174" s="13"/>
      <c r="AS174" s="13"/>
      <c r="AT174" s="13"/>
      <c r="AU174" s="13"/>
    </row>
    <row r="175" spans="10:47">
      <c r="J175" s="13"/>
      <c r="K175" s="34"/>
      <c r="L175" s="34"/>
      <c r="M175" s="34"/>
      <c r="N175" s="34"/>
      <c r="O175" s="34"/>
      <c r="P175" s="34"/>
      <c r="Q175" s="34"/>
      <c r="R175" s="34"/>
      <c r="S175" s="34"/>
      <c r="T175" s="34"/>
      <c r="U175" s="13"/>
      <c r="V175" s="13"/>
      <c r="W175" s="34"/>
      <c r="X175" s="34"/>
      <c r="Y175" s="34"/>
      <c r="Z175" s="34"/>
      <c r="AA175" s="34"/>
      <c r="AB175" s="34"/>
      <c r="AC175" s="13"/>
      <c r="AD175" s="25"/>
      <c r="AE175" s="25"/>
      <c r="AF175" s="25"/>
      <c r="AG175" s="25"/>
      <c r="AH175" s="13"/>
      <c r="AI175" s="13"/>
      <c r="AJ175" s="13"/>
      <c r="AK175" s="13"/>
      <c r="AL175" s="13"/>
      <c r="AM175" s="13"/>
      <c r="AN175" s="13"/>
      <c r="AO175" s="13"/>
      <c r="AP175" s="13"/>
      <c r="AQ175" s="13"/>
      <c r="AR175" s="13"/>
      <c r="AS175" s="13"/>
      <c r="AT175" s="13"/>
      <c r="AU175" s="13"/>
    </row>
    <row r="176" spans="10:47">
      <c r="J176" s="13"/>
      <c r="K176" s="34"/>
      <c r="L176" s="34"/>
      <c r="M176" s="34"/>
      <c r="N176" s="34"/>
      <c r="O176" s="34"/>
      <c r="P176" s="34"/>
      <c r="Q176" s="34"/>
      <c r="R176" s="34"/>
      <c r="S176" s="34"/>
      <c r="T176" s="34"/>
      <c r="U176" s="13"/>
      <c r="V176" s="13"/>
      <c r="W176" s="34"/>
      <c r="X176" s="34"/>
      <c r="Y176" s="34"/>
      <c r="Z176" s="34"/>
      <c r="AA176" s="34"/>
      <c r="AB176" s="34"/>
      <c r="AC176" s="13"/>
      <c r="AD176" s="25"/>
      <c r="AE176" s="25"/>
      <c r="AF176" s="25"/>
      <c r="AG176" s="25"/>
      <c r="AH176" s="13"/>
      <c r="AI176" s="13"/>
      <c r="AJ176" s="13"/>
      <c r="AK176" s="13"/>
      <c r="AL176" s="13"/>
      <c r="AM176" s="13"/>
      <c r="AN176" s="13"/>
      <c r="AO176" s="13"/>
      <c r="AP176" s="13"/>
      <c r="AQ176" s="13"/>
      <c r="AR176" s="13"/>
      <c r="AS176" s="13"/>
      <c r="AT176" s="13"/>
      <c r="AU176" s="13"/>
    </row>
    <row r="177" spans="10:47">
      <c r="J177" s="13"/>
      <c r="K177" s="34"/>
      <c r="L177" s="34"/>
      <c r="M177" s="34"/>
      <c r="N177" s="34"/>
      <c r="O177" s="34"/>
      <c r="P177" s="34"/>
      <c r="Q177" s="34"/>
      <c r="R177" s="34"/>
      <c r="S177" s="34"/>
      <c r="T177" s="34"/>
      <c r="U177" s="13"/>
      <c r="V177" s="13"/>
      <c r="W177" s="34"/>
      <c r="X177" s="34"/>
      <c r="Y177" s="34"/>
      <c r="Z177" s="34"/>
      <c r="AA177" s="34"/>
      <c r="AB177" s="34"/>
      <c r="AC177" s="13"/>
      <c r="AD177" s="25"/>
      <c r="AE177" s="25"/>
      <c r="AF177" s="25"/>
      <c r="AG177" s="25"/>
      <c r="AH177" s="13"/>
      <c r="AI177" s="13"/>
      <c r="AJ177" s="13"/>
      <c r="AK177" s="13"/>
      <c r="AL177" s="13"/>
      <c r="AM177" s="13"/>
      <c r="AN177" s="13"/>
      <c r="AO177" s="13"/>
      <c r="AP177" s="13"/>
      <c r="AQ177" s="13"/>
      <c r="AR177" s="13"/>
      <c r="AS177" s="13"/>
      <c r="AT177" s="13"/>
      <c r="AU177" s="13"/>
    </row>
    <row r="178" spans="10:47">
      <c r="J178" s="13"/>
      <c r="K178" s="34"/>
      <c r="L178" s="34"/>
      <c r="M178" s="34"/>
      <c r="N178" s="34"/>
      <c r="O178" s="34"/>
      <c r="P178" s="34"/>
      <c r="Q178" s="34"/>
      <c r="R178" s="34"/>
      <c r="S178" s="34"/>
      <c r="T178" s="34"/>
      <c r="U178" s="13"/>
      <c r="V178" s="13"/>
      <c r="W178" s="34"/>
      <c r="X178" s="34"/>
      <c r="Y178" s="34"/>
      <c r="Z178" s="34"/>
      <c r="AA178" s="34"/>
      <c r="AB178" s="34"/>
      <c r="AC178" s="13"/>
      <c r="AD178" s="25"/>
      <c r="AE178" s="25"/>
      <c r="AF178" s="25"/>
      <c r="AG178" s="25"/>
      <c r="AH178" s="13"/>
      <c r="AI178" s="13"/>
      <c r="AJ178" s="13"/>
      <c r="AK178" s="13"/>
      <c r="AL178" s="13"/>
      <c r="AM178" s="13"/>
      <c r="AN178" s="13"/>
      <c r="AO178" s="13"/>
      <c r="AP178" s="13"/>
      <c r="AQ178" s="13"/>
      <c r="AR178" s="13"/>
      <c r="AS178" s="13"/>
      <c r="AT178" s="13"/>
      <c r="AU178" s="13"/>
    </row>
    <row r="179" spans="10:47">
      <c r="J179" s="13"/>
      <c r="K179" s="34"/>
      <c r="L179" s="34"/>
      <c r="M179" s="34"/>
      <c r="N179" s="34"/>
      <c r="O179" s="34"/>
      <c r="P179" s="34"/>
      <c r="Q179" s="34"/>
      <c r="R179" s="34"/>
      <c r="S179" s="34"/>
      <c r="T179" s="34"/>
      <c r="U179" s="13"/>
      <c r="V179" s="13"/>
      <c r="W179" s="34"/>
      <c r="X179" s="34"/>
      <c r="Y179" s="34"/>
      <c r="Z179" s="34"/>
      <c r="AA179" s="34"/>
      <c r="AB179" s="34"/>
      <c r="AC179" s="13"/>
      <c r="AD179" s="25"/>
      <c r="AE179" s="25"/>
      <c r="AF179" s="25"/>
      <c r="AG179" s="25"/>
      <c r="AH179" s="13"/>
      <c r="AI179" s="13"/>
      <c r="AJ179" s="13"/>
      <c r="AK179" s="13"/>
      <c r="AL179" s="13"/>
      <c r="AM179" s="13"/>
      <c r="AN179" s="13"/>
      <c r="AO179" s="13"/>
      <c r="AP179" s="13"/>
      <c r="AQ179" s="13"/>
      <c r="AR179" s="13"/>
      <c r="AS179" s="13"/>
      <c r="AT179" s="13"/>
      <c r="AU179" s="13"/>
    </row>
    <row r="180" spans="10:47">
      <c r="J180" s="13"/>
      <c r="K180" s="34"/>
      <c r="L180" s="34"/>
      <c r="M180" s="34"/>
      <c r="N180" s="34"/>
      <c r="O180" s="34"/>
      <c r="P180" s="34"/>
      <c r="Q180" s="34"/>
      <c r="R180" s="34"/>
      <c r="S180" s="34"/>
      <c r="T180" s="34"/>
      <c r="U180" s="13"/>
      <c r="V180" s="13"/>
      <c r="W180" s="34"/>
      <c r="X180" s="34"/>
      <c r="Y180" s="34"/>
      <c r="Z180" s="34"/>
      <c r="AA180" s="34"/>
      <c r="AB180" s="34"/>
      <c r="AC180" s="13"/>
      <c r="AD180" s="25"/>
      <c r="AE180" s="25"/>
      <c r="AF180" s="25"/>
      <c r="AG180" s="25"/>
      <c r="AH180" s="13"/>
      <c r="AI180" s="13"/>
      <c r="AJ180" s="13"/>
      <c r="AK180" s="13"/>
      <c r="AL180" s="13"/>
      <c r="AM180" s="13"/>
      <c r="AN180" s="13"/>
      <c r="AO180" s="13"/>
      <c r="AP180" s="13"/>
      <c r="AQ180" s="13"/>
      <c r="AR180" s="13"/>
      <c r="AS180" s="13"/>
      <c r="AT180" s="13"/>
      <c r="AU180" s="13"/>
    </row>
    <row r="181" spans="10:47">
      <c r="J181" s="13"/>
      <c r="K181" s="34"/>
      <c r="L181" s="34"/>
      <c r="M181" s="34"/>
      <c r="N181" s="34"/>
      <c r="O181" s="34"/>
      <c r="P181" s="34"/>
      <c r="Q181" s="34"/>
      <c r="R181" s="34"/>
      <c r="S181" s="34"/>
      <c r="T181" s="34"/>
      <c r="U181" s="13"/>
      <c r="V181" s="13"/>
      <c r="W181" s="34"/>
      <c r="X181" s="34"/>
      <c r="Y181" s="34"/>
      <c r="Z181" s="34"/>
      <c r="AA181" s="34"/>
      <c r="AB181" s="34"/>
      <c r="AC181" s="13"/>
      <c r="AD181" s="25"/>
      <c r="AE181" s="25"/>
      <c r="AF181" s="25"/>
      <c r="AG181" s="25"/>
      <c r="AH181" s="13"/>
      <c r="AI181" s="13"/>
      <c r="AJ181" s="13"/>
      <c r="AK181" s="13"/>
      <c r="AL181" s="13"/>
      <c r="AM181" s="13"/>
      <c r="AN181" s="13"/>
      <c r="AO181" s="13"/>
      <c r="AP181" s="13"/>
      <c r="AQ181" s="13"/>
      <c r="AR181" s="13"/>
      <c r="AS181" s="13"/>
      <c r="AT181" s="13"/>
      <c r="AU181" s="13"/>
    </row>
    <row r="182" spans="10:47">
      <c r="J182" s="13"/>
      <c r="K182" s="34"/>
      <c r="L182" s="34"/>
      <c r="M182" s="34"/>
      <c r="N182" s="34"/>
      <c r="O182" s="34"/>
      <c r="P182" s="34"/>
      <c r="Q182" s="34"/>
      <c r="R182" s="34"/>
      <c r="S182" s="34"/>
      <c r="T182" s="34"/>
      <c r="U182" s="13"/>
      <c r="V182" s="13"/>
      <c r="W182" s="34"/>
      <c r="X182" s="34"/>
      <c r="Y182" s="34"/>
      <c r="Z182" s="34"/>
      <c r="AA182" s="34"/>
      <c r="AB182" s="34"/>
      <c r="AC182" s="13"/>
      <c r="AD182" s="25"/>
      <c r="AE182" s="25"/>
      <c r="AF182" s="25"/>
      <c r="AG182" s="25"/>
      <c r="AH182" s="13"/>
      <c r="AI182" s="13"/>
      <c r="AJ182" s="13"/>
      <c r="AK182" s="13"/>
      <c r="AL182" s="13"/>
      <c r="AM182" s="13"/>
      <c r="AN182" s="13"/>
      <c r="AO182" s="13"/>
      <c r="AP182" s="13"/>
      <c r="AQ182" s="13"/>
      <c r="AR182" s="13"/>
      <c r="AS182" s="13"/>
      <c r="AT182" s="13"/>
      <c r="AU182" s="13"/>
    </row>
    <row r="183" spans="10:47">
      <c r="J183" s="13"/>
      <c r="K183" s="34"/>
      <c r="L183" s="34"/>
      <c r="M183" s="34"/>
      <c r="N183" s="34"/>
      <c r="O183" s="34"/>
      <c r="P183" s="34"/>
      <c r="Q183" s="34"/>
      <c r="R183" s="34"/>
      <c r="S183" s="34"/>
      <c r="T183" s="34"/>
      <c r="U183" s="13"/>
      <c r="V183" s="13"/>
      <c r="W183" s="34"/>
      <c r="X183" s="34"/>
      <c r="Y183" s="34"/>
      <c r="Z183" s="34"/>
      <c r="AA183" s="34"/>
      <c r="AB183" s="34"/>
      <c r="AC183" s="13"/>
      <c r="AD183" s="25"/>
      <c r="AE183" s="25"/>
      <c r="AF183" s="25"/>
      <c r="AG183" s="25"/>
      <c r="AH183" s="13"/>
      <c r="AI183" s="13"/>
      <c r="AJ183" s="13"/>
      <c r="AK183" s="13"/>
      <c r="AL183" s="13"/>
      <c r="AM183" s="13"/>
      <c r="AN183" s="13"/>
      <c r="AO183" s="13"/>
      <c r="AP183" s="13"/>
      <c r="AQ183" s="13"/>
      <c r="AR183" s="13"/>
      <c r="AS183" s="13"/>
      <c r="AT183" s="13"/>
      <c r="AU183" s="13"/>
    </row>
    <row r="184" spans="10:47">
      <c r="J184" s="13"/>
      <c r="K184" s="34"/>
      <c r="L184" s="34"/>
      <c r="M184" s="34"/>
      <c r="N184" s="34"/>
      <c r="O184" s="34"/>
      <c r="P184" s="34"/>
      <c r="Q184" s="34"/>
      <c r="R184" s="34"/>
      <c r="S184" s="34"/>
      <c r="T184" s="34"/>
      <c r="U184" s="13"/>
      <c r="V184" s="13"/>
      <c r="W184" s="34"/>
      <c r="X184" s="34"/>
      <c r="Y184" s="34"/>
      <c r="Z184" s="34"/>
      <c r="AA184" s="34"/>
      <c r="AB184" s="34"/>
      <c r="AC184" s="13"/>
      <c r="AD184" s="25"/>
      <c r="AE184" s="25"/>
      <c r="AF184" s="25"/>
      <c r="AG184" s="25"/>
      <c r="AH184" s="13"/>
      <c r="AI184" s="13"/>
      <c r="AJ184" s="13"/>
      <c r="AK184" s="13"/>
      <c r="AL184" s="13"/>
      <c r="AM184" s="13"/>
      <c r="AN184" s="13"/>
      <c r="AO184" s="13"/>
      <c r="AP184" s="13"/>
      <c r="AQ184" s="13"/>
      <c r="AR184" s="13"/>
      <c r="AS184" s="13"/>
      <c r="AT184" s="13"/>
      <c r="AU184" s="13"/>
    </row>
    <row r="185" spans="10:47">
      <c r="J185" s="13"/>
      <c r="K185" s="34"/>
      <c r="L185" s="34"/>
      <c r="M185" s="34"/>
      <c r="N185" s="34"/>
      <c r="O185" s="34"/>
      <c r="P185" s="34"/>
      <c r="Q185" s="34"/>
      <c r="R185" s="34"/>
      <c r="S185" s="34"/>
      <c r="T185" s="34"/>
      <c r="U185" s="13"/>
      <c r="V185" s="13"/>
      <c r="W185" s="34"/>
      <c r="X185" s="34"/>
      <c r="Y185" s="34"/>
      <c r="Z185" s="34"/>
      <c r="AA185" s="34"/>
      <c r="AB185" s="34"/>
      <c r="AC185" s="13"/>
      <c r="AD185" s="25"/>
      <c r="AE185" s="25"/>
      <c r="AF185" s="25"/>
      <c r="AG185" s="25"/>
      <c r="AH185" s="13"/>
      <c r="AI185" s="13"/>
      <c r="AJ185" s="13"/>
      <c r="AK185" s="13"/>
      <c r="AL185" s="13"/>
      <c r="AM185" s="13"/>
      <c r="AN185" s="13"/>
      <c r="AO185" s="13"/>
      <c r="AP185" s="13"/>
      <c r="AQ185" s="13"/>
      <c r="AR185" s="13"/>
      <c r="AS185" s="13"/>
      <c r="AT185" s="13"/>
      <c r="AU185" s="13"/>
    </row>
    <row r="186" spans="10:47">
      <c r="J186" s="13"/>
      <c r="K186" s="34"/>
      <c r="L186" s="34"/>
      <c r="M186" s="34"/>
      <c r="N186" s="34"/>
      <c r="O186" s="34"/>
      <c r="P186" s="34"/>
      <c r="Q186" s="34"/>
      <c r="R186" s="34"/>
      <c r="S186" s="34"/>
      <c r="T186" s="34"/>
      <c r="U186" s="13"/>
      <c r="V186" s="13"/>
      <c r="W186" s="34"/>
      <c r="X186" s="34"/>
      <c r="Y186" s="34"/>
      <c r="Z186" s="34"/>
      <c r="AA186" s="34"/>
      <c r="AB186" s="34"/>
      <c r="AC186" s="13"/>
      <c r="AD186" s="25"/>
      <c r="AE186" s="25"/>
      <c r="AF186" s="25"/>
      <c r="AG186" s="25"/>
      <c r="AH186" s="13"/>
      <c r="AI186" s="13"/>
      <c r="AJ186" s="13"/>
      <c r="AK186" s="13"/>
      <c r="AL186" s="13"/>
      <c r="AM186" s="13"/>
      <c r="AN186" s="13"/>
      <c r="AO186" s="13"/>
      <c r="AP186" s="13"/>
      <c r="AQ186" s="13"/>
      <c r="AR186" s="13"/>
      <c r="AS186" s="13"/>
      <c r="AT186" s="13"/>
      <c r="AU186" s="13"/>
    </row>
    <row r="187" spans="10:47">
      <c r="J187" s="13"/>
      <c r="K187" s="34"/>
      <c r="L187" s="34"/>
      <c r="M187" s="34"/>
      <c r="N187" s="34"/>
      <c r="O187" s="34"/>
      <c r="P187" s="34"/>
      <c r="Q187" s="34"/>
      <c r="R187" s="34"/>
      <c r="S187" s="34"/>
      <c r="T187" s="34"/>
      <c r="U187" s="13"/>
      <c r="V187" s="13"/>
      <c r="W187" s="34"/>
      <c r="X187" s="34"/>
      <c r="Y187" s="34"/>
      <c r="Z187" s="34"/>
      <c r="AA187" s="34"/>
      <c r="AB187" s="34"/>
      <c r="AC187" s="13"/>
      <c r="AD187" s="25"/>
      <c r="AE187" s="25"/>
      <c r="AF187" s="25"/>
      <c r="AG187" s="25"/>
      <c r="AH187" s="13"/>
      <c r="AI187" s="13"/>
      <c r="AJ187" s="13"/>
      <c r="AK187" s="13"/>
      <c r="AL187" s="13"/>
      <c r="AM187" s="13"/>
      <c r="AN187" s="13"/>
      <c r="AO187" s="13"/>
      <c r="AP187" s="13"/>
      <c r="AQ187" s="13"/>
      <c r="AR187" s="13"/>
      <c r="AS187" s="13"/>
      <c r="AT187" s="13"/>
      <c r="AU187" s="13"/>
    </row>
    <row r="188" spans="10:47">
      <c r="J188" s="13"/>
      <c r="K188" s="34"/>
      <c r="L188" s="34"/>
      <c r="M188" s="34"/>
      <c r="N188" s="34"/>
      <c r="O188" s="34"/>
      <c r="P188" s="34"/>
      <c r="Q188" s="34"/>
      <c r="R188" s="34"/>
      <c r="S188" s="34"/>
      <c r="T188" s="34"/>
      <c r="U188" s="13"/>
      <c r="V188" s="13"/>
      <c r="W188" s="34"/>
      <c r="X188" s="34"/>
      <c r="Y188" s="34"/>
      <c r="Z188" s="34"/>
      <c r="AA188" s="34"/>
      <c r="AB188" s="34"/>
      <c r="AC188" s="13"/>
      <c r="AD188" s="25"/>
      <c r="AE188" s="25"/>
      <c r="AF188" s="25"/>
      <c r="AG188" s="25"/>
      <c r="AH188" s="13"/>
      <c r="AI188" s="13"/>
      <c r="AJ188" s="13"/>
      <c r="AK188" s="13"/>
      <c r="AL188" s="13"/>
      <c r="AM188" s="13"/>
      <c r="AN188" s="13"/>
      <c r="AO188" s="13"/>
      <c r="AP188" s="13"/>
      <c r="AQ188" s="13"/>
      <c r="AR188" s="13"/>
      <c r="AS188" s="13"/>
      <c r="AT188" s="13"/>
      <c r="AU188" s="13"/>
    </row>
    <row r="189" spans="10:47">
      <c r="J189" s="13"/>
      <c r="K189" s="34"/>
      <c r="L189" s="34"/>
      <c r="M189" s="34"/>
      <c r="N189" s="34"/>
      <c r="O189" s="34"/>
      <c r="P189" s="34"/>
      <c r="Q189" s="34"/>
      <c r="R189" s="34"/>
      <c r="S189" s="34"/>
      <c r="T189" s="34"/>
      <c r="U189" s="13"/>
      <c r="V189" s="13"/>
      <c r="W189" s="34"/>
      <c r="X189" s="34"/>
      <c r="Y189" s="34"/>
      <c r="Z189" s="34"/>
      <c r="AA189" s="34"/>
      <c r="AB189" s="34"/>
      <c r="AC189" s="13"/>
      <c r="AD189" s="25"/>
      <c r="AE189" s="25"/>
      <c r="AF189" s="25"/>
      <c r="AG189" s="25"/>
      <c r="AH189" s="13"/>
      <c r="AI189" s="13"/>
      <c r="AJ189" s="13"/>
      <c r="AK189" s="13"/>
      <c r="AL189" s="13"/>
      <c r="AM189" s="13"/>
      <c r="AN189" s="13"/>
      <c r="AO189" s="13"/>
      <c r="AP189" s="13"/>
      <c r="AQ189" s="13"/>
      <c r="AR189" s="13"/>
      <c r="AS189" s="13"/>
      <c r="AT189" s="13"/>
      <c r="AU189" s="13"/>
    </row>
    <row r="190" spans="10:47">
      <c r="J190" s="13"/>
      <c r="K190" s="34"/>
      <c r="L190" s="34"/>
      <c r="M190" s="34"/>
      <c r="N190" s="34"/>
      <c r="O190" s="34"/>
      <c r="P190" s="34"/>
      <c r="Q190" s="34"/>
      <c r="R190" s="34"/>
      <c r="S190" s="34"/>
      <c r="T190" s="34"/>
      <c r="U190" s="13"/>
      <c r="V190" s="13"/>
      <c r="W190" s="34"/>
      <c r="X190" s="34"/>
      <c r="Y190" s="34"/>
      <c r="Z190" s="34"/>
      <c r="AA190" s="34"/>
      <c r="AB190" s="34"/>
      <c r="AC190" s="13"/>
      <c r="AD190" s="25"/>
      <c r="AE190" s="25"/>
      <c r="AF190" s="25"/>
      <c r="AG190" s="25"/>
      <c r="AH190" s="13"/>
      <c r="AI190" s="13"/>
      <c r="AJ190" s="13"/>
      <c r="AK190" s="13"/>
      <c r="AL190" s="13"/>
      <c r="AM190" s="13"/>
      <c r="AN190" s="13"/>
      <c r="AO190" s="13"/>
      <c r="AP190" s="13"/>
      <c r="AQ190" s="13"/>
      <c r="AR190" s="13"/>
      <c r="AS190" s="13"/>
      <c r="AT190" s="13"/>
      <c r="AU190" s="13"/>
    </row>
    <row r="191" spans="10:47">
      <c r="J191" s="13"/>
      <c r="K191" s="34"/>
      <c r="L191" s="34"/>
      <c r="M191" s="34"/>
      <c r="N191" s="34"/>
      <c r="O191" s="34"/>
      <c r="P191" s="34"/>
      <c r="Q191" s="34"/>
      <c r="R191" s="34"/>
      <c r="S191" s="34"/>
      <c r="T191" s="34"/>
      <c r="U191" s="13"/>
      <c r="V191" s="13"/>
      <c r="W191" s="34"/>
      <c r="X191" s="34"/>
      <c r="Y191" s="34"/>
      <c r="Z191" s="34"/>
      <c r="AA191" s="34"/>
      <c r="AB191" s="34"/>
      <c r="AC191" s="13"/>
      <c r="AD191" s="25"/>
      <c r="AE191" s="25"/>
      <c r="AF191" s="25"/>
      <c r="AG191" s="25"/>
      <c r="AH191" s="13"/>
      <c r="AI191" s="13"/>
      <c r="AJ191" s="13"/>
      <c r="AK191" s="13"/>
      <c r="AL191" s="13"/>
      <c r="AM191" s="13"/>
      <c r="AN191" s="13"/>
      <c r="AO191" s="13"/>
      <c r="AP191" s="13"/>
      <c r="AQ191" s="13"/>
      <c r="AR191" s="13"/>
      <c r="AS191" s="13"/>
      <c r="AT191" s="13"/>
      <c r="AU191" s="13"/>
    </row>
    <row r="192" spans="10:47">
      <c r="J192" s="13"/>
      <c r="K192" s="34"/>
      <c r="L192" s="34"/>
      <c r="M192" s="34"/>
      <c r="N192" s="34"/>
      <c r="O192" s="34"/>
      <c r="P192" s="34"/>
      <c r="Q192" s="34"/>
      <c r="R192" s="34"/>
      <c r="S192" s="34"/>
      <c r="T192" s="34"/>
      <c r="U192" s="13"/>
      <c r="V192" s="13"/>
      <c r="W192" s="34"/>
      <c r="X192" s="34"/>
      <c r="Y192" s="34"/>
      <c r="Z192" s="34"/>
      <c r="AA192" s="34"/>
      <c r="AB192" s="34"/>
      <c r="AC192" s="13"/>
      <c r="AD192" s="25"/>
      <c r="AE192" s="25"/>
      <c r="AF192" s="25"/>
      <c r="AG192" s="25"/>
      <c r="AH192" s="13"/>
      <c r="AI192" s="13"/>
      <c r="AJ192" s="13"/>
      <c r="AK192" s="13"/>
      <c r="AL192" s="13"/>
      <c r="AM192" s="13"/>
      <c r="AN192" s="13"/>
      <c r="AO192" s="13"/>
      <c r="AP192" s="13"/>
      <c r="AQ192" s="13"/>
      <c r="AR192" s="13"/>
      <c r="AS192" s="13"/>
      <c r="AT192" s="13"/>
      <c r="AU192" s="13"/>
    </row>
    <row r="193" spans="10:47">
      <c r="J193" s="13"/>
      <c r="K193" s="34"/>
      <c r="L193" s="34"/>
      <c r="M193" s="34"/>
      <c r="N193" s="34"/>
      <c r="O193" s="34"/>
      <c r="P193" s="34"/>
      <c r="Q193" s="34"/>
      <c r="R193" s="34"/>
      <c r="S193" s="34"/>
      <c r="T193" s="34"/>
      <c r="U193" s="13"/>
      <c r="V193" s="13"/>
      <c r="W193" s="34"/>
      <c r="X193" s="34"/>
      <c r="Y193" s="34"/>
      <c r="Z193" s="34"/>
      <c r="AA193" s="34"/>
      <c r="AB193" s="34"/>
      <c r="AC193" s="13"/>
      <c r="AD193" s="25"/>
      <c r="AE193" s="25"/>
      <c r="AF193" s="25"/>
      <c r="AG193" s="25"/>
      <c r="AH193" s="13"/>
      <c r="AI193" s="13"/>
      <c r="AJ193" s="13"/>
      <c r="AK193" s="13"/>
      <c r="AL193" s="13"/>
      <c r="AM193" s="13"/>
      <c r="AN193" s="13"/>
      <c r="AO193" s="13"/>
      <c r="AP193" s="13"/>
      <c r="AQ193" s="13"/>
      <c r="AR193" s="13"/>
      <c r="AS193" s="13"/>
      <c r="AT193" s="13"/>
      <c r="AU193" s="13"/>
    </row>
    <row r="194" spans="10:47">
      <c r="J194" s="13"/>
      <c r="K194" s="34"/>
      <c r="L194" s="34"/>
      <c r="M194" s="34"/>
      <c r="N194" s="34"/>
      <c r="O194" s="34"/>
      <c r="P194" s="34"/>
      <c r="Q194" s="34"/>
      <c r="R194" s="34"/>
      <c r="S194" s="34"/>
      <c r="T194" s="34"/>
      <c r="U194" s="13"/>
      <c r="V194" s="13"/>
      <c r="W194" s="34"/>
      <c r="X194" s="34"/>
      <c r="Y194" s="34"/>
      <c r="Z194" s="34"/>
      <c r="AA194" s="34"/>
      <c r="AB194" s="34"/>
      <c r="AC194" s="13"/>
      <c r="AD194" s="25"/>
      <c r="AE194" s="25"/>
      <c r="AF194" s="25"/>
      <c r="AG194" s="25"/>
      <c r="AH194" s="13"/>
      <c r="AI194" s="13"/>
      <c r="AJ194" s="13"/>
      <c r="AK194" s="13"/>
      <c r="AL194" s="13"/>
      <c r="AM194" s="13"/>
      <c r="AN194" s="13"/>
      <c r="AO194" s="13"/>
      <c r="AP194" s="13"/>
      <c r="AQ194" s="13"/>
      <c r="AR194" s="13"/>
      <c r="AS194" s="13"/>
      <c r="AT194" s="13"/>
      <c r="AU194" s="13"/>
    </row>
    <row r="195" spans="10:47">
      <c r="J195" s="13"/>
      <c r="K195" s="34"/>
      <c r="L195" s="34"/>
      <c r="M195" s="34"/>
      <c r="N195" s="34"/>
      <c r="O195" s="34"/>
      <c r="P195" s="34"/>
      <c r="Q195" s="34"/>
      <c r="R195" s="34"/>
      <c r="S195" s="34"/>
      <c r="T195" s="34"/>
      <c r="U195" s="13"/>
      <c r="V195" s="13"/>
      <c r="W195" s="34"/>
      <c r="X195" s="34"/>
      <c r="Y195" s="34"/>
      <c r="Z195" s="34"/>
      <c r="AA195" s="34"/>
      <c r="AB195" s="34"/>
      <c r="AC195" s="13"/>
      <c r="AD195" s="25"/>
      <c r="AE195" s="25"/>
      <c r="AF195" s="25"/>
      <c r="AG195" s="25"/>
      <c r="AH195" s="13"/>
      <c r="AI195" s="13"/>
      <c r="AJ195" s="13"/>
      <c r="AK195" s="13"/>
      <c r="AL195" s="13"/>
      <c r="AM195" s="13"/>
      <c r="AN195" s="13"/>
      <c r="AO195" s="13"/>
      <c r="AP195" s="13"/>
      <c r="AQ195" s="13"/>
      <c r="AR195" s="13"/>
      <c r="AS195" s="13"/>
      <c r="AT195" s="13"/>
      <c r="AU195" s="13"/>
    </row>
    <row r="196" spans="10:47">
      <c r="J196" s="13"/>
      <c r="K196" s="34"/>
      <c r="L196" s="34"/>
      <c r="M196" s="34"/>
      <c r="N196" s="34"/>
      <c r="O196" s="34"/>
      <c r="P196" s="34"/>
      <c r="Q196" s="34"/>
      <c r="R196" s="34"/>
      <c r="S196" s="34"/>
      <c r="T196" s="34"/>
      <c r="U196" s="13"/>
      <c r="V196" s="13"/>
      <c r="W196" s="34"/>
      <c r="X196" s="34"/>
      <c r="Y196" s="34"/>
      <c r="Z196" s="34"/>
      <c r="AA196" s="34"/>
      <c r="AB196" s="34"/>
      <c r="AC196" s="13"/>
      <c r="AD196" s="25"/>
      <c r="AE196" s="25"/>
      <c r="AF196" s="25"/>
      <c r="AG196" s="25"/>
      <c r="AH196" s="13"/>
      <c r="AI196" s="13"/>
      <c r="AJ196" s="13"/>
      <c r="AK196" s="13"/>
      <c r="AL196" s="13"/>
      <c r="AM196" s="13"/>
      <c r="AN196" s="13"/>
      <c r="AO196" s="13"/>
      <c r="AP196" s="13"/>
      <c r="AQ196" s="13"/>
      <c r="AR196" s="13"/>
      <c r="AS196" s="13"/>
      <c r="AT196" s="13"/>
      <c r="AU196" s="13"/>
    </row>
    <row r="197" spans="10:47">
      <c r="J197" s="13"/>
      <c r="K197" s="34"/>
      <c r="L197" s="34"/>
      <c r="M197" s="34"/>
      <c r="N197" s="34"/>
      <c r="O197" s="34"/>
      <c r="P197" s="34"/>
      <c r="Q197" s="34"/>
      <c r="R197" s="34"/>
      <c r="S197" s="34"/>
      <c r="T197" s="34"/>
      <c r="U197" s="13"/>
      <c r="V197" s="13"/>
      <c r="W197" s="34"/>
      <c r="X197" s="34"/>
      <c r="Y197" s="34"/>
      <c r="Z197" s="34"/>
      <c r="AA197" s="34"/>
      <c r="AB197" s="34"/>
      <c r="AC197" s="13"/>
      <c r="AD197" s="25"/>
      <c r="AE197" s="25"/>
      <c r="AF197" s="25"/>
      <c r="AG197" s="25"/>
      <c r="AH197" s="13"/>
      <c r="AI197" s="13"/>
      <c r="AJ197" s="13"/>
      <c r="AK197" s="13"/>
      <c r="AL197" s="13"/>
      <c r="AM197" s="13"/>
      <c r="AN197" s="13"/>
      <c r="AO197" s="13"/>
      <c r="AP197" s="13"/>
      <c r="AQ197" s="13"/>
      <c r="AR197" s="13"/>
      <c r="AS197" s="13"/>
      <c r="AT197" s="13"/>
      <c r="AU197" s="13"/>
    </row>
    <row r="198" spans="10:47">
      <c r="J198" s="13"/>
      <c r="K198" s="34"/>
      <c r="L198" s="34"/>
      <c r="M198" s="34"/>
      <c r="N198" s="34"/>
      <c r="O198" s="34"/>
      <c r="P198" s="34"/>
      <c r="Q198" s="34"/>
      <c r="R198" s="34"/>
      <c r="S198" s="34"/>
      <c r="T198" s="34"/>
      <c r="U198" s="13"/>
      <c r="V198" s="13"/>
      <c r="W198" s="34"/>
      <c r="X198" s="34"/>
      <c r="Y198" s="34"/>
      <c r="Z198" s="34"/>
      <c r="AA198" s="34"/>
      <c r="AB198" s="34"/>
      <c r="AC198" s="13"/>
      <c r="AD198" s="25"/>
      <c r="AE198" s="25"/>
      <c r="AF198" s="25"/>
      <c r="AG198" s="25"/>
      <c r="AH198" s="13"/>
      <c r="AI198" s="13"/>
      <c r="AJ198" s="13"/>
      <c r="AK198" s="13"/>
      <c r="AL198" s="13"/>
      <c r="AM198" s="13"/>
      <c r="AN198" s="13"/>
      <c r="AO198" s="13"/>
      <c r="AP198" s="13"/>
      <c r="AQ198" s="13"/>
      <c r="AR198" s="13"/>
      <c r="AS198" s="13"/>
      <c r="AT198" s="13"/>
      <c r="AU198" s="13"/>
    </row>
  </sheetData>
  <mergeCells count="6">
    <mergeCell ref="A3:I3"/>
    <mergeCell ref="A6:A7"/>
    <mergeCell ref="C6:G6"/>
    <mergeCell ref="H6:H7"/>
    <mergeCell ref="I6:I7"/>
    <mergeCell ref="B6:B7"/>
  </mergeCells>
  <phoneticPr fontId="2"/>
  <hyperlinks>
    <hyperlink ref="A1" location="'20教育目次'!A1" display="20　教育　目次へ＜＜" xr:uid="{00000000-0004-0000-1600-000000000000}"/>
  </hyperlinks>
  <pageMargins left="0.59055118110236227" right="0.59055118110236227" top="0.59055118110236227" bottom="0.39370078740157483" header="0.51181102362204722" footer="0.51181102362204722"/>
  <pageSetup paperSize="9" orientation="portrait" blackAndWhite="1"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1"/>
  <sheetViews>
    <sheetView showGridLines="0" view="pageBreakPreview" zoomScaleNormal="100" zoomScaleSheetLayoutView="100" workbookViewId="0">
      <pane xSplit="1" ySplit="9" topLeftCell="B25" activePane="bottomRight" state="frozen"/>
      <selection activeCell="P5" sqref="P5"/>
      <selection pane="topRight" activeCell="P5" sqref="P5"/>
      <selection pane="bottomLeft" activeCell="P5" sqref="P5"/>
      <selection pane="bottomRight" activeCell="A4" sqref="A4:M4"/>
    </sheetView>
  </sheetViews>
  <sheetFormatPr defaultRowHeight="13.5"/>
  <cols>
    <col min="1" max="1" width="9.875" style="118" customWidth="1"/>
    <col min="2" max="3" width="6" style="118" customWidth="1"/>
    <col min="4" max="5" width="7.625" style="118" customWidth="1"/>
    <col min="6" max="7" width="6" style="118" customWidth="1"/>
    <col min="8" max="9" width="7.625" style="118" customWidth="1"/>
    <col min="10" max="11" width="6" style="118" customWidth="1"/>
    <col min="12" max="13" width="7.625" style="118" customWidth="1"/>
    <col min="14" max="15" width="6" style="118" customWidth="1"/>
    <col min="16" max="17" width="7.625" style="118" customWidth="1"/>
    <col min="18" max="19" width="6" style="118" customWidth="1"/>
    <col min="20" max="21" width="7.625" style="118" customWidth="1"/>
    <col min="22" max="23" width="6" style="118" customWidth="1"/>
    <col min="24" max="25" width="7.625" style="118" customWidth="1"/>
    <col min="26" max="16384" width="9" style="118"/>
  </cols>
  <sheetData>
    <row r="1" spans="1:26">
      <c r="A1" s="613" t="s">
        <v>59</v>
      </c>
    </row>
    <row r="2" spans="1:26">
      <c r="A2" s="119" t="s">
        <v>1</v>
      </c>
    </row>
    <row r="3" spans="1:26" ht="17.25">
      <c r="A3" s="660" t="s">
        <v>203</v>
      </c>
      <c r="B3" s="660"/>
      <c r="C3" s="660"/>
      <c r="D3" s="660"/>
      <c r="E3" s="660"/>
      <c r="F3" s="660"/>
      <c r="G3" s="660"/>
      <c r="H3" s="660"/>
      <c r="I3" s="660"/>
      <c r="J3" s="660"/>
      <c r="K3" s="660"/>
      <c r="L3" s="660"/>
      <c r="M3" s="660"/>
      <c r="N3" s="120"/>
      <c r="O3" s="120"/>
      <c r="P3" s="120"/>
      <c r="Q3" s="120"/>
      <c r="R3" s="120"/>
      <c r="S3" s="120"/>
      <c r="T3" s="120"/>
      <c r="U3" s="120"/>
      <c r="V3" s="120"/>
      <c r="W3" s="120"/>
      <c r="X3" s="120"/>
      <c r="Y3" s="120"/>
    </row>
    <row r="4" spans="1:26" ht="17.25">
      <c r="A4" s="661" t="s">
        <v>469</v>
      </c>
      <c r="B4" s="661"/>
      <c r="C4" s="661"/>
      <c r="D4" s="661"/>
      <c r="E4" s="661"/>
      <c r="F4" s="661"/>
      <c r="G4" s="661"/>
      <c r="H4" s="661"/>
      <c r="I4" s="661"/>
      <c r="J4" s="661"/>
      <c r="K4" s="661"/>
      <c r="L4" s="661"/>
      <c r="M4" s="661"/>
      <c r="N4" s="214"/>
      <c r="O4" s="214"/>
      <c r="P4" s="214"/>
      <c r="Q4" s="214"/>
      <c r="R4" s="214"/>
      <c r="S4" s="214"/>
      <c r="T4" s="214"/>
      <c r="U4" s="214"/>
      <c r="V4" s="214"/>
      <c r="W4" s="214"/>
      <c r="X4" s="214"/>
      <c r="Y4" s="214"/>
    </row>
    <row r="5" spans="1:26">
      <c r="N5" s="215"/>
      <c r="O5" s="215"/>
      <c r="P5" s="215"/>
      <c r="Q5" s="215"/>
      <c r="R5" s="215"/>
      <c r="S5" s="215"/>
      <c r="T5" s="215"/>
      <c r="U5" s="215"/>
      <c r="V5" s="215"/>
      <c r="W5" s="215"/>
      <c r="X5" s="215"/>
      <c r="Y5" s="137" t="s">
        <v>132</v>
      </c>
    </row>
    <row r="6" spans="1:26" ht="6" customHeight="1" thickBot="1">
      <c r="A6" s="215"/>
      <c r="B6" s="215"/>
      <c r="C6" s="215"/>
      <c r="D6" s="215"/>
      <c r="E6" s="215"/>
      <c r="F6" s="215"/>
      <c r="G6" s="215"/>
      <c r="H6" s="215"/>
      <c r="I6" s="215"/>
      <c r="J6" s="215"/>
      <c r="K6" s="215"/>
      <c r="L6" s="215"/>
      <c r="M6" s="215"/>
      <c r="N6" s="215"/>
      <c r="O6" s="215"/>
      <c r="P6" s="215"/>
      <c r="Q6" s="215"/>
      <c r="R6" s="215"/>
      <c r="S6" s="215"/>
      <c r="T6" s="215"/>
      <c r="U6" s="215"/>
      <c r="V6" s="215"/>
      <c r="W6" s="215"/>
      <c r="X6" s="215"/>
      <c r="Y6" s="215"/>
    </row>
    <row r="7" spans="1:26" s="133" customFormat="1" ht="18.75" customHeight="1" thickTop="1">
      <c r="A7" s="657" t="s">
        <v>204</v>
      </c>
      <c r="B7" s="645" t="s">
        <v>2</v>
      </c>
      <c r="C7" s="646"/>
      <c r="D7" s="646"/>
      <c r="E7" s="656"/>
      <c r="F7" s="645" t="s">
        <v>3</v>
      </c>
      <c r="G7" s="646"/>
      <c r="H7" s="646"/>
      <c r="I7" s="646"/>
      <c r="J7" s="645" t="s">
        <v>539</v>
      </c>
      <c r="K7" s="646"/>
      <c r="L7" s="646"/>
      <c r="M7" s="646"/>
      <c r="N7" s="646" t="s">
        <v>4</v>
      </c>
      <c r="O7" s="646"/>
      <c r="P7" s="646"/>
      <c r="Q7" s="656"/>
      <c r="R7" s="645" t="s">
        <v>22</v>
      </c>
      <c r="S7" s="646"/>
      <c r="T7" s="646"/>
      <c r="U7" s="656"/>
      <c r="V7" s="645" t="s">
        <v>205</v>
      </c>
      <c r="W7" s="646"/>
      <c r="X7" s="646"/>
      <c r="Y7" s="646"/>
      <c r="Z7" s="216"/>
    </row>
    <row r="8" spans="1:26" s="133" customFormat="1" ht="18.75" customHeight="1">
      <c r="A8" s="658"/>
      <c r="B8" s="647" t="s">
        <v>138</v>
      </c>
      <c r="C8" s="648"/>
      <c r="D8" s="649" t="s">
        <v>206</v>
      </c>
      <c r="E8" s="649" t="s">
        <v>145</v>
      </c>
      <c r="F8" s="647" t="s">
        <v>138</v>
      </c>
      <c r="G8" s="648"/>
      <c r="H8" s="649" t="s">
        <v>206</v>
      </c>
      <c r="I8" s="651" t="s">
        <v>207</v>
      </c>
      <c r="J8" s="647" t="s">
        <v>138</v>
      </c>
      <c r="K8" s="648"/>
      <c r="L8" s="649" t="s">
        <v>206</v>
      </c>
      <c r="M8" s="651" t="s">
        <v>207</v>
      </c>
      <c r="N8" s="655" t="s">
        <v>138</v>
      </c>
      <c r="O8" s="648"/>
      <c r="P8" s="653" t="s">
        <v>208</v>
      </c>
      <c r="Q8" s="649" t="s">
        <v>153</v>
      </c>
      <c r="R8" s="647" t="s">
        <v>209</v>
      </c>
      <c r="S8" s="648"/>
      <c r="T8" s="653" t="s">
        <v>208</v>
      </c>
      <c r="U8" s="649" t="s">
        <v>146</v>
      </c>
      <c r="V8" s="647" t="s">
        <v>210</v>
      </c>
      <c r="W8" s="648"/>
      <c r="X8" s="653" t="s">
        <v>211</v>
      </c>
      <c r="Y8" s="651" t="s">
        <v>146</v>
      </c>
      <c r="Z8" s="216"/>
    </row>
    <row r="9" spans="1:26" s="133" customFormat="1" ht="18.75" customHeight="1">
      <c r="A9" s="659"/>
      <c r="B9" s="219" t="s">
        <v>212</v>
      </c>
      <c r="C9" s="219" t="s">
        <v>213</v>
      </c>
      <c r="D9" s="650"/>
      <c r="E9" s="650"/>
      <c r="F9" s="219" t="s">
        <v>212</v>
      </c>
      <c r="G9" s="219" t="s">
        <v>213</v>
      </c>
      <c r="H9" s="650"/>
      <c r="I9" s="652"/>
      <c r="J9" s="219" t="s">
        <v>212</v>
      </c>
      <c r="K9" s="219" t="s">
        <v>213</v>
      </c>
      <c r="L9" s="650"/>
      <c r="M9" s="652"/>
      <c r="N9" s="218" t="s">
        <v>212</v>
      </c>
      <c r="O9" s="219" t="s">
        <v>213</v>
      </c>
      <c r="P9" s="654"/>
      <c r="Q9" s="650"/>
      <c r="R9" s="219" t="s">
        <v>214</v>
      </c>
      <c r="S9" s="219" t="s">
        <v>215</v>
      </c>
      <c r="T9" s="654"/>
      <c r="U9" s="650"/>
      <c r="V9" s="219" t="s">
        <v>214</v>
      </c>
      <c r="W9" s="219" t="s">
        <v>215</v>
      </c>
      <c r="X9" s="654"/>
      <c r="Y9" s="652"/>
      <c r="Z9" s="216"/>
    </row>
    <row r="10" spans="1:26" s="223" customFormat="1" ht="18.75" customHeight="1">
      <c r="A10" s="220" t="s">
        <v>471</v>
      </c>
      <c r="B10" s="221">
        <v>199</v>
      </c>
      <c r="C10" s="221">
        <v>2</v>
      </c>
      <c r="D10" s="221">
        <v>3119</v>
      </c>
      <c r="E10" s="221">
        <v>42177</v>
      </c>
      <c r="F10" s="221">
        <v>80</v>
      </c>
      <c r="G10" s="221">
        <v>3</v>
      </c>
      <c r="H10" s="221">
        <v>1851</v>
      </c>
      <c r="I10" s="221">
        <v>21773</v>
      </c>
      <c r="J10" s="221">
        <v>1</v>
      </c>
      <c r="K10" s="221">
        <v>0</v>
      </c>
      <c r="L10" s="221">
        <v>38</v>
      </c>
      <c r="M10" s="221">
        <v>758</v>
      </c>
      <c r="N10" s="222">
        <v>34</v>
      </c>
      <c r="O10" s="222">
        <v>1</v>
      </c>
      <c r="P10" s="222">
        <v>1677</v>
      </c>
      <c r="Q10" s="222">
        <v>22592</v>
      </c>
      <c r="R10" s="222">
        <v>83</v>
      </c>
      <c r="S10" s="222">
        <v>0</v>
      </c>
      <c r="T10" s="222">
        <v>346</v>
      </c>
      <c r="U10" s="222">
        <v>2585</v>
      </c>
      <c r="V10" s="222">
        <v>85</v>
      </c>
      <c r="W10" s="222">
        <v>0</v>
      </c>
      <c r="X10" s="222">
        <v>1662</v>
      </c>
      <c r="Y10" s="222">
        <v>9902</v>
      </c>
    </row>
    <row r="11" spans="1:26" s="133" customFormat="1" ht="18.75" customHeight="1">
      <c r="A11" s="220">
        <v>30</v>
      </c>
      <c r="B11" s="221">
        <v>198</v>
      </c>
      <c r="C11" s="221">
        <v>2</v>
      </c>
      <c r="D11" s="221">
        <v>3130</v>
      </c>
      <c r="E11" s="221">
        <v>41801</v>
      </c>
      <c r="F11" s="221">
        <v>80</v>
      </c>
      <c r="G11" s="221">
        <v>2</v>
      </c>
      <c r="H11" s="221">
        <v>1833</v>
      </c>
      <c r="I11" s="221">
        <v>21304</v>
      </c>
      <c r="J11" s="221">
        <v>1</v>
      </c>
      <c r="K11" s="221">
        <v>0</v>
      </c>
      <c r="L11" s="221">
        <v>41</v>
      </c>
      <c r="M11" s="221">
        <v>740</v>
      </c>
      <c r="N11" s="222">
        <v>34</v>
      </c>
      <c r="O11" s="222">
        <v>1</v>
      </c>
      <c r="P11" s="222">
        <v>1661</v>
      </c>
      <c r="Q11" s="222">
        <v>22265</v>
      </c>
      <c r="R11" s="222">
        <v>76</v>
      </c>
      <c r="S11" s="222">
        <v>0</v>
      </c>
      <c r="T11" s="222">
        <v>285</v>
      </c>
      <c r="U11" s="222">
        <v>1914</v>
      </c>
      <c r="V11" s="222">
        <v>103</v>
      </c>
      <c r="W11" s="222">
        <v>0</v>
      </c>
      <c r="X11" s="222">
        <v>2024</v>
      </c>
      <c r="Y11" s="222">
        <v>11812</v>
      </c>
    </row>
    <row r="12" spans="1:26" s="223" customFormat="1" ht="18.75" customHeight="1">
      <c r="A12" s="224" t="s">
        <v>472</v>
      </c>
      <c r="B12" s="225">
        <v>195</v>
      </c>
      <c r="C12" s="226">
        <v>1</v>
      </c>
      <c r="D12" s="226">
        <v>3096</v>
      </c>
      <c r="E12" s="226">
        <v>41062</v>
      </c>
      <c r="F12" s="226">
        <v>80</v>
      </c>
      <c r="G12" s="226">
        <v>2</v>
      </c>
      <c r="H12" s="226">
        <v>1835</v>
      </c>
      <c r="I12" s="226">
        <v>21206</v>
      </c>
      <c r="J12" s="226">
        <v>1</v>
      </c>
      <c r="K12" s="226">
        <v>0</v>
      </c>
      <c r="L12" s="226">
        <v>37</v>
      </c>
      <c r="M12" s="226">
        <v>724</v>
      </c>
      <c r="N12" s="226">
        <v>34</v>
      </c>
      <c r="O12" s="226">
        <v>1</v>
      </c>
      <c r="P12" s="226">
        <v>1654</v>
      </c>
      <c r="Q12" s="226">
        <v>21856</v>
      </c>
      <c r="R12" s="226">
        <v>71</v>
      </c>
      <c r="S12" s="226">
        <v>0</v>
      </c>
      <c r="T12" s="226">
        <v>249</v>
      </c>
      <c r="U12" s="226">
        <v>1567</v>
      </c>
      <c r="V12" s="226">
        <v>118</v>
      </c>
      <c r="W12" s="227">
        <v>0</v>
      </c>
      <c r="X12" s="226">
        <v>2312</v>
      </c>
      <c r="Y12" s="226">
        <v>13329</v>
      </c>
    </row>
    <row r="13" spans="1:26" s="231" customFormat="1" ht="18.75" customHeight="1">
      <c r="A13" s="228"/>
      <c r="B13" s="229"/>
      <c r="C13" s="230"/>
      <c r="D13" s="230"/>
      <c r="E13" s="230"/>
      <c r="F13" s="230"/>
      <c r="G13" s="230"/>
      <c r="H13" s="230"/>
      <c r="I13" s="230"/>
      <c r="J13" s="230"/>
      <c r="K13" s="230"/>
      <c r="L13" s="230"/>
      <c r="M13" s="230"/>
      <c r="N13" s="230"/>
      <c r="O13" s="230"/>
      <c r="P13" s="230"/>
      <c r="Q13" s="230"/>
      <c r="R13" s="230"/>
      <c r="S13" s="230"/>
      <c r="T13" s="230"/>
      <c r="U13" s="230"/>
      <c r="V13" s="230"/>
      <c r="W13" s="230"/>
      <c r="X13" s="230"/>
      <c r="Y13" s="230"/>
    </row>
    <row r="14" spans="1:26" s="133" customFormat="1" ht="18.75" customHeight="1">
      <c r="A14" s="232" t="s">
        <v>5</v>
      </c>
      <c r="B14" s="233">
        <v>52</v>
      </c>
      <c r="C14" s="221">
        <v>0</v>
      </c>
      <c r="D14" s="221">
        <v>946</v>
      </c>
      <c r="E14" s="221">
        <v>13777</v>
      </c>
      <c r="F14" s="221">
        <v>27</v>
      </c>
      <c r="G14" s="221">
        <v>1</v>
      </c>
      <c r="H14" s="221">
        <v>595</v>
      </c>
      <c r="I14" s="221">
        <v>7147</v>
      </c>
      <c r="J14" s="221">
        <v>1</v>
      </c>
      <c r="K14" s="221">
        <v>0</v>
      </c>
      <c r="L14" s="221">
        <v>37</v>
      </c>
      <c r="M14" s="221">
        <v>724</v>
      </c>
      <c r="N14" s="221">
        <v>13</v>
      </c>
      <c r="O14" s="221">
        <v>0</v>
      </c>
      <c r="P14" s="222">
        <v>708</v>
      </c>
      <c r="Q14" s="222">
        <v>10824</v>
      </c>
      <c r="R14" s="221">
        <v>26</v>
      </c>
      <c r="S14" s="221">
        <v>0</v>
      </c>
      <c r="T14" s="221">
        <v>86</v>
      </c>
      <c r="U14" s="221">
        <v>623</v>
      </c>
      <c r="V14" s="221">
        <v>61</v>
      </c>
      <c r="W14" s="221">
        <v>0</v>
      </c>
      <c r="X14" s="221">
        <v>1277</v>
      </c>
      <c r="Y14" s="221">
        <v>7392</v>
      </c>
    </row>
    <row r="15" spans="1:26" s="133" customFormat="1" ht="18.75" customHeight="1">
      <c r="A15" s="232" t="s">
        <v>6</v>
      </c>
      <c r="B15" s="233">
        <v>15</v>
      </c>
      <c r="C15" s="221">
        <v>0</v>
      </c>
      <c r="D15" s="221">
        <v>239</v>
      </c>
      <c r="E15" s="221">
        <v>3575</v>
      </c>
      <c r="F15" s="221">
        <v>7</v>
      </c>
      <c r="G15" s="221">
        <v>0</v>
      </c>
      <c r="H15" s="221">
        <v>145</v>
      </c>
      <c r="I15" s="221">
        <v>1788</v>
      </c>
      <c r="J15" s="221">
        <v>0</v>
      </c>
      <c r="K15" s="221">
        <v>0</v>
      </c>
      <c r="L15" s="221">
        <v>0</v>
      </c>
      <c r="M15" s="221">
        <v>0</v>
      </c>
      <c r="N15" s="221">
        <v>4</v>
      </c>
      <c r="O15" s="221">
        <v>0</v>
      </c>
      <c r="P15" s="222">
        <v>142</v>
      </c>
      <c r="Q15" s="222">
        <v>1847</v>
      </c>
      <c r="R15" s="221">
        <v>4</v>
      </c>
      <c r="S15" s="221">
        <v>0</v>
      </c>
      <c r="T15" s="221">
        <v>24</v>
      </c>
      <c r="U15" s="221">
        <v>200</v>
      </c>
      <c r="V15" s="221">
        <v>3</v>
      </c>
      <c r="W15" s="221">
        <v>0</v>
      </c>
      <c r="X15" s="221">
        <v>57</v>
      </c>
      <c r="Y15" s="221">
        <v>570</v>
      </c>
    </row>
    <row r="16" spans="1:26" s="133" customFormat="1" ht="18.75" customHeight="1">
      <c r="A16" s="232" t="s">
        <v>7</v>
      </c>
      <c r="B16" s="233">
        <v>9</v>
      </c>
      <c r="C16" s="221">
        <v>0</v>
      </c>
      <c r="D16" s="221">
        <v>131</v>
      </c>
      <c r="E16" s="221">
        <v>1500</v>
      </c>
      <c r="F16" s="221">
        <v>2</v>
      </c>
      <c r="G16" s="221">
        <v>0</v>
      </c>
      <c r="H16" s="221">
        <v>63</v>
      </c>
      <c r="I16" s="221">
        <v>765</v>
      </c>
      <c r="J16" s="221">
        <v>0</v>
      </c>
      <c r="K16" s="221">
        <v>0</v>
      </c>
      <c r="L16" s="221">
        <v>0</v>
      </c>
      <c r="M16" s="221">
        <v>0</v>
      </c>
      <c r="N16" s="221">
        <v>2</v>
      </c>
      <c r="O16" s="221">
        <v>0</v>
      </c>
      <c r="P16" s="222">
        <v>122</v>
      </c>
      <c r="Q16" s="222">
        <v>1353</v>
      </c>
      <c r="R16" s="221">
        <v>1</v>
      </c>
      <c r="S16" s="221">
        <v>0</v>
      </c>
      <c r="T16" s="221">
        <v>8</v>
      </c>
      <c r="U16" s="221">
        <v>88</v>
      </c>
      <c r="V16" s="221">
        <v>1</v>
      </c>
      <c r="W16" s="221">
        <v>0</v>
      </c>
      <c r="X16" s="221">
        <v>19</v>
      </c>
      <c r="Y16" s="221">
        <v>147</v>
      </c>
    </row>
    <row r="17" spans="1:25" s="133" customFormat="1" ht="18.75" customHeight="1">
      <c r="A17" s="232" t="s">
        <v>8</v>
      </c>
      <c r="B17" s="233">
        <v>10</v>
      </c>
      <c r="C17" s="221">
        <v>0</v>
      </c>
      <c r="D17" s="221">
        <v>126</v>
      </c>
      <c r="E17" s="221">
        <v>1461</v>
      </c>
      <c r="F17" s="221">
        <v>5</v>
      </c>
      <c r="G17" s="221">
        <v>0</v>
      </c>
      <c r="H17" s="221">
        <v>83</v>
      </c>
      <c r="I17" s="221">
        <v>793</v>
      </c>
      <c r="J17" s="221">
        <v>0</v>
      </c>
      <c r="K17" s="221">
        <v>0</v>
      </c>
      <c r="L17" s="221">
        <v>0</v>
      </c>
      <c r="M17" s="221">
        <v>0</v>
      </c>
      <c r="N17" s="221">
        <v>2</v>
      </c>
      <c r="O17" s="221">
        <v>0</v>
      </c>
      <c r="P17" s="222">
        <v>86</v>
      </c>
      <c r="Q17" s="222">
        <v>884</v>
      </c>
      <c r="R17" s="221">
        <v>7</v>
      </c>
      <c r="S17" s="221">
        <v>0</v>
      </c>
      <c r="T17" s="221">
        <v>9</v>
      </c>
      <c r="U17" s="221">
        <v>20</v>
      </c>
      <c r="V17" s="221">
        <v>6</v>
      </c>
      <c r="W17" s="221">
        <v>0</v>
      </c>
      <c r="X17" s="221">
        <v>120</v>
      </c>
      <c r="Y17" s="221">
        <v>621</v>
      </c>
    </row>
    <row r="18" spans="1:25" s="133" customFormat="1" ht="18.75" customHeight="1">
      <c r="A18" s="232" t="s">
        <v>9</v>
      </c>
      <c r="B18" s="233">
        <v>10</v>
      </c>
      <c r="C18" s="221">
        <v>0</v>
      </c>
      <c r="D18" s="221">
        <f>106+6</f>
        <v>112</v>
      </c>
      <c r="E18" s="221">
        <f>1046+60</f>
        <v>1106</v>
      </c>
      <c r="F18" s="221">
        <v>4</v>
      </c>
      <c r="G18" s="221">
        <v>0</v>
      </c>
      <c r="H18" s="221">
        <v>65</v>
      </c>
      <c r="I18" s="221">
        <v>590</v>
      </c>
      <c r="J18" s="221">
        <v>0</v>
      </c>
      <c r="K18" s="221">
        <v>0</v>
      </c>
      <c r="L18" s="221">
        <v>0</v>
      </c>
      <c r="M18" s="221">
        <v>0</v>
      </c>
      <c r="N18" s="221">
        <v>1</v>
      </c>
      <c r="O18" s="221">
        <v>0</v>
      </c>
      <c r="P18" s="222">
        <v>32</v>
      </c>
      <c r="Q18" s="222">
        <v>325</v>
      </c>
      <c r="R18" s="221">
        <v>1</v>
      </c>
      <c r="S18" s="221">
        <v>0</v>
      </c>
      <c r="T18" s="221">
        <v>4</v>
      </c>
      <c r="U18" s="221">
        <v>21</v>
      </c>
      <c r="V18" s="221">
        <v>7</v>
      </c>
      <c r="W18" s="221">
        <v>0</v>
      </c>
      <c r="X18" s="221">
        <v>130</v>
      </c>
      <c r="Y18" s="221">
        <v>558</v>
      </c>
    </row>
    <row r="19" spans="1:25" s="133" customFormat="1" ht="18.75" customHeight="1">
      <c r="A19" s="232" t="s">
        <v>216</v>
      </c>
      <c r="B19" s="233">
        <v>12</v>
      </c>
      <c r="C19" s="221">
        <v>0</v>
      </c>
      <c r="D19" s="221">
        <v>263</v>
      </c>
      <c r="E19" s="221">
        <v>4170</v>
      </c>
      <c r="F19" s="221">
        <v>3</v>
      </c>
      <c r="G19" s="221">
        <v>0</v>
      </c>
      <c r="H19" s="221">
        <v>145</v>
      </c>
      <c r="I19" s="221">
        <v>2087</v>
      </c>
      <c r="J19" s="221">
        <v>0</v>
      </c>
      <c r="K19" s="221">
        <v>0</v>
      </c>
      <c r="L19" s="221">
        <v>0</v>
      </c>
      <c r="M19" s="221">
        <v>0</v>
      </c>
      <c r="N19" s="221">
        <v>2</v>
      </c>
      <c r="O19" s="221">
        <v>0</v>
      </c>
      <c r="P19" s="222">
        <v>84</v>
      </c>
      <c r="Q19" s="222">
        <v>943</v>
      </c>
      <c r="R19" s="221">
        <v>5</v>
      </c>
      <c r="S19" s="221">
        <v>0</v>
      </c>
      <c r="T19" s="221">
        <v>21</v>
      </c>
      <c r="U19" s="221">
        <v>176</v>
      </c>
      <c r="V19" s="221">
        <v>3</v>
      </c>
      <c r="W19" s="221">
        <v>0</v>
      </c>
      <c r="X19" s="221">
        <v>60</v>
      </c>
      <c r="Y19" s="221">
        <v>442</v>
      </c>
    </row>
    <row r="20" spans="1:25" s="133" customFormat="1" ht="18.75" customHeight="1">
      <c r="A20" s="232" t="s">
        <v>10</v>
      </c>
      <c r="B20" s="233">
        <v>10</v>
      </c>
      <c r="C20" s="221">
        <v>0</v>
      </c>
      <c r="D20" s="221">
        <v>111</v>
      </c>
      <c r="E20" s="221">
        <v>1262</v>
      </c>
      <c r="F20" s="221">
        <v>2</v>
      </c>
      <c r="G20" s="221">
        <v>0</v>
      </c>
      <c r="H20" s="221">
        <v>62</v>
      </c>
      <c r="I20" s="221">
        <v>678</v>
      </c>
      <c r="J20" s="221">
        <v>0</v>
      </c>
      <c r="K20" s="221">
        <v>0</v>
      </c>
      <c r="L20" s="221">
        <v>0</v>
      </c>
      <c r="M20" s="221">
        <v>0</v>
      </c>
      <c r="N20" s="221">
        <v>1</v>
      </c>
      <c r="O20" s="221">
        <v>0</v>
      </c>
      <c r="P20" s="222">
        <v>49</v>
      </c>
      <c r="Q20" s="222">
        <v>650</v>
      </c>
      <c r="R20" s="221">
        <v>0</v>
      </c>
      <c r="S20" s="221">
        <v>0</v>
      </c>
      <c r="T20" s="221">
        <v>0</v>
      </c>
      <c r="U20" s="221">
        <v>0</v>
      </c>
      <c r="V20" s="221">
        <v>12</v>
      </c>
      <c r="W20" s="221">
        <v>0</v>
      </c>
      <c r="X20" s="221">
        <v>207</v>
      </c>
      <c r="Y20" s="221">
        <v>910</v>
      </c>
    </row>
    <row r="21" spans="1:25" s="133" customFormat="1" ht="18.75" customHeight="1">
      <c r="A21" s="232" t="s">
        <v>11</v>
      </c>
      <c r="B21" s="233">
        <v>17</v>
      </c>
      <c r="C21" s="221">
        <v>0</v>
      </c>
      <c r="D21" s="221">
        <v>296</v>
      </c>
      <c r="E21" s="221">
        <v>4288</v>
      </c>
      <c r="F21" s="221">
        <v>7</v>
      </c>
      <c r="G21" s="221">
        <v>1</v>
      </c>
      <c r="H21" s="221">
        <v>190</v>
      </c>
      <c r="I21" s="221">
        <v>2284</v>
      </c>
      <c r="J21" s="221">
        <v>0</v>
      </c>
      <c r="K21" s="221">
        <v>0</v>
      </c>
      <c r="L21" s="221">
        <v>0</v>
      </c>
      <c r="M21" s="221">
        <v>0</v>
      </c>
      <c r="N21" s="221">
        <v>4</v>
      </c>
      <c r="O21" s="221">
        <v>0</v>
      </c>
      <c r="P21" s="222">
        <v>199</v>
      </c>
      <c r="Q21" s="222">
        <v>2445</v>
      </c>
      <c r="R21" s="221">
        <v>11</v>
      </c>
      <c r="S21" s="221">
        <v>0</v>
      </c>
      <c r="T21" s="221">
        <v>37</v>
      </c>
      <c r="U21" s="221">
        <v>279</v>
      </c>
      <c r="V21" s="221">
        <v>14</v>
      </c>
      <c r="W21" s="221">
        <v>0</v>
      </c>
      <c r="X21" s="221">
        <v>238</v>
      </c>
      <c r="Y21" s="221">
        <v>1518</v>
      </c>
    </row>
    <row r="22" spans="1:25" s="133" customFormat="1" ht="18.75" customHeight="1">
      <c r="A22" s="232" t="s">
        <v>12</v>
      </c>
      <c r="B22" s="233">
        <v>19</v>
      </c>
      <c r="C22" s="221">
        <v>0</v>
      </c>
      <c r="D22" s="221">
        <v>353</v>
      </c>
      <c r="E22" s="221">
        <v>5114</v>
      </c>
      <c r="F22" s="221">
        <v>5</v>
      </c>
      <c r="G22" s="221">
        <v>0</v>
      </c>
      <c r="H22" s="221">
        <v>190</v>
      </c>
      <c r="I22" s="221">
        <v>2574</v>
      </c>
      <c r="J22" s="221">
        <v>0</v>
      </c>
      <c r="K22" s="221">
        <v>0</v>
      </c>
      <c r="L22" s="221">
        <v>0</v>
      </c>
      <c r="M22" s="221">
        <v>0</v>
      </c>
      <c r="N22" s="221">
        <v>3</v>
      </c>
      <c r="O22" s="221">
        <v>0</v>
      </c>
      <c r="P22" s="222">
        <v>157</v>
      </c>
      <c r="Q22" s="222">
        <v>1737</v>
      </c>
      <c r="R22" s="221">
        <v>12</v>
      </c>
      <c r="S22" s="221">
        <v>0</v>
      </c>
      <c r="T22" s="221">
        <v>52</v>
      </c>
      <c r="U22" s="221">
        <v>109</v>
      </c>
      <c r="V22" s="221">
        <v>3</v>
      </c>
      <c r="W22" s="221">
        <v>0</v>
      </c>
      <c r="X22" s="221">
        <v>62</v>
      </c>
      <c r="Y22" s="221">
        <v>411</v>
      </c>
    </row>
    <row r="23" spans="1:25" s="133" customFormat="1" ht="18.75" customHeight="1">
      <c r="A23" s="232" t="s">
        <v>13</v>
      </c>
      <c r="B23" s="233">
        <v>7</v>
      </c>
      <c r="C23" s="221">
        <v>0</v>
      </c>
      <c r="D23" s="221">
        <v>90</v>
      </c>
      <c r="E23" s="221">
        <v>957</v>
      </c>
      <c r="F23" s="221">
        <v>3</v>
      </c>
      <c r="G23" s="221">
        <v>0</v>
      </c>
      <c r="H23" s="221">
        <v>52</v>
      </c>
      <c r="I23" s="221">
        <v>509</v>
      </c>
      <c r="J23" s="221">
        <v>0</v>
      </c>
      <c r="K23" s="221">
        <v>0</v>
      </c>
      <c r="L23" s="221">
        <v>0</v>
      </c>
      <c r="M23" s="221">
        <v>0</v>
      </c>
      <c r="N23" s="221">
        <v>0</v>
      </c>
      <c r="O23" s="221">
        <v>0</v>
      </c>
      <c r="P23" s="221">
        <v>0</v>
      </c>
      <c r="Q23" s="221">
        <v>0</v>
      </c>
      <c r="R23" s="221">
        <v>3</v>
      </c>
      <c r="S23" s="221">
        <v>0</v>
      </c>
      <c r="T23" s="221">
        <v>8</v>
      </c>
      <c r="U23" s="221">
        <v>51</v>
      </c>
      <c r="V23" s="221">
        <v>0</v>
      </c>
      <c r="W23" s="221">
        <v>0</v>
      </c>
      <c r="X23" s="221">
        <v>0</v>
      </c>
      <c r="Y23" s="221">
        <v>0</v>
      </c>
    </row>
    <row r="24" spans="1:25" s="133" customFormat="1" ht="18.75" customHeight="1">
      <c r="A24" s="232" t="s">
        <v>14</v>
      </c>
      <c r="B24" s="233">
        <v>1</v>
      </c>
      <c r="C24" s="221">
        <v>0</v>
      </c>
      <c r="D24" s="221">
        <v>12</v>
      </c>
      <c r="E24" s="221">
        <v>83</v>
      </c>
      <c r="F24" s="221">
        <v>1</v>
      </c>
      <c r="G24" s="221">
        <v>0</v>
      </c>
      <c r="H24" s="221">
        <v>12</v>
      </c>
      <c r="I24" s="221">
        <v>38</v>
      </c>
      <c r="J24" s="221">
        <v>0</v>
      </c>
      <c r="K24" s="221">
        <v>0</v>
      </c>
      <c r="L24" s="221">
        <v>0</v>
      </c>
      <c r="M24" s="221">
        <v>0</v>
      </c>
      <c r="N24" s="221">
        <v>0</v>
      </c>
      <c r="O24" s="221">
        <v>1</v>
      </c>
      <c r="P24" s="221">
        <v>3</v>
      </c>
      <c r="Q24" s="221">
        <v>10</v>
      </c>
      <c r="R24" s="221">
        <v>0</v>
      </c>
      <c r="S24" s="221">
        <v>0</v>
      </c>
      <c r="T24" s="221">
        <v>0</v>
      </c>
      <c r="U24" s="221">
        <v>0</v>
      </c>
      <c r="V24" s="221">
        <v>1</v>
      </c>
      <c r="W24" s="221">
        <v>0</v>
      </c>
      <c r="X24" s="221">
        <v>13</v>
      </c>
      <c r="Y24" s="221">
        <v>56</v>
      </c>
    </row>
    <row r="25" spans="1:25" s="133" customFormat="1" ht="18.75" customHeight="1">
      <c r="A25" s="232" t="s">
        <v>217</v>
      </c>
      <c r="B25" s="233">
        <v>4</v>
      </c>
      <c r="C25" s="221">
        <v>0</v>
      </c>
      <c r="D25" s="221">
        <v>59</v>
      </c>
      <c r="E25" s="221">
        <v>493</v>
      </c>
      <c r="F25" s="221">
        <v>3</v>
      </c>
      <c r="G25" s="221">
        <v>0</v>
      </c>
      <c r="H25" s="221">
        <v>38</v>
      </c>
      <c r="I25" s="221">
        <v>277</v>
      </c>
      <c r="J25" s="221">
        <v>0</v>
      </c>
      <c r="K25" s="221">
        <v>0</v>
      </c>
      <c r="L25" s="221">
        <v>0</v>
      </c>
      <c r="M25" s="221">
        <v>0</v>
      </c>
      <c r="N25" s="221">
        <v>0</v>
      </c>
      <c r="O25" s="221">
        <v>0</v>
      </c>
      <c r="P25" s="221">
        <v>0</v>
      </c>
      <c r="Q25" s="221">
        <v>0</v>
      </c>
      <c r="R25" s="221">
        <v>0</v>
      </c>
      <c r="S25" s="221">
        <v>0</v>
      </c>
      <c r="T25" s="221">
        <v>0</v>
      </c>
      <c r="U25" s="221">
        <v>0</v>
      </c>
      <c r="V25" s="221">
        <v>2</v>
      </c>
      <c r="W25" s="221">
        <v>0</v>
      </c>
      <c r="X25" s="221">
        <v>38</v>
      </c>
      <c r="Y25" s="221">
        <v>283</v>
      </c>
    </row>
    <row r="26" spans="1:25" s="133" customFormat="1" ht="18.75" customHeight="1">
      <c r="A26" s="232" t="s">
        <v>15</v>
      </c>
      <c r="B26" s="233">
        <v>8</v>
      </c>
      <c r="C26" s="221">
        <v>0</v>
      </c>
      <c r="D26" s="221">
        <v>103</v>
      </c>
      <c r="E26" s="221">
        <v>1096</v>
      </c>
      <c r="F26" s="221">
        <v>4</v>
      </c>
      <c r="G26" s="221">
        <v>0</v>
      </c>
      <c r="H26" s="221">
        <v>65</v>
      </c>
      <c r="I26" s="221">
        <v>548</v>
      </c>
      <c r="J26" s="221">
        <v>0</v>
      </c>
      <c r="K26" s="221">
        <v>0</v>
      </c>
      <c r="L26" s="221">
        <v>0</v>
      </c>
      <c r="M26" s="221">
        <v>0</v>
      </c>
      <c r="N26" s="221">
        <v>1</v>
      </c>
      <c r="O26" s="221">
        <v>0</v>
      </c>
      <c r="P26" s="221">
        <v>34</v>
      </c>
      <c r="Q26" s="221">
        <v>370</v>
      </c>
      <c r="R26" s="221">
        <v>0</v>
      </c>
      <c r="S26" s="221">
        <v>0</v>
      </c>
      <c r="T26" s="221">
        <v>0</v>
      </c>
      <c r="U26" s="221">
        <v>0</v>
      </c>
      <c r="V26" s="221">
        <v>1</v>
      </c>
      <c r="W26" s="221">
        <v>0</v>
      </c>
      <c r="X26" s="221">
        <v>20</v>
      </c>
      <c r="Y26" s="221">
        <v>73</v>
      </c>
    </row>
    <row r="27" spans="1:25" s="133" customFormat="1" ht="18.75" customHeight="1">
      <c r="A27" s="232" t="s">
        <v>16</v>
      </c>
      <c r="B27" s="233">
        <v>3</v>
      </c>
      <c r="C27" s="221">
        <v>0</v>
      </c>
      <c r="D27" s="221">
        <v>42</v>
      </c>
      <c r="E27" s="221">
        <v>395</v>
      </c>
      <c r="F27" s="221">
        <v>1</v>
      </c>
      <c r="G27" s="221">
        <v>0</v>
      </c>
      <c r="H27" s="221">
        <v>25</v>
      </c>
      <c r="I27" s="221">
        <v>211</v>
      </c>
      <c r="J27" s="221">
        <v>0</v>
      </c>
      <c r="K27" s="221">
        <v>0</v>
      </c>
      <c r="L27" s="221">
        <v>0</v>
      </c>
      <c r="M27" s="221">
        <v>0</v>
      </c>
      <c r="N27" s="221">
        <v>0</v>
      </c>
      <c r="O27" s="221">
        <v>0</v>
      </c>
      <c r="P27" s="221">
        <v>0</v>
      </c>
      <c r="Q27" s="221">
        <v>0</v>
      </c>
      <c r="R27" s="221">
        <v>0</v>
      </c>
      <c r="S27" s="221">
        <v>0</v>
      </c>
      <c r="T27" s="221">
        <v>0</v>
      </c>
      <c r="U27" s="221">
        <v>0</v>
      </c>
      <c r="V27" s="221">
        <v>0</v>
      </c>
      <c r="W27" s="221">
        <v>0</v>
      </c>
      <c r="X27" s="221">
        <v>0</v>
      </c>
      <c r="Y27" s="221">
        <v>0</v>
      </c>
    </row>
    <row r="28" spans="1:25" s="133" customFormat="1" ht="18.75" customHeight="1">
      <c r="A28" s="232" t="s">
        <v>17</v>
      </c>
      <c r="B28" s="233">
        <v>4</v>
      </c>
      <c r="C28" s="221">
        <v>1</v>
      </c>
      <c r="D28" s="221">
        <v>51</v>
      </c>
      <c r="E28" s="221">
        <v>494</v>
      </c>
      <c r="F28" s="221">
        <v>2</v>
      </c>
      <c r="G28" s="221">
        <v>0</v>
      </c>
      <c r="H28" s="221">
        <v>32</v>
      </c>
      <c r="I28" s="221">
        <v>294</v>
      </c>
      <c r="J28" s="221">
        <v>0</v>
      </c>
      <c r="K28" s="221">
        <v>0</v>
      </c>
      <c r="L28" s="221">
        <v>0</v>
      </c>
      <c r="M28" s="221">
        <v>0</v>
      </c>
      <c r="N28" s="221">
        <v>0</v>
      </c>
      <c r="O28" s="221">
        <v>0</v>
      </c>
      <c r="P28" s="221">
        <v>0</v>
      </c>
      <c r="Q28" s="221">
        <v>0</v>
      </c>
      <c r="R28" s="221">
        <v>0</v>
      </c>
      <c r="S28" s="221">
        <v>0</v>
      </c>
      <c r="T28" s="221">
        <v>0</v>
      </c>
      <c r="U28" s="221">
        <v>0</v>
      </c>
      <c r="V28" s="221">
        <v>0</v>
      </c>
      <c r="W28" s="221">
        <v>0</v>
      </c>
      <c r="X28" s="221">
        <v>0</v>
      </c>
      <c r="Y28" s="221">
        <v>0</v>
      </c>
    </row>
    <row r="29" spans="1:25" s="133" customFormat="1" ht="18.75" customHeight="1">
      <c r="A29" s="232" t="s">
        <v>18</v>
      </c>
      <c r="B29" s="233">
        <v>4</v>
      </c>
      <c r="C29" s="221">
        <v>0</v>
      </c>
      <c r="D29" s="221">
        <v>51</v>
      </c>
      <c r="E29" s="221">
        <v>491</v>
      </c>
      <c r="F29" s="221">
        <v>2</v>
      </c>
      <c r="G29" s="221">
        <v>0</v>
      </c>
      <c r="H29" s="221">
        <v>27</v>
      </c>
      <c r="I29" s="221">
        <v>222</v>
      </c>
      <c r="J29" s="221">
        <v>0</v>
      </c>
      <c r="K29" s="221">
        <v>0</v>
      </c>
      <c r="L29" s="221">
        <v>0</v>
      </c>
      <c r="M29" s="221">
        <v>0</v>
      </c>
      <c r="N29" s="221">
        <v>0</v>
      </c>
      <c r="O29" s="221">
        <v>0</v>
      </c>
      <c r="P29" s="221">
        <v>0</v>
      </c>
      <c r="Q29" s="221">
        <v>0</v>
      </c>
      <c r="R29" s="221">
        <v>1</v>
      </c>
      <c r="S29" s="221">
        <v>0</v>
      </c>
      <c r="T29" s="221">
        <v>0</v>
      </c>
      <c r="U29" s="221">
        <v>0</v>
      </c>
      <c r="V29" s="221">
        <v>4</v>
      </c>
      <c r="W29" s="221">
        <v>0</v>
      </c>
      <c r="X29" s="221">
        <v>71</v>
      </c>
      <c r="Y29" s="221">
        <v>348</v>
      </c>
    </row>
    <row r="30" spans="1:25" s="133" customFormat="1" ht="18.75" customHeight="1">
      <c r="A30" s="614" t="s">
        <v>19</v>
      </c>
      <c r="B30" s="615">
        <v>10</v>
      </c>
      <c r="C30" s="616">
        <v>0</v>
      </c>
      <c r="D30" s="616">
        <v>111</v>
      </c>
      <c r="E30" s="616">
        <v>800</v>
      </c>
      <c r="F30" s="616">
        <v>2</v>
      </c>
      <c r="G30" s="616">
        <v>0</v>
      </c>
      <c r="H30" s="616">
        <v>46</v>
      </c>
      <c r="I30" s="616">
        <v>401</v>
      </c>
      <c r="J30" s="616">
        <v>0</v>
      </c>
      <c r="K30" s="616">
        <v>0</v>
      </c>
      <c r="L30" s="616">
        <v>0</v>
      </c>
      <c r="M30" s="616">
        <v>0</v>
      </c>
      <c r="N30" s="616">
        <v>1</v>
      </c>
      <c r="O30" s="616">
        <v>0</v>
      </c>
      <c r="P30" s="616">
        <v>38</v>
      </c>
      <c r="Q30" s="616">
        <v>468</v>
      </c>
      <c r="R30" s="616">
        <v>0</v>
      </c>
      <c r="S30" s="616">
        <v>0</v>
      </c>
      <c r="T30" s="616">
        <v>0</v>
      </c>
      <c r="U30" s="616">
        <v>0</v>
      </c>
      <c r="V30" s="616">
        <v>0</v>
      </c>
      <c r="W30" s="616">
        <v>0</v>
      </c>
      <c r="X30" s="616">
        <v>0</v>
      </c>
      <c r="Y30" s="616">
        <v>0</v>
      </c>
    </row>
    <row r="31" spans="1:25" s="133" customFormat="1" ht="15.75" customHeight="1">
      <c r="A31" s="216" t="s">
        <v>218</v>
      </c>
      <c r="B31" s="216"/>
      <c r="C31" s="216"/>
      <c r="D31" s="216"/>
      <c r="E31" s="216"/>
      <c r="F31" s="216"/>
      <c r="G31" s="216"/>
      <c r="H31" s="216"/>
      <c r="I31" s="216"/>
      <c r="J31" s="216"/>
      <c r="K31" s="216"/>
      <c r="L31" s="216"/>
      <c r="M31" s="216"/>
      <c r="S31" s="216"/>
      <c r="T31" s="216"/>
      <c r="U31" s="216"/>
      <c r="V31" s="216"/>
      <c r="W31" s="216"/>
      <c r="X31" s="216"/>
      <c r="Y31" s="216"/>
    </row>
  </sheetData>
  <mergeCells count="27">
    <mergeCell ref="A7:A9"/>
    <mergeCell ref="B7:E7"/>
    <mergeCell ref="F7:I7"/>
    <mergeCell ref="A3:M3"/>
    <mergeCell ref="A4:M4"/>
    <mergeCell ref="J7:M7"/>
    <mergeCell ref="L8:L9"/>
    <mergeCell ref="M8:M9"/>
    <mergeCell ref="N7:Q7"/>
    <mergeCell ref="R7:U7"/>
    <mergeCell ref="U8:U9"/>
    <mergeCell ref="V7:Y7"/>
    <mergeCell ref="B8:C8"/>
    <mergeCell ref="D8:D9"/>
    <mergeCell ref="E8:E9"/>
    <mergeCell ref="F8:G8"/>
    <mergeCell ref="H8:H9"/>
    <mergeCell ref="I8:I9"/>
    <mergeCell ref="J8:K8"/>
    <mergeCell ref="V8:W8"/>
    <mergeCell ref="X8:X9"/>
    <mergeCell ref="Y8:Y9"/>
    <mergeCell ref="N8:O8"/>
    <mergeCell ref="P8:P9"/>
    <mergeCell ref="Q8:Q9"/>
    <mergeCell ref="R8:S8"/>
    <mergeCell ref="T8:T9"/>
  </mergeCells>
  <phoneticPr fontId="2"/>
  <hyperlinks>
    <hyperlink ref="A1" location="'20教育目次'!A1" display="20　教育　目次へ＜＜" xr:uid="{00000000-0004-0000-01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5"/>
  <sheetViews>
    <sheetView showGridLines="0" view="pageBreakPreview" zoomScaleNormal="100" zoomScaleSheetLayoutView="100" workbookViewId="0">
      <pane xSplit="1" ySplit="9" topLeftCell="B10" activePane="bottomRight" state="frozen"/>
      <selection activeCell="P5" sqref="P5"/>
      <selection pane="topRight" activeCell="P5" sqref="P5"/>
      <selection pane="bottomLeft" activeCell="P5" sqref="P5"/>
      <selection pane="bottomRight" activeCell="A30" sqref="A30:Y30"/>
    </sheetView>
  </sheetViews>
  <sheetFormatPr defaultRowHeight="13.5"/>
  <cols>
    <col min="1" max="1" width="10.375" style="118" customWidth="1"/>
    <col min="2" max="12" width="7.375" style="118" customWidth="1"/>
    <col min="13" max="25" width="7" style="118" customWidth="1"/>
    <col min="26" max="16384" width="9" style="118"/>
  </cols>
  <sheetData>
    <row r="1" spans="1:26">
      <c r="A1" s="7" t="s">
        <v>59</v>
      </c>
    </row>
    <row r="2" spans="1:26">
      <c r="A2" s="119" t="s">
        <v>1</v>
      </c>
    </row>
    <row r="3" spans="1:26" ht="17.25">
      <c r="A3" s="660" t="s">
        <v>219</v>
      </c>
      <c r="B3" s="660"/>
      <c r="C3" s="660"/>
      <c r="D3" s="660"/>
      <c r="E3" s="660"/>
      <c r="F3" s="660"/>
      <c r="G3" s="660"/>
      <c r="H3" s="660"/>
      <c r="I3" s="660"/>
      <c r="J3" s="660"/>
      <c r="K3" s="660"/>
      <c r="L3" s="660"/>
      <c r="M3" s="619"/>
      <c r="N3" s="619"/>
      <c r="O3" s="120"/>
      <c r="P3" s="120"/>
      <c r="Q3" s="120"/>
      <c r="R3" s="120"/>
      <c r="S3" s="120"/>
      <c r="T3" s="120"/>
      <c r="U3" s="120"/>
      <c r="V3" s="120"/>
      <c r="W3" s="120"/>
      <c r="X3" s="120"/>
      <c r="Y3" s="120"/>
    </row>
    <row r="4" spans="1:26" ht="17.25">
      <c r="A4" s="665" t="s">
        <v>473</v>
      </c>
      <c r="B4" s="665"/>
      <c r="C4" s="665"/>
      <c r="D4" s="665"/>
      <c r="E4" s="665"/>
      <c r="F4" s="665"/>
      <c r="G4" s="665"/>
      <c r="H4" s="665"/>
      <c r="I4" s="665"/>
      <c r="J4" s="665"/>
      <c r="K4" s="665"/>
      <c r="L4" s="665"/>
      <c r="M4" s="620"/>
      <c r="N4" s="620"/>
      <c r="O4" s="120"/>
      <c r="P4" s="120"/>
      <c r="Q4" s="120"/>
      <c r="R4" s="120"/>
      <c r="S4" s="120"/>
      <c r="T4" s="120"/>
      <c r="U4" s="120"/>
      <c r="V4" s="120"/>
      <c r="W4" s="120"/>
      <c r="X4" s="120"/>
      <c r="Y4" s="120"/>
    </row>
    <row r="5" spans="1:26" ht="12" customHeight="1">
      <c r="O5" s="215"/>
      <c r="P5" s="215"/>
      <c r="Q5" s="215"/>
      <c r="R5" s="215"/>
      <c r="S5" s="215"/>
      <c r="T5" s="215"/>
      <c r="U5" s="215"/>
      <c r="V5" s="215"/>
      <c r="W5" s="215"/>
      <c r="X5" s="215"/>
      <c r="Y5" s="234" t="s">
        <v>220</v>
      </c>
    </row>
    <row r="6" spans="1:26" ht="6" customHeight="1" thickBot="1">
      <c r="A6" s="215"/>
      <c r="B6" s="215"/>
      <c r="C6" s="215"/>
      <c r="D6" s="215"/>
      <c r="E6" s="215"/>
      <c r="F6" s="215"/>
      <c r="G6" s="215"/>
      <c r="H6" s="215"/>
      <c r="I6" s="215"/>
      <c r="J6" s="215"/>
      <c r="K6" s="215"/>
      <c r="L6" s="215"/>
      <c r="M6" s="215"/>
      <c r="N6" s="215"/>
      <c r="O6" s="215"/>
      <c r="P6" s="215"/>
      <c r="Q6" s="235"/>
      <c r="R6" s="235"/>
      <c r="S6" s="235"/>
      <c r="T6" s="235"/>
      <c r="U6" s="235"/>
      <c r="V6" s="235"/>
      <c r="W6" s="235"/>
      <c r="X6" s="235"/>
      <c r="Y6" s="235"/>
    </row>
    <row r="7" spans="1:26" s="133" customFormat="1" ht="18.75" customHeight="1" thickTop="1">
      <c r="A7" s="657" t="s">
        <v>204</v>
      </c>
      <c r="B7" s="236"/>
      <c r="C7" s="237"/>
      <c r="D7" s="237"/>
      <c r="E7" s="664" t="s">
        <v>2</v>
      </c>
      <c r="F7" s="664"/>
      <c r="G7" s="664"/>
      <c r="H7" s="664"/>
      <c r="I7" s="664"/>
      <c r="J7" s="664"/>
      <c r="K7" s="664"/>
      <c r="L7" s="664"/>
      <c r="M7" s="237"/>
      <c r="N7" s="237"/>
      <c r="O7" s="646"/>
      <c r="P7" s="656"/>
      <c r="Q7" s="652" t="s">
        <v>3</v>
      </c>
      <c r="R7" s="662"/>
      <c r="S7" s="662"/>
      <c r="T7" s="662"/>
      <c r="U7" s="662"/>
      <c r="V7" s="662"/>
      <c r="W7" s="662"/>
      <c r="X7" s="662"/>
      <c r="Y7" s="662"/>
      <c r="Z7" s="216"/>
    </row>
    <row r="8" spans="1:26" s="133" customFormat="1" ht="18.75" customHeight="1">
      <c r="A8" s="658"/>
      <c r="B8" s="647" t="s">
        <v>112</v>
      </c>
      <c r="C8" s="655"/>
      <c r="D8" s="648"/>
      <c r="E8" s="647" t="s">
        <v>221</v>
      </c>
      <c r="F8" s="648"/>
      <c r="G8" s="647" t="s">
        <v>222</v>
      </c>
      <c r="H8" s="648"/>
      <c r="I8" s="647" t="s">
        <v>223</v>
      </c>
      <c r="J8" s="648"/>
      <c r="K8" s="647" t="s">
        <v>224</v>
      </c>
      <c r="L8" s="655"/>
      <c r="M8" s="648" t="s">
        <v>225</v>
      </c>
      <c r="N8" s="663"/>
      <c r="O8" s="663" t="s">
        <v>226</v>
      </c>
      <c r="P8" s="663"/>
      <c r="Q8" s="647" t="s">
        <v>112</v>
      </c>
      <c r="R8" s="655"/>
      <c r="S8" s="648"/>
      <c r="T8" s="647" t="s">
        <v>221</v>
      </c>
      <c r="U8" s="648"/>
      <c r="V8" s="647" t="s">
        <v>222</v>
      </c>
      <c r="W8" s="648"/>
      <c r="X8" s="647" t="s">
        <v>223</v>
      </c>
      <c r="Y8" s="655"/>
      <c r="Z8" s="216"/>
    </row>
    <row r="9" spans="1:26" s="133" customFormat="1" ht="18.75" customHeight="1">
      <c r="A9" s="659"/>
      <c r="B9" s="238" t="s">
        <v>102</v>
      </c>
      <c r="C9" s="238" t="s">
        <v>147</v>
      </c>
      <c r="D9" s="238" t="s">
        <v>148</v>
      </c>
      <c r="E9" s="238" t="s">
        <v>147</v>
      </c>
      <c r="F9" s="238" t="s">
        <v>148</v>
      </c>
      <c r="G9" s="238" t="s">
        <v>147</v>
      </c>
      <c r="H9" s="238" t="s">
        <v>148</v>
      </c>
      <c r="I9" s="238" t="s">
        <v>147</v>
      </c>
      <c r="J9" s="238" t="s">
        <v>148</v>
      </c>
      <c r="K9" s="238" t="s">
        <v>147</v>
      </c>
      <c r="L9" s="239" t="s">
        <v>148</v>
      </c>
      <c r="M9" s="240" t="s">
        <v>147</v>
      </c>
      <c r="N9" s="238" t="s">
        <v>148</v>
      </c>
      <c r="O9" s="238" t="s">
        <v>147</v>
      </c>
      <c r="P9" s="238" t="s">
        <v>148</v>
      </c>
      <c r="Q9" s="238" t="s">
        <v>102</v>
      </c>
      <c r="R9" s="238" t="s">
        <v>147</v>
      </c>
      <c r="S9" s="238" t="s">
        <v>148</v>
      </c>
      <c r="T9" s="238" t="s">
        <v>147</v>
      </c>
      <c r="U9" s="238" t="s">
        <v>148</v>
      </c>
      <c r="V9" s="238" t="s">
        <v>147</v>
      </c>
      <c r="W9" s="238" t="s">
        <v>148</v>
      </c>
      <c r="X9" s="238" t="s">
        <v>147</v>
      </c>
      <c r="Y9" s="239" t="s">
        <v>148</v>
      </c>
      <c r="Z9" s="216"/>
    </row>
    <row r="10" spans="1:26" s="223" customFormat="1" ht="18.75" customHeight="1">
      <c r="A10" s="217" t="s">
        <v>471</v>
      </c>
      <c r="B10" s="241">
        <v>42177</v>
      </c>
      <c r="C10" s="242">
        <v>21632</v>
      </c>
      <c r="D10" s="242">
        <v>20545</v>
      </c>
      <c r="E10" s="242">
        <v>3462</v>
      </c>
      <c r="F10" s="242">
        <v>3313</v>
      </c>
      <c r="G10" s="242">
        <v>3567</v>
      </c>
      <c r="H10" s="242">
        <v>3357</v>
      </c>
      <c r="I10" s="242">
        <v>3628</v>
      </c>
      <c r="J10" s="242">
        <v>3452</v>
      </c>
      <c r="K10" s="242">
        <v>3649</v>
      </c>
      <c r="L10" s="242">
        <v>3504</v>
      </c>
      <c r="M10" s="242">
        <v>3694</v>
      </c>
      <c r="N10" s="242">
        <v>3479</v>
      </c>
      <c r="O10" s="243">
        <v>3632</v>
      </c>
      <c r="P10" s="243">
        <v>3440</v>
      </c>
      <c r="Q10" s="243">
        <v>21773</v>
      </c>
      <c r="R10" s="243">
        <v>11178</v>
      </c>
      <c r="S10" s="243">
        <v>10595</v>
      </c>
      <c r="T10" s="243">
        <v>3656</v>
      </c>
      <c r="U10" s="243">
        <v>3453</v>
      </c>
      <c r="V10" s="243">
        <v>3659</v>
      </c>
      <c r="W10" s="243">
        <v>3537</v>
      </c>
      <c r="X10" s="243">
        <v>3863</v>
      </c>
      <c r="Y10" s="243">
        <v>3605</v>
      </c>
    </row>
    <row r="11" spans="1:26" s="133" customFormat="1" ht="18.75" customHeight="1">
      <c r="A11" s="217">
        <v>30</v>
      </c>
      <c r="B11" s="241">
        <v>41801</v>
      </c>
      <c r="C11" s="242">
        <v>21469</v>
      </c>
      <c r="D11" s="242">
        <v>20332</v>
      </c>
      <c r="E11" s="242">
        <v>3450</v>
      </c>
      <c r="F11" s="242">
        <v>3223</v>
      </c>
      <c r="G11" s="242">
        <v>3468</v>
      </c>
      <c r="H11" s="242">
        <v>3309</v>
      </c>
      <c r="I11" s="242">
        <v>3571</v>
      </c>
      <c r="J11" s="242">
        <v>3358</v>
      </c>
      <c r="K11" s="242">
        <v>3636</v>
      </c>
      <c r="L11" s="242">
        <v>3454</v>
      </c>
      <c r="M11" s="242">
        <v>3648</v>
      </c>
      <c r="N11" s="242">
        <v>3504</v>
      </c>
      <c r="O11" s="243">
        <v>3696</v>
      </c>
      <c r="P11" s="243">
        <v>3484</v>
      </c>
      <c r="Q11" s="243">
        <v>21304</v>
      </c>
      <c r="R11" s="243">
        <v>10901</v>
      </c>
      <c r="S11" s="243">
        <v>10403</v>
      </c>
      <c r="T11" s="243">
        <v>3598</v>
      </c>
      <c r="U11" s="243">
        <v>3413</v>
      </c>
      <c r="V11" s="243">
        <v>3655</v>
      </c>
      <c r="W11" s="243">
        <v>3455</v>
      </c>
      <c r="X11" s="243">
        <v>3648</v>
      </c>
      <c r="Y11" s="243">
        <v>3535</v>
      </c>
    </row>
    <row r="12" spans="1:26" s="223" customFormat="1" ht="18.75" customHeight="1">
      <c r="A12" s="244" t="s">
        <v>474</v>
      </c>
      <c r="B12" s="245">
        <v>41062</v>
      </c>
      <c r="C12" s="246">
        <v>21092</v>
      </c>
      <c r="D12" s="246">
        <v>19970</v>
      </c>
      <c r="E12" s="246">
        <v>3327</v>
      </c>
      <c r="F12" s="246">
        <v>3127</v>
      </c>
      <c r="G12" s="246">
        <v>3442</v>
      </c>
      <c r="H12" s="246">
        <v>3220</v>
      </c>
      <c r="I12" s="246">
        <v>3464</v>
      </c>
      <c r="J12" s="246">
        <v>3309</v>
      </c>
      <c r="K12" s="246">
        <v>3573</v>
      </c>
      <c r="L12" s="246">
        <v>3358</v>
      </c>
      <c r="M12" s="246">
        <v>3635</v>
      </c>
      <c r="N12" s="246">
        <v>3452</v>
      </c>
      <c r="O12" s="246">
        <v>3651</v>
      </c>
      <c r="P12" s="246">
        <v>3504</v>
      </c>
      <c r="Q12" s="246">
        <v>21206</v>
      </c>
      <c r="R12" s="246">
        <v>10887</v>
      </c>
      <c r="S12" s="246">
        <v>10319</v>
      </c>
      <c r="T12" s="246">
        <v>3643</v>
      </c>
      <c r="U12" s="246">
        <v>3453</v>
      </c>
      <c r="V12" s="246">
        <v>3596</v>
      </c>
      <c r="W12" s="246">
        <v>3411</v>
      </c>
      <c r="X12" s="246">
        <v>3648</v>
      </c>
      <c r="Y12" s="246">
        <v>3455</v>
      </c>
    </row>
    <row r="13" spans="1:26" s="133" customFormat="1" ht="18.75" customHeight="1">
      <c r="A13" s="247"/>
      <c r="B13" s="248"/>
      <c r="C13" s="249"/>
      <c r="D13" s="249"/>
      <c r="E13" s="249"/>
      <c r="F13" s="249"/>
      <c r="G13" s="249"/>
      <c r="H13" s="249"/>
      <c r="I13" s="249"/>
      <c r="J13" s="249"/>
      <c r="K13" s="249"/>
      <c r="L13" s="249"/>
      <c r="M13" s="249"/>
      <c r="N13" s="249"/>
      <c r="O13" s="249"/>
      <c r="P13" s="249"/>
      <c r="Q13" s="249"/>
      <c r="R13" s="249"/>
      <c r="S13" s="249"/>
      <c r="T13" s="249"/>
      <c r="U13" s="249"/>
      <c r="V13" s="249"/>
      <c r="W13" s="249"/>
      <c r="X13" s="249"/>
      <c r="Y13" s="249"/>
    </row>
    <row r="14" spans="1:26" s="133" customFormat="1" ht="18.75" customHeight="1">
      <c r="A14" s="232" t="s">
        <v>5</v>
      </c>
      <c r="B14" s="241">
        <v>13777</v>
      </c>
      <c r="C14" s="242">
        <v>7156</v>
      </c>
      <c r="D14" s="242">
        <v>6621</v>
      </c>
      <c r="E14" s="242">
        <v>1145</v>
      </c>
      <c r="F14" s="242">
        <v>1020</v>
      </c>
      <c r="G14" s="242">
        <v>1210</v>
      </c>
      <c r="H14" s="242">
        <v>1042</v>
      </c>
      <c r="I14" s="242">
        <v>1155</v>
      </c>
      <c r="J14" s="242">
        <v>1097</v>
      </c>
      <c r="K14" s="242">
        <v>1227</v>
      </c>
      <c r="L14" s="242">
        <v>1135</v>
      </c>
      <c r="M14" s="242">
        <v>1207</v>
      </c>
      <c r="N14" s="242">
        <v>1160</v>
      </c>
      <c r="O14" s="242">
        <v>1212</v>
      </c>
      <c r="P14" s="242">
        <v>1167</v>
      </c>
      <c r="Q14" s="242">
        <v>7147</v>
      </c>
      <c r="R14" s="242">
        <v>3669</v>
      </c>
      <c r="S14" s="242">
        <v>3478</v>
      </c>
      <c r="T14" s="242">
        <v>1254</v>
      </c>
      <c r="U14" s="242">
        <v>1178</v>
      </c>
      <c r="V14" s="242">
        <v>1171</v>
      </c>
      <c r="W14" s="242">
        <v>1150</v>
      </c>
      <c r="X14" s="242">
        <v>1244</v>
      </c>
      <c r="Y14" s="242">
        <v>1150</v>
      </c>
    </row>
    <row r="15" spans="1:26" s="133" customFormat="1" ht="18.75" customHeight="1">
      <c r="A15" s="232" t="s">
        <v>6</v>
      </c>
      <c r="B15" s="241">
        <v>3575</v>
      </c>
      <c r="C15" s="242">
        <v>1816</v>
      </c>
      <c r="D15" s="242">
        <v>1759</v>
      </c>
      <c r="E15" s="242">
        <v>288</v>
      </c>
      <c r="F15" s="242">
        <v>246</v>
      </c>
      <c r="G15" s="242">
        <v>305</v>
      </c>
      <c r="H15" s="242">
        <v>302</v>
      </c>
      <c r="I15" s="242">
        <v>294</v>
      </c>
      <c r="J15" s="242">
        <v>283</v>
      </c>
      <c r="K15" s="242">
        <v>300</v>
      </c>
      <c r="L15" s="242">
        <v>285</v>
      </c>
      <c r="M15" s="242">
        <v>302</v>
      </c>
      <c r="N15" s="242">
        <v>298</v>
      </c>
      <c r="O15" s="242">
        <v>327</v>
      </c>
      <c r="P15" s="242">
        <v>345</v>
      </c>
      <c r="Q15" s="242">
        <v>1788</v>
      </c>
      <c r="R15" s="242">
        <v>939</v>
      </c>
      <c r="S15" s="242">
        <v>849</v>
      </c>
      <c r="T15" s="242">
        <v>301</v>
      </c>
      <c r="U15" s="242">
        <v>281</v>
      </c>
      <c r="V15" s="242">
        <v>324</v>
      </c>
      <c r="W15" s="242">
        <v>255</v>
      </c>
      <c r="X15" s="242">
        <v>314</v>
      </c>
      <c r="Y15" s="242">
        <v>313</v>
      </c>
    </row>
    <row r="16" spans="1:26" s="133" customFormat="1" ht="18.75" customHeight="1">
      <c r="A16" s="232" t="s">
        <v>7</v>
      </c>
      <c r="B16" s="241">
        <v>1500</v>
      </c>
      <c r="C16" s="242">
        <v>788</v>
      </c>
      <c r="D16" s="242">
        <v>712</v>
      </c>
      <c r="E16" s="242">
        <v>135</v>
      </c>
      <c r="F16" s="242">
        <v>120</v>
      </c>
      <c r="G16" s="242">
        <v>117</v>
      </c>
      <c r="H16" s="242">
        <v>137</v>
      </c>
      <c r="I16" s="242">
        <v>136</v>
      </c>
      <c r="J16" s="242">
        <v>120</v>
      </c>
      <c r="K16" s="242">
        <v>133</v>
      </c>
      <c r="L16" s="242">
        <v>105</v>
      </c>
      <c r="M16" s="242">
        <v>138</v>
      </c>
      <c r="N16" s="242">
        <v>122</v>
      </c>
      <c r="O16" s="242">
        <v>129</v>
      </c>
      <c r="P16" s="242">
        <v>108</v>
      </c>
      <c r="Q16" s="242">
        <v>765</v>
      </c>
      <c r="R16" s="242">
        <v>395</v>
      </c>
      <c r="S16" s="242">
        <v>370</v>
      </c>
      <c r="T16" s="242">
        <v>129</v>
      </c>
      <c r="U16" s="242">
        <v>122</v>
      </c>
      <c r="V16" s="242">
        <v>132</v>
      </c>
      <c r="W16" s="242">
        <v>136</v>
      </c>
      <c r="X16" s="242">
        <v>134</v>
      </c>
      <c r="Y16" s="242">
        <v>112</v>
      </c>
    </row>
    <row r="17" spans="1:25" s="133" customFormat="1" ht="18.75" customHeight="1">
      <c r="A17" s="232" t="s">
        <v>8</v>
      </c>
      <c r="B17" s="241">
        <v>1461</v>
      </c>
      <c r="C17" s="242">
        <v>736</v>
      </c>
      <c r="D17" s="242">
        <v>725</v>
      </c>
      <c r="E17" s="242">
        <v>131</v>
      </c>
      <c r="F17" s="242">
        <v>126</v>
      </c>
      <c r="G17" s="242">
        <v>124</v>
      </c>
      <c r="H17" s="242">
        <v>111</v>
      </c>
      <c r="I17" s="242">
        <v>107</v>
      </c>
      <c r="J17" s="242">
        <v>114</v>
      </c>
      <c r="K17" s="242">
        <v>96</v>
      </c>
      <c r="L17" s="242">
        <v>117</v>
      </c>
      <c r="M17" s="242">
        <v>131</v>
      </c>
      <c r="N17" s="242">
        <v>125</v>
      </c>
      <c r="O17" s="242">
        <v>147</v>
      </c>
      <c r="P17" s="242">
        <v>132</v>
      </c>
      <c r="Q17" s="242">
        <v>793</v>
      </c>
      <c r="R17" s="242">
        <v>402</v>
      </c>
      <c r="S17" s="242">
        <v>391</v>
      </c>
      <c r="T17" s="242">
        <v>133</v>
      </c>
      <c r="U17" s="242">
        <v>128</v>
      </c>
      <c r="V17" s="242">
        <v>143</v>
      </c>
      <c r="W17" s="242">
        <v>135</v>
      </c>
      <c r="X17" s="242">
        <v>126</v>
      </c>
      <c r="Y17" s="242">
        <v>128</v>
      </c>
    </row>
    <row r="18" spans="1:25" s="133" customFormat="1" ht="18.75" customHeight="1">
      <c r="A18" s="232" t="s">
        <v>9</v>
      </c>
      <c r="B18" s="241">
        <v>1106</v>
      </c>
      <c r="C18" s="242">
        <v>572</v>
      </c>
      <c r="D18" s="242">
        <v>534</v>
      </c>
      <c r="E18" s="242">
        <v>86</v>
      </c>
      <c r="F18" s="242">
        <v>91</v>
      </c>
      <c r="G18" s="242">
        <v>80</v>
      </c>
      <c r="H18" s="242">
        <v>92</v>
      </c>
      <c r="I18" s="242">
        <v>99</v>
      </c>
      <c r="J18" s="242">
        <v>83</v>
      </c>
      <c r="K18" s="242">
        <v>104</v>
      </c>
      <c r="L18" s="242">
        <v>92</v>
      </c>
      <c r="M18" s="242">
        <v>100</v>
      </c>
      <c r="N18" s="242">
        <v>86</v>
      </c>
      <c r="O18" s="242">
        <v>103</v>
      </c>
      <c r="P18" s="242">
        <v>90</v>
      </c>
      <c r="Q18" s="242">
        <v>590</v>
      </c>
      <c r="R18" s="242">
        <v>297</v>
      </c>
      <c r="S18" s="242">
        <v>293</v>
      </c>
      <c r="T18" s="242">
        <v>104</v>
      </c>
      <c r="U18" s="242">
        <v>94</v>
      </c>
      <c r="V18" s="242">
        <v>104</v>
      </c>
      <c r="W18" s="242">
        <v>106</v>
      </c>
      <c r="X18" s="242">
        <v>89</v>
      </c>
      <c r="Y18" s="242">
        <v>93</v>
      </c>
    </row>
    <row r="19" spans="1:25" s="133" customFormat="1" ht="18.75" customHeight="1">
      <c r="A19" s="232" t="s">
        <v>216</v>
      </c>
      <c r="B19" s="241">
        <v>4170</v>
      </c>
      <c r="C19" s="242">
        <v>2102</v>
      </c>
      <c r="D19" s="242">
        <v>2068</v>
      </c>
      <c r="E19" s="242">
        <v>338</v>
      </c>
      <c r="F19" s="242">
        <v>323</v>
      </c>
      <c r="G19" s="242">
        <v>332</v>
      </c>
      <c r="H19" s="242">
        <v>350</v>
      </c>
      <c r="I19" s="242">
        <v>369</v>
      </c>
      <c r="J19" s="242">
        <v>362</v>
      </c>
      <c r="K19" s="242">
        <v>359</v>
      </c>
      <c r="L19" s="242">
        <v>317</v>
      </c>
      <c r="M19" s="242">
        <v>360</v>
      </c>
      <c r="N19" s="242">
        <v>350</v>
      </c>
      <c r="O19" s="242">
        <v>344</v>
      </c>
      <c r="P19" s="242">
        <v>366</v>
      </c>
      <c r="Q19" s="242">
        <v>2087</v>
      </c>
      <c r="R19" s="242">
        <v>1084</v>
      </c>
      <c r="S19" s="242">
        <v>1003</v>
      </c>
      <c r="T19" s="242">
        <v>357</v>
      </c>
      <c r="U19" s="242">
        <v>322</v>
      </c>
      <c r="V19" s="242">
        <v>372</v>
      </c>
      <c r="W19" s="242">
        <v>320</v>
      </c>
      <c r="X19" s="242">
        <v>355</v>
      </c>
      <c r="Y19" s="242">
        <v>361</v>
      </c>
    </row>
    <row r="20" spans="1:25" s="133" customFormat="1" ht="18.75" customHeight="1">
      <c r="A20" s="232" t="s">
        <v>10</v>
      </c>
      <c r="B20" s="241">
        <v>1262</v>
      </c>
      <c r="C20" s="242">
        <v>643</v>
      </c>
      <c r="D20" s="242">
        <v>619</v>
      </c>
      <c r="E20" s="242">
        <v>102</v>
      </c>
      <c r="F20" s="242">
        <v>108</v>
      </c>
      <c r="G20" s="242">
        <v>104</v>
      </c>
      <c r="H20" s="242">
        <v>96</v>
      </c>
      <c r="I20" s="242">
        <v>110</v>
      </c>
      <c r="J20" s="242">
        <v>108</v>
      </c>
      <c r="K20" s="242">
        <v>109</v>
      </c>
      <c r="L20" s="242">
        <v>101</v>
      </c>
      <c r="M20" s="242">
        <v>104</v>
      </c>
      <c r="N20" s="242">
        <v>98</v>
      </c>
      <c r="O20" s="242">
        <v>114</v>
      </c>
      <c r="P20" s="242">
        <v>108</v>
      </c>
      <c r="Q20" s="242">
        <v>678</v>
      </c>
      <c r="R20" s="242">
        <v>337</v>
      </c>
      <c r="S20" s="242">
        <v>341</v>
      </c>
      <c r="T20" s="242">
        <v>103</v>
      </c>
      <c r="U20" s="242">
        <v>104</v>
      </c>
      <c r="V20" s="242">
        <v>125</v>
      </c>
      <c r="W20" s="242">
        <v>118</v>
      </c>
      <c r="X20" s="242">
        <v>109</v>
      </c>
      <c r="Y20" s="242">
        <v>119</v>
      </c>
    </row>
    <row r="21" spans="1:25" s="133" customFormat="1" ht="18.75" customHeight="1">
      <c r="A21" s="232" t="s">
        <v>11</v>
      </c>
      <c r="B21" s="241">
        <v>4288</v>
      </c>
      <c r="C21" s="242">
        <v>2214</v>
      </c>
      <c r="D21" s="242">
        <v>2074</v>
      </c>
      <c r="E21" s="242">
        <v>329</v>
      </c>
      <c r="F21" s="242">
        <v>346</v>
      </c>
      <c r="G21" s="242">
        <v>366</v>
      </c>
      <c r="H21" s="242">
        <v>317</v>
      </c>
      <c r="I21" s="242">
        <v>355</v>
      </c>
      <c r="J21" s="242">
        <v>330</v>
      </c>
      <c r="K21" s="242">
        <v>389</v>
      </c>
      <c r="L21" s="242">
        <v>346</v>
      </c>
      <c r="M21" s="242">
        <v>396</v>
      </c>
      <c r="N21" s="242">
        <v>353</v>
      </c>
      <c r="O21" s="242">
        <v>379</v>
      </c>
      <c r="P21" s="242">
        <v>382</v>
      </c>
      <c r="Q21" s="242">
        <v>2284</v>
      </c>
      <c r="R21" s="242">
        <v>1185</v>
      </c>
      <c r="S21" s="242">
        <v>1099</v>
      </c>
      <c r="T21" s="242">
        <v>383</v>
      </c>
      <c r="U21" s="242">
        <v>379</v>
      </c>
      <c r="V21" s="242">
        <v>403</v>
      </c>
      <c r="W21" s="242">
        <v>355</v>
      </c>
      <c r="X21" s="242">
        <v>399</v>
      </c>
      <c r="Y21" s="242">
        <v>365</v>
      </c>
    </row>
    <row r="22" spans="1:25" s="133" customFormat="1" ht="18.75" customHeight="1">
      <c r="A22" s="232" t="s">
        <v>12</v>
      </c>
      <c r="B22" s="241">
        <v>5114</v>
      </c>
      <c r="C22" s="242">
        <v>2613</v>
      </c>
      <c r="D22" s="242">
        <v>2501</v>
      </c>
      <c r="E22" s="242">
        <v>387</v>
      </c>
      <c r="F22" s="242">
        <v>390</v>
      </c>
      <c r="G22" s="242">
        <v>410</v>
      </c>
      <c r="H22" s="242">
        <v>401</v>
      </c>
      <c r="I22" s="242">
        <v>422</v>
      </c>
      <c r="J22" s="242">
        <v>406</v>
      </c>
      <c r="K22" s="242">
        <v>434</v>
      </c>
      <c r="L22" s="242">
        <v>453</v>
      </c>
      <c r="M22" s="242">
        <v>459</v>
      </c>
      <c r="N22" s="242">
        <v>436</v>
      </c>
      <c r="O22" s="242">
        <v>501</v>
      </c>
      <c r="P22" s="242">
        <v>415</v>
      </c>
      <c r="Q22" s="242">
        <v>2574</v>
      </c>
      <c r="R22" s="242">
        <v>1326</v>
      </c>
      <c r="S22" s="242">
        <v>1248</v>
      </c>
      <c r="T22" s="242">
        <v>444</v>
      </c>
      <c r="U22" s="242">
        <v>407</v>
      </c>
      <c r="V22" s="242">
        <v>438</v>
      </c>
      <c r="W22" s="242">
        <v>420</v>
      </c>
      <c r="X22" s="242">
        <v>444</v>
      </c>
      <c r="Y22" s="242">
        <v>421</v>
      </c>
    </row>
    <row r="23" spans="1:25" s="133" customFormat="1" ht="18.75" customHeight="1">
      <c r="A23" s="232" t="s">
        <v>13</v>
      </c>
      <c r="B23" s="241">
        <v>957</v>
      </c>
      <c r="C23" s="242">
        <v>481</v>
      </c>
      <c r="D23" s="242">
        <v>476</v>
      </c>
      <c r="E23" s="242">
        <v>67</v>
      </c>
      <c r="F23" s="242">
        <v>72</v>
      </c>
      <c r="G23" s="242">
        <v>78</v>
      </c>
      <c r="H23" s="242">
        <v>82</v>
      </c>
      <c r="I23" s="242">
        <v>79</v>
      </c>
      <c r="J23" s="242">
        <v>86</v>
      </c>
      <c r="K23" s="242">
        <v>85</v>
      </c>
      <c r="L23" s="242">
        <v>71</v>
      </c>
      <c r="M23" s="242">
        <v>88</v>
      </c>
      <c r="N23" s="242">
        <v>88</v>
      </c>
      <c r="O23" s="242">
        <v>84</v>
      </c>
      <c r="P23" s="242">
        <v>77</v>
      </c>
      <c r="Q23" s="242">
        <v>509</v>
      </c>
      <c r="R23" s="242">
        <v>256</v>
      </c>
      <c r="S23" s="242">
        <v>253</v>
      </c>
      <c r="T23" s="242">
        <v>81</v>
      </c>
      <c r="U23" s="242">
        <v>80</v>
      </c>
      <c r="V23" s="242">
        <v>85</v>
      </c>
      <c r="W23" s="242">
        <v>95</v>
      </c>
      <c r="X23" s="242">
        <v>90</v>
      </c>
      <c r="Y23" s="242">
        <v>78</v>
      </c>
    </row>
    <row r="24" spans="1:25" s="133" customFormat="1" ht="18.75" customHeight="1">
      <c r="A24" s="232" t="s">
        <v>14</v>
      </c>
      <c r="B24" s="241">
        <v>83</v>
      </c>
      <c r="C24" s="242">
        <v>44</v>
      </c>
      <c r="D24" s="242">
        <v>39</v>
      </c>
      <c r="E24" s="242">
        <v>9</v>
      </c>
      <c r="F24" s="242">
        <v>6</v>
      </c>
      <c r="G24" s="242">
        <v>3</v>
      </c>
      <c r="H24" s="242">
        <v>4</v>
      </c>
      <c r="I24" s="242">
        <v>6</v>
      </c>
      <c r="J24" s="242">
        <v>6</v>
      </c>
      <c r="K24" s="242">
        <v>8</v>
      </c>
      <c r="L24" s="242">
        <v>13</v>
      </c>
      <c r="M24" s="242">
        <v>7</v>
      </c>
      <c r="N24" s="242">
        <v>5</v>
      </c>
      <c r="O24" s="242">
        <v>11</v>
      </c>
      <c r="P24" s="242">
        <v>5</v>
      </c>
      <c r="Q24" s="242">
        <v>38</v>
      </c>
      <c r="R24" s="242">
        <v>20</v>
      </c>
      <c r="S24" s="242">
        <v>18</v>
      </c>
      <c r="T24" s="242">
        <v>9</v>
      </c>
      <c r="U24" s="242">
        <v>6</v>
      </c>
      <c r="V24" s="242">
        <v>8</v>
      </c>
      <c r="W24" s="242">
        <v>8</v>
      </c>
      <c r="X24" s="242">
        <v>3</v>
      </c>
      <c r="Y24" s="242">
        <v>4</v>
      </c>
    </row>
    <row r="25" spans="1:25" s="133" customFormat="1" ht="18.75" customHeight="1">
      <c r="A25" s="232" t="s">
        <v>20</v>
      </c>
      <c r="B25" s="241">
        <v>493</v>
      </c>
      <c r="C25" s="242">
        <v>269</v>
      </c>
      <c r="D25" s="242">
        <v>224</v>
      </c>
      <c r="E25" s="242">
        <v>32</v>
      </c>
      <c r="F25" s="242">
        <v>35</v>
      </c>
      <c r="G25" s="242">
        <v>43</v>
      </c>
      <c r="H25" s="242">
        <v>38</v>
      </c>
      <c r="I25" s="242">
        <v>59</v>
      </c>
      <c r="J25" s="242">
        <v>44</v>
      </c>
      <c r="K25" s="242">
        <v>44</v>
      </c>
      <c r="L25" s="242">
        <v>24</v>
      </c>
      <c r="M25" s="242">
        <v>46</v>
      </c>
      <c r="N25" s="242">
        <v>46</v>
      </c>
      <c r="O25" s="242">
        <v>45</v>
      </c>
      <c r="P25" s="242">
        <v>37</v>
      </c>
      <c r="Q25" s="242">
        <v>277</v>
      </c>
      <c r="R25" s="242">
        <v>155</v>
      </c>
      <c r="S25" s="242">
        <v>122</v>
      </c>
      <c r="T25" s="242">
        <v>49</v>
      </c>
      <c r="U25" s="242">
        <v>41</v>
      </c>
      <c r="V25" s="242">
        <v>45</v>
      </c>
      <c r="W25" s="242">
        <v>45</v>
      </c>
      <c r="X25" s="242">
        <v>61</v>
      </c>
      <c r="Y25" s="242">
        <v>36</v>
      </c>
    </row>
    <row r="26" spans="1:25" s="133" customFormat="1" ht="18.75" customHeight="1">
      <c r="A26" s="232" t="s">
        <v>15</v>
      </c>
      <c r="B26" s="241">
        <v>1096</v>
      </c>
      <c r="C26" s="242">
        <v>542</v>
      </c>
      <c r="D26" s="242">
        <v>554</v>
      </c>
      <c r="E26" s="242">
        <v>82</v>
      </c>
      <c r="F26" s="242">
        <v>87</v>
      </c>
      <c r="G26" s="242">
        <v>97</v>
      </c>
      <c r="H26" s="242">
        <v>75</v>
      </c>
      <c r="I26" s="242">
        <v>95</v>
      </c>
      <c r="J26" s="242">
        <v>90</v>
      </c>
      <c r="K26" s="242">
        <v>79</v>
      </c>
      <c r="L26" s="242">
        <v>101</v>
      </c>
      <c r="M26" s="242">
        <v>108</v>
      </c>
      <c r="N26" s="242">
        <v>103</v>
      </c>
      <c r="O26" s="242">
        <v>81</v>
      </c>
      <c r="P26" s="242">
        <v>98</v>
      </c>
      <c r="Q26" s="242">
        <v>548</v>
      </c>
      <c r="R26" s="242">
        <v>267</v>
      </c>
      <c r="S26" s="242">
        <v>281</v>
      </c>
      <c r="T26" s="242">
        <v>104</v>
      </c>
      <c r="U26" s="242">
        <v>108</v>
      </c>
      <c r="V26" s="242">
        <v>85</v>
      </c>
      <c r="W26" s="242">
        <v>85</v>
      </c>
      <c r="X26" s="242">
        <v>78</v>
      </c>
      <c r="Y26" s="242">
        <v>88</v>
      </c>
    </row>
    <row r="27" spans="1:25" s="133" customFormat="1" ht="18.75" customHeight="1">
      <c r="A27" s="232" t="s">
        <v>16</v>
      </c>
      <c r="B27" s="241">
        <v>395</v>
      </c>
      <c r="C27" s="242">
        <v>203</v>
      </c>
      <c r="D27" s="242">
        <v>192</v>
      </c>
      <c r="E27" s="242">
        <v>27</v>
      </c>
      <c r="F27" s="242">
        <v>32</v>
      </c>
      <c r="G27" s="242">
        <v>37</v>
      </c>
      <c r="H27" s="242">
        <v>28</v>
      </c>
      <c r="I27" s="242">
        <v>24</v>
      </c>
      <c r="J27" s="242">
        <v>34</v>
      </c>
      <c r="K27" s="242">
        <v>46</v>
      </c>
      <c r="L27" s="242">
        <v>33</v>
      </c>
      <c r="M27" s="242">
        <v>34</v>
      </c>
      <c r="N27" s="242">
        <v>38</v>
      </c>
      <c r="O27" s="242">
        <v>35</v>
      </c>
      <c r="P27" s="242">
        <v>27</v>
      </c>
      <c r="Q27" s="242">
        <v>211</v>
      </c>
      <c r="R27" s="242">
        <v>112</v>
      </c>
      <c r="S27" s="242">
        <v>99</v>
      </c>
      <c r="T27" s="242">
        <v>36</v>
      </c>
      <c r="U27" s="242">
        <v>37</v>
      </c>
      <c r="V27" s="242">
        <v>25</v>
      </c>
      <c r="W27" s="242">
        <v>29</v>
      </c>
      <c r="X27" s="242">
        <v>51</v>
      </c>
      <c r="Y27" s="242">
        <v>33</v>
      </c>
    </row>
    <row r="28" spans="1:25" s="133" customFormat="1" ht="18.75" customHeight="1">
      <c r="A28" s="232" t="s">
        <v>17</v>
      </c>
      <c r="B28" s="241">
        <v>494</v>
      </c>
      <c r="C28" s="242">
        <v>262</v>
      </c>
      <c r="D28" s="242">
        <v>232</v>
      </c>
      <c r="E28" s="242">
        <v>47</v>
      </c>
      <c r="F28" s="242">
        <v>39</v>
      </c>
      <c r="G28" s="242">
        <v>43</v>
      </c>
      <c r="H28" s="242">
        <v>35</v>
      </c>
      <c r="I28" s="242">
        <v>44</v>
      </c>
      <c r="J28" s="242">
        <v>35</v>
      </c>
      <c r="K28" s="242">
        <v>46</v>
      </c>
      <c r="L28" s="242">
        <v>50</v>
      </c>
      <c r="M28" s="242">
        <v>45</v>
      </c>
      <c r="N28" s="242">
        <v>40</v>
      </c>
      <c r="O28" s="242">
        <v>37</v>
      </c>
      <c r="P28" s="242">
        <v>33</v>
      </c>
      <c r="Q28" s="242">
        <v>294</v>
      </c>
      <c r="R28" s="242">
        <v>147</v>
      </c>
      <c r="S28" s="242">
        <v>147</v>
      </c>
      <c r="T28" s="242">
        <v>52</v>
      </c>
      <c r="U28" s="242">
        <v>63</v>
      </c>
      <c r="V28" s="242">
        <v>45</v>
      </c>
      <c r="W28" s="242">
        <v>36</v>
      </c>
      <c r="X28" s="242">
        <v>50</v>
      </c>
      <c r="Y28" s="242">
        <v>48</v>
      </c>
    </row>
    <row r="29" spans="1:25" s="133" customFormat="1" ht="18.75" customHeight="1">
      <c r="A29" s="232" t="s">
        <v>18</v>
      </c>
      <c r="B29" s="241">
        <v>491</v>
      </c>
      <c r="C29" s="242">
        <v>252</v>
      </c>
      <c r="D29" s="242">
        <v>239</v>
      </c>
      <c r="E29" s="242">
        <v>44</v>
      </c>
      <c r="F29" s="242">
        <v>32</v>
      </c>
      <c r="G29" s="242">
        <v>39</v>
      </c>
      <c r="H29" s="242">
        <v>41</v>
      </c>
      <c r="I29" s="242">
        <v>48</v>
      </c>
      <c r="J29" s="242">
        <v>43</v>
      </c>
      <c r="K29" s="242">
        <v>47</v>
      </c>
      <c r="L29" s="242">
        <v>45</v>
      </c>
      <c r="M29" s="242">
        <v>32</v>
      </c>
      <c r="N29" s="242">
        <v>37</v>
      </c>
      <c r="O29" s="242">
        <v>42</v>
      </c>
      <c r="P29" s="242">
        <v>41</v>
      </c>
      <c r="Q29" s="242">
        <v>222</v>
      </c>
      <c r="R29" s="242">
        <v>116</v>
      </c>
      <c r="S29" s="242">
        <v>106</v>
      </c>
      <c r="T29" s="242">
        <v>42</v>
      </c>
      <c r="U29" s="242">
        <v>29</v>
      </c>
      <c r="V29" s="242">
        <v>32</v>
      </c>
      <c r="W29" s="242">
        <v>38</v>
      </c>
      <c r="X29" s="242">
        <v>42</v>
      </c>
      <c r="Y29" s="242">
        <v>39</v>
      </c>
    </row>
    <row r="30" spans="1:25" s="133" customFormat="1" ht="18.75" customHeight="1">
      <c r="A30" s="614" t="s">
        <v>19</v>
      </c>
      <c r="B30" s="621">
        <v>800</v>
      </c>
      <c r="C30" s="622">
        <v>399</v>
      </c>
      <c r="D30" s="622">
        <v>401</v>
      </c>
      <c r="E30" s="622">
        <v>78</v>
      </c>
      <c r="F30" s="622">
        <v>54</v>
      </c>
      <c r="G30" s="622">
        <v>54</v>
      </c>
      <c r="H30" s="622">
        <v>69</v>
      </c>
      <c r="I30" s="622">
        <v>62</v>
      </c>
      <c r="J30" s="622">
        <v>68</v>
      </c>
      <c r="K30" s="622">
        <v>67</v>
      </c>
      <c r="L30" s="622">
        <v>70</v>
      </c>
      <c r="M30" s="622">
        <v>78</v>
      </c>
      <c r="N30" s="622">
        <v>67</v>
      </c>
      <c r="O30" s="622">
        <v>60</v>
      </c>
      <c r="P30" s="622">
        <v>73</v>
      </c>
      <c r="Q30" s="622">
        <v>401</v>
      </c>
      <c r="R30" s="622">
        <v>180</v>
      </c>
      <c r="S30" s="622">
        <v>221</v>
      </c>
      <c r="T30" s="622">
        <v>62</v>
      </c>
      <c r="U30" s="622">
        <v>74</v>
      </c>
      <c r="V30" s="622">
        <v>59</v>
      </c>
      <c r="W30" s="622">
        <v>80</v>
      </c>
      <c r="X30" s="622">
        <v>59</v>
      </c>
      <c r="Y30" s="622">
        <v>67</v>
      </c>
    </row>
    <row r="31" spans="1:25" s="133" customFormat="1" ht="18.75" customHeight="1">
      <c r="A31" s="216" t="s">
        <v>227</v>
      </c>
      <c r="B31" s="216"/>
      <c r="C31" s="216"/>
      <c r="D31" s="216"/>
      <c r="E31" s="216"/>
      <c r="F31" s="216"/>
      <c r="G31" s="216"/>
      <c r="H31" s="216"/>
      <c r="I31" s="216"/>
      <c r="J31" s="216"/>
      <c r="K31" s="216"/>
      <c r="L31" s="216"/>
    </row>
    <row r="34" spans="5:25">
      <c r="E34" s="250"/>
      <c r="F34" s="250"/>
      <c r="G34" s="250"/>
      <c r="H34" s="250"/>
      <c r="I34" s="250"/>
      <c r="J34" s="250"/>
      <c r="K34" s="250"/>
      <c r="L34" s="250"/>
      <c r="M34" s="250"/>
      <c r="N34" s="250"/>
      <c r="O34" s="250"/>
      <c r="P34" s="250"/>
      <c r="T34" s="250"/>
      <c r="U34" s="250"/>
      <c r="V34" s="250"/>
      <c r="W34" s="250"/>
      <c r="X34" s="250"/>
      <c r="Y34" s="250"/>
    </row>
    <row r="35" spans="5:25">
      <c r="E35" s="242"/>
      <c r="F35" s="242"/>
      <c r="G35" s="242"/>
      <c r="H35" s="242"/>
      <c r="I35" s="242"/>
      <c r="J35" s="242"/>
      <c r="K35" s="242"/>
      <c r="L35" s="242"/>
      <c r="M35" s="242"/>
      <c r="N35" s="242"/>
      <c r="O35" s="242"/>
      <c r="P35" s="242"/>
      <c r="T35" s="242"/>
      <c r="U35" s="242"/>
      <c r="V35" s="242"/>
      <c r="W35" s="242"/>
      <c r="X35" s="242"/>
      <c r="Y35" s="242"/>
    </row>
    <row r="36" spans="5:25">
      <c r="E36" s="122"/>
      <c r="F36" s="122"/>
      <c r="G36" s="122"/>
      <c r="H36" s="122"/>
      <c r="I36" s="122"/>
      <c r="J36" s="122"/>
      <c r="K36" s="122"/>
      <c r="L36" s="122"/>
      <c r="M36" s="122"/>
      <c r="N36" s="122"/>
      <c r="O36" s="122"/>
      <c r="P36" s="122"/>
      <c r="Q36" s="122"/>
      <c r="R36" s="122"/>
      <c r="S36" s="122"/>
      <c r="T36" s="122"/>
      <c r="U36" s="122"/>
      <c r="V36" s="122"/>
      <c r="W36" s="122"/>
      <c r="X36" s="122"/>
      <c r="Y36" s="122"/>
    </row>
    <row r="37" spans="5:25">
      <c r="E37" s="122"/>
      <c r="F37" s="122"/>
      <c r="G37" s="122"/>
      <c r="H37" s="122"/>
      <c r="I37" s="122"/>
      <c r="J37" s="122"/>
      <c r="K37" s="122"/>
      <c r="L37" s="122"/>
      <c r="M37" s="122"/>
      <c r="N37" s="122"/>
      <c r="O37" s="122"/>
      <c r="P37" s="122"/>
      <c r="Q37" s="122"/>
      <c r="R37" s="122"/>
      <c r="S37" s="122"/>
      <c r="T37" s="122"/>
      <c r="U37" s="122"/>
      <c r="V37" s="122"/>
      <c r="W37" s="122"/>
      <c r="X37" s="122"/>
      <c r="Y37" s="122"/>
    </row>
    <row r="38" spans="5:25">
      <c r="E38" s="122"/>
      <c r="F38" s="122"/>
      <c r="G38" s="122"/>
      <c r="H38" s="122"/>
      <c r="I38" s="122"/>
      <c r="J38" s="122"/>
      <c r="K38" s="122"/>
      <c r="L38" s="122"/>
      <c r="M38" s="122"/>
      <c r="N38" s="122"/>
      <c r="O38" s="122"/>
      <c r="P38" s="122"/>
      <c r="Q38" s="122"/>
      <c r="R38" s="122"/>
      <c r="S38" s="122"/>
      <c r="T38" s="122"/>
      <c r="U38" s="122"/>
      <c r="V38" s="122"/>
      <c r="W38" s="122"/>
      <c r="X38" s="122"/>
      <c r="Y38" s="122"/>
    </row>
    <row r="39" spans="5:25">
      <c r="E39" s="122"/>
      <c r="F39" s="122"/>
      <c r="G39" s="122"/>
      <c r="H39" s="122"/>
      <c r="I39" s="122"/>
      <c r="J39" s="122"/>
      <c r="K39" s="122"/>
      <c r="L39" s="122"/>
      <c r="M39" s="122"/>
      <c r="N39" s="122"/>
      <c r="O39" s="122"/>
      <c r="P39" s="122"/>
      <c r="Q39" s="122"/>
      <c r="R39" s="122"/>
      <c r="S39" s="122"/>
      <c r="T39" s="251"/>
      <c r="U39" s="251"/>
      <c r="V39" s="251"/>
      <c r="W39" s="251"/>
      <c r="X39" s="251"/>
      <c r="Y39" s="251"/>
    </row>
    <row r="40" spans="5:25">
      <c r="E40" s="122"/>
      <c r="F40" s="122"/>
      <c r="G40" s="122"/>
      <c r="H40" s="122"/>
      <c r="I40" s="122"/>
      <c r="J40" s="122"/>
      <c r="K40" s="122"/>
      <c r="L40" s="122"/>
      <c r="M40" s="122"/>
      <c r="N40" s="122"/>
      <c r="O40" s="122"/>
      <c r="P40" s="122"/>
      <c r="Q40" s="122"/>
      <c r="R40" s="122"/>
      <c r="S40" s="122"/>
      <c r="T40" s="252"/>
      <c r="U40" s="252"/>
      <c r="V40" s="252"/>
      <c r="W40" s="252"/>
      <c r="X40" s="252"/>
      <c r="Y40" s="252"/>
    </row>
    <row r="41" spans="5:25">
      <c r="E41" s="122"/>
      <c r="F41" s="122"/>
      <c r="G41" s="122"/>
      <c r="H41" s="122"/>
      <c r="I41" s="122"/>
      <c r="J41" s="122"/>
      <c r="K41" s="122"/>
      <c r="L41" s="122"/>
      <c r="M41" s="122"/>
      <c r="N41" s="122"/>
      <c r="O41" s="122"/>
      <c r="P41" s="122"/>
      <c r="Q41" s="122"/>
      <c r="R41" s="122"/>
      <c r="S41" s="122"/>
      <c r="T41" s="122"/>
      <c r="U41" s="122"/>
      <c r="V41" s="122"/>
      <c r="W41" s="122"/>
      <c r="X41" s="122"/>
      <c r="Y41" s="122"/>
    </row>
    <row r="42" spans="5:25">
      <c r="E42" s="122"/>
      <c r="F42" s="122"/>
      <c r="G42" s="122"/>
      <c r="H42" s="122"/>
      <c r="I42" s="122"/>
      <c r="J42" s="122"/>
      <c r="K42" s="122"/>
      <c r="L42" s="122"/>
      <c r="M42" s="122"/>
      <c r="N42" s="122"/>
      <c r="O42" s="122"/>
      <c r="P42" s="122"/>
      <c r="Q42" s="122"/>
      <c r="R42" s="122"/>
      <c r="S42" s="122"/>
      <c r="T42" s="122"/>
      <c r="U42" s="122"/>
      <c r="V42" s="122"/>
      <c r="W42" s="122"/>
      <c r="X42" s="122"/>
      <c r="Y42" s="122"/>
    </row>
    <row r="43" spans="5:25">
      <c r="E43" s="251"/>
      <c r="F43" s="251"/>
      <c r="G43" s="251"/>
      <c r="H43" s="251"/>
      <c r="I43" s="251"/>
      <c r="J43" s="251"/>
      <c r="K43" s="251"/>
      <c r="L43" s="251"/>
      <c r="M43" s="251"/>
      <c r="N43" s="251"/>
      <c r="O43" s="251"/>
      <c r="P43" s="251"/>
      <c r="Q43" s="122"/>
      <c r="R43" s="122"/>
      <c r="S43" s="122"/>
      <c r="T43" s="251"/>
      <c r="U43" s="251"/>
      <c r="V43" s="251"/>
      <c r="W43" s="251"/>
      <c r="X43" s="251"/>
      <c r="Y43" s="251"/>
    </row>
    <row r="44" spans="5:25">
      <c r="E44" s="242"/>
      <c r="F44" s="242"/>
      <c r="G44" s="242"/>
      <c r="H44" s="242"/>
      <c r="I44" s="242"/>
      <c r="J44" s="242"/>
      <c r="K44" s="242"/>
      <c r="L44" s="242"/>
      <c r="M44" s="242"/>
      <c r="N44" s="242"/>
      <c r="O44" s="242"/>
      <c r="P44" s="242"/>
      <c r="Q44" s="122"/>
      <c r="R44" s="122"/>
      <c r="S44" s="122"/>
      <c r="T44" s="252"/>
      <c r="U44" s="252"/>
      <c r="V44" s="252"/>
      <c r="W44" s="252"/>
      <c r="X44" s="252"/>
      <c r="Y44" s="252"/>
    </row>
    <row r="45" spans="5:25">
      <c r="E45" s="122"/>
      <c r="F45" s="122"/>
      <c r="G45" s="122"/>
      <c r="H45" s="122"/>
      <c r="I45" s="122"/>
      <c r="J45" s="122"/>
      <c r="K45" s="122"/>
      <c r="L45" s="122"/>
      <c r="M45" s="122"/>
      <c r="N45" s="122"/>
      <c r="O45" s="122"/>
      <c r="P45" s="122"/>
      <c r="Q45" s="122"/>
      <c r="R45" s="122"/>
      <c r="S45" s="122"/>
      <c r="T45" s="122"/>
      <c r="U45" s="122"/>
      <c r="V45" s="122"/>
      <c r="W45" s="122"/>
      <c r="X45" s="122"/>
      <c r="Y45" s="122"/>
    </row>
  </sheetData>
  <mergeCells count="17">
    <mergeCell ref="A7:A9"/>
    <mergeCell ref="E7:L7"/>
    <mergeCell ref="O7:P7"/>
    <mergeCell ref="A3:L3"/>
    <mergeCell ref="A4:L4"/>
    <mergeCell ref="Q7:Y7"/>
    <mergeCell ref="B8:D8"/>
    <mergeCell ref="E8:F8"/>
    <mergeCell ref="G8:H8"/>
    <mergeCell ref="I8:J8"/>
    <mergeCell ref="X8:Y8"/>
    <mergeCell ref="K8:L8"/>
    <mergeCell ref="M8:N8"/>
    <mergeCell ref="O8:P8"/>
    <mergeCell ref="Q8:S8"/>
    <mergeCell ref="T8:U8"/>
    <mergeCell ref="V8:W8"/>
  </mergeCells>
  <phoneticPr fontId="2"/>
  <hyperlinks>
    <hyperlink ref="A1" location="'20教育目次'!A1" display="20　教育　目次へ＜＜" xr:uid="{00000000-0004-0000-02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8"/>
  <sheetViews>
    <sheetView showGridLines="0" view="pageBreakPreview" zoomScaleNormal="100" zoomScaleSheetLayoutView="100" workbookViewId="0">
      <pane ySplit="7" topLeftCell="A20" activePane="bottomLeft" state="frozen"/>
      <selection activeCell="P5" sqref="P5"/>
      <selection pane="bottomLeft" activeCell="G30" sqref="G30"/>
    </sheetView>
  </sheetViews>
  <sheetFormatPr defaultRowHeight="13.5"/>
  <cols>
    <col min="1" max="1" width="10.25" style="253" customWidth="1"/>
    <col min="2" max="2" width="5.5" style="253" bestFit="1" customWidth="1"/>
    <col min="3" max="15" width="7.75" style="253" customWidth="1"/>
    <col min="16" max="16384" width="9" style="253"/>
  </cols>
  <sheetData>
    <row r="1" spans="1:16">
      <c r="A1" s="7" t="s">
        <v>59</v>
      </c>
    </row>
    <row r="2" spans="1:16">
      <c r="A2" s="254" t="s">
        <v>1</v>
      </c>
    </row>
    <row r="3" spans="1:16" ht="17.25">
      <c r="A3" s="670" t="s">
        <v>228</v>
      </c>
      <c r="B3" s="670"/>
      <c r="C3" s="670"/>
      <c r="D3" s="670"/>
      <c r="E3" s="670"/>
      <c r="F3" s="670"/>
      <c r="G3" s="670"/>
      <c r="H3" s="670"/>
      <c r="I3" s="670"/>
      <c r="J3" s="670"/>
      <c r="K3" s="670"/>
      <c r="L3" s="670"/>
      <c r="M3" s="670"/>
      <c r="N3" s="670"/>
      <c r="O3" s="670"/>
    </row>
    <row r="4" spans="1:16" ht="17.25">
      <c r="A4" s="255"/>
      <c r="B4" s="255"/>
      <c r="C4" s="255"/>
      <c r="D4" s="255"/>
      <c r="E4" s="255"/>
      <c r="F4" s="255"/>
      <c r="G4" s="255"/>
      <c r="H4" s="256" t="s">
        <v>473</v>
      </c>
      <c r="I4" s="255"/>
      <c r="J4" s="255"/>
      <c r="K4" s="255"/>
      <c r="L4" s="255"/>
      <c r="M4" s="255"/>
      <c r="N4" s="255"/>
      <c r="O4" s="234" t="s">
        <v>220</v>
      </c>
    </row>
    <row r="5" spans="1:16" ht="6" customHeight="1" thickBot="1">
      <c r="A5" s="257"/>
      <c r="B5" s="257"/>
      <c r="C5" s="257"/>
      <c r="D5" s="257"/>
      <c r="E5" s="257"/>
      <c r="F5" s="257"/>
      <c r="G5" s="257"/>
      <c r="H5" s="257"/>
      <c r="I5" s="257"/>
      <c r="J5" s="257"/>
      <c r="K5" s="257"/>
      <c r="L5" s="257"/>
      <c r="M5" s="257"/>
      <c r="N5" s="257"/>
      <c r="O5" s="257"/>
    </row>
    <row r="6" spans="1:16" s="261" customFormat="1" ht="21" customHeight="1" thickTop="1">
      <c r="A6" s="258"/>
      <c r="B6" s="259"/>
      <c r="C6" s="671" t="s">
        <v>229</v>
      </c>
      <c r="D6" s="672"/>
      <c r="E6" s="672"/>
      <c r="F6" s="672"/>
      <c r="G6" s="672"/>
      <c r="H6" s="672"/>
      <c r="I6" s="672"/>
      <c r="J6" s="672"/>
      <c r="K6" s="672"/>
      <c r="L6" s="672"/>
      <c r="M6" s="672"/>
      <c r="N6" s="672"/>
      <c r="O6" s="673" t="s">
        <v>230</v>
      </c>
      <c r="P6" s="260"/>
    </row>
    <row r="7" spans="1:16" s="261" customFormat="1" ht="21" customHeight="1">
      <c r="A7" s="262"/>
      <c r="B7" s="263"/>
      <c r="C7" s="264" t="s">
        <v>102</v>
      </c>
      <c r="D7" s="265" t="s">
        <v>231</v>
      </c>
      <c r="E7" s="265" t="s">
        <v>232</v>
      </c>
      <c r="F7" s="265" t="s">
        <v>233</v>
      </c>
      <c r="G7" s="266" t="s">
        <v>234</v>
      </c>
      <c r="H7" s="266" t="s">
        <v>235</v>
      </c>
      <c r="I7" s="265" t="s">
        <v>236</v>
      </c>
      <c r="J7" s="265" t="s">
        <v>237</v>
      </c>
      <c r="K7" s="266" t="s">
        <v>238</v>
      </c>
      <c r="L7" s="266" t="s">
        <v>239</v>
      </c>
      <c r="M7" s="266" t="s">
        <v>240</v>
      </c>
      <c r="N7" s="265" t="s">
        <v>241</v>
      </c>
      <c r="O7" s="674"/>
      <c r="P7" s="260"/>
    </row>
    <row r="8" spans="1:16" s="270" customFormat="1" ht="21" customHeight="1">
      <c r="A8" s="675" t="s">
        <v>471</v>
      </c>
      <c r="B8" s="676"/>
      <c r="C8" s="267">
        <v>9466</v>
      </c>
      <c r="D8" s="268">
        <v>417</v>
      </c>
      <c r="E8" s="268">
        <v>70</v>
      </c>
      <c r="F8" s="268">
        <v>347</v>
      </c>
      <c r="G8" s="268">
        <v>139</v>
      </c>
      <c r="H8" s="268">
        <v>35</v>
      </c>
      <c r="I8" s="268">
        <v>7488</v>
      </c>
      <c r="J8" s="268">
        <v>29</v>
      </c>
      <c r="K8" s="268">
        <v>302</v>
      </c>
      <c r="L8" s="268">
        <v>32</v>
      </c>
      <c r="M8" s="269">
        <v>79</v>
      </c>
      <c r="N8" s="268">
        <v>528</v>
      </c>
      <c r="O8" s="268">
        <v>1730</v>
      </c>
    </row>
    <row r="9" spans="1:16" s="270" customFormat="1" ht="21" customHeight="1">
      <c r="A9" s="675">
        <v>30</v>
      </c>
      <c r="B9" s="676"/>
      <c r="C9" s="267">
        <v>9737</v>
      </c>
      <c r="D9" s="268">
        <v>437</v>
      </c>
      <c r="E9" s="268">
        <v>76</v>
      </c>
      <c r="F9" s="268">
        <v>348</v>
      </c>
      <c r="G9" s="268">
        <v>169</v>
      </c>
      <c r="H9" s="268">
        <v>41</v>
      </c>
      <c r="I9" s="268">
        <v>7678</v>
      </c>
      <c r="J9" s="268">
        <v>30</v>
      </c>
      <c r="K9" s="268">
        <v>297</v>
      </c>
      <c r="L9" s="268">
        <v>37</v>
      </c>
      <c r="M9" s="269">
        <v>88</v>
      </c>
      <c r="N9" s="268">
        <v>536</v>
      </c>
      <c r="O9" s="268">
        <v>1791</v>
      </c>
    </row>
    <row r="10" spans="1:16" s="270" customFormat="1" ht="21" customHeight="1">
      <c r="A10" s="677" t="s">
        <v>474</v>
      </c>
      <c r="B10" s="678"/>
      <c r="C10" s="271">
        <f t="shared" ref="C10:O10" si="0">SUM(C12:C27)</f>
        <v>9953</v>
      </c>
      <c r="D10" s="272">
        <f t="shared" si="0"/>
        <v>447</v>
      </c>
      <c r="E10" s="272">
        <f t="shared" si="0"/>
        <v>79</v>
      </c>
      <c r="F10" s="272">
        <f t="shared" si="0"/>
        <v>344</v>
      </c>
      <c r="G10" s="272">
        <f t="shared" si="0"/>
        <v>208</v>
      </c>
      <c r="H10" s="272">
        <f t="shared" si="0"/>
        <v>51</v>
      </c>
      <c r="I10" s="272">
        <f t="shared" si="0"/>
        <v>7835</v>
      </c>
      <c r="J10" s="272">
        <f t="shared" si="0"/>
        <v>25</v>
      </c>
      <c r="K10" s="272">
        <f t="shared" si="0"/>
        <v>304</v>
      </c>
      <c r="L10" s="272">
        <f t="shared" si="0"/>
        <v>27</v>
      </c>
      <c r="M10" s="272">
        <f t="shared" si="0"/>
        <v>86</v>
      </c>
      <c r="N10" s="272">
        <f t="shared" si="0"/>
        <v>547</v>
      </c>
      <c r="O10" s="272">
        <f t="shared" si="0"/>
        <v>1842</v>
      </c>
      <c r="P10" s="261"/>
    </row>
    <row r="11" spans="1:16" s="270" customFormat="1" ht="21" customHeight="1">
      <c r="A11" s="273"/>
      <c r="B11" s="274"/>
      <c r="C11" s="275"/>
      <c r="D11" s="276"/>
      <c r="E11" s="276"/>
      <c r="F11" s="276"/>
      <c r="G11" s="276"/>
      <c r="H11" s="276"/>
      <c r="I11" s="276"/>
      <c r="J11" s="276"/>
      <c r="K11" s="276"/>
      <c r="L11" s="276"/>
      <c r="M11" s="276"/>
      <c r="N11" s="276"/>
      <c r="O11" s="276"/>
      <c r="P11" s="261"/>
    </row>
    <row r="12" spans="1:16" s="261" customFormat="1" ht="21" customHeight="1">
      <c r="A12" s="666" t="s">
        <v>2</v>
      </c>
      <c r="B12" s="277" t="s">
        <v>135</v>
      </c>
      <c r="C12" s="278">
        <f t="shared" ref="C12:C27" si="1">SUM(D12:N12)</f>
        <v>3090</v>
      </c>
      <c r="D12" s="279">
        <v>187</v>
      </c>
      <c r="E12" s="279">
        <v>0</v>
      </c>
      <c r="F12" s="268">
        <v>187</v>
      </c>
      <c r="G12" s="268">
        <v>0</v>
      </c>
      <c r="H12" s="268">
        <v>0</v>
      </c>
      <c r="I12" s="268">
        <v>2257</v>
      </c>
      <c r="J12" s="279">
        <v>0</v>
      </c>
      <c r="K12" s="268">
        <v>182</v>
      </c>
      <c r="L12" s="279">
        <v>21</v>
      </c>
      <c r="M12" s="279">
        <v>35</v>
      </c>
      <c r="N12" s="279">
        <v>221</v>
      </c>
      <c r="O12" s="268">
        <v>417</v>
      </c>
    </row>
    <row r="13" spans="1:16" s="261" customFormat="1" ht="21" customHeight="1">
      <c r="A13" s="666"/>
      <c r="B13" s="277" t="s">
        <v>136</v>
      </c>
      <c r="C13" s="278">
        <f>SUM(D13:N13)</f>
        <v>6</v>
      </c>
      <c r="D13" s="268">
        <v>1</v>
      </c>
      <c r="E13" s="268">
        <v>0</v>
      </c>
      <c r="F13" s="279">
        <v>0</v>
      </c>
      <c r="G13" s="279">
        <v>0</v>
      </c>
      <c r="H13" s="279">
        <v>0</v>
      </c>
      <c r="I13" s="268">
        <v>5</v>
      </c>
      <c r="J13" s="279">
        <v>0</v>
      </c>
      <c r="K13" s="279">
        <v>0</v>
      </c>
      <c r="L13" s="279">
        <v>0</v>
      </c>
      <c r="M13" s="279">
        <v>0</v>
      </c>
      <c r="N13" s="279">
        <v>0</v>
      </c>
      <c r="O13" s="268">
        <v>3</v>
      </c>
    </row>
    <row r="14" spans="1:16" s="261" customFormat="1" ht="21" customHeight="1">
      <c r="A14" s="260"/>
      <c r="B14" s="277" t="s">
        <v>134</v>
      </c>
      <c r="C14" s="278">
        <f t="shared" si="1"/>
        <v>0</v>
      </c>
      <c r="D14" s="279">
        <v>0</v>
      </c>
      <c r="E14" s="279">
        <v>0</v>
      </c>
      <c r="F14" s="268">
        <v>0</v>
      </c>
      <c r="G14" s="268">
        <v>0</v>
      </c>
      <c r="H14" s="268">
        <v>0</v>
      </c>
      <c r="I14" s="268">
        <v>0</v>
      </c>
      <c r="J14" s="279">
        <v>0</v>
      </c>
      <c r="K14" s="268">
        <v>0</v>
      </c>
      <c r="L14" s="279">
        <v>0</v>
      </c>
      <c r="M14" s="279">
        <v>0</v>
      </c>
      <c r="N14" s="279">
        <v>0</v>
      </c>
      <c r="O14" s="268">
        <v>0</v>
      </c>
    </row>
    <row r="15" spans="1:16" s="261" customFormat="1" ht="21" customHeight="1">
      <c r="A15" s="280" t="s">
        <v>3</v>
      </c>
      <c r="B15" s="277" t="s">
        <v>135</v>
      </c>
      <c r="C15" s="278">
        <f t="shared" si="1"/>
        <v>1793</v>
      </c>
      <c r="D15" s="268">
        <v>67</v>
      </c>
      <c r="E15" s="268">
        <v>0</v>
      </c>
      <c r="F15" s="268">
        <v>74</v>
      </c>
      <c r="G15" s="268">
        <v>0</v>
      </c>
      <c r="H15" s="268">
        <v>0</v>
      </c>
      <c r="I15" s="268">
        <v>1465</v>
      </c>
      <c r="J15" s="279">
        <v>0</v>
      </c>
      <c r="K15" s="268">
        <v>70</v>
      </c>
      <c r="L15" s="268">
        <v>4</v>
      </c>
      <c r="M15" s="268">
        <v>13</v>
      </c>
      <c r="N15" s="268">
        <v>100</v>
      </c>
      <c r="O15" s="268">
        <v>286</v>
      </c>
    </row>
    <row r="16" spans="1:16" s="261" customFormat="1" ht="21" customHeight="1">
      <c r="A16" s="260"/>
      <c r="B16" s="277" t="s">
        <v>136</v>
      </c>
      <c r="C16" s="278">
        <f t="shared" si="1"/>
        <v>42</v>
      </c>
      <c r="D16" s="268">
        <v>1</v>
      </c>
      <c r="E16" s="268">
        <v>1</v>
      </c>
      <c r="F16" s="268">
        <v>3</v>
      </c>
      <c r="G16" s="268">
        <v>1</v>
      </c>
      <c r="H16" s="268">
        <v>0</v>
      </c>
      <c r="I16" s="268">
        <v>31</v>
      </c>
      <c r="J16" s="279">
        <v>0</v>
      </c>
      <c r="K16" s="279">
        <v>3</v>
      </c>
      <c r="L16" s="279">
        <v>0</v>
      </c>
      <c r="M16" s="279">
        <v>0</v>
      </c>
      <c r="N16" s="279">
        <v>2</v>
      </c>
      <c r="O16" s="268">
        <v>60</v>
      </c>
    </row>
    <row r="17" spans="1:15" s="261" customFormat="1" ht="21" customHeight="1">
      <c r="A17" s="281" t="s">
        <v>539</v>
      </c>
      <c r="B17" s="277" t="s">
        <v>134</v>
      </c>
      <c r="C17" s="278">
        <f>SUM(D17:N17)</f>
        <v>37</v>
      </c>
      <c r="D17" s="279">
        <v>0</v>
      </c>
      <c r="E17" s="279">
        <v>2</v>
      </c>
      <c r="F17" s="268">
        <v>2</v>
      </c>
      <c r="G17" s="268">
        <v>1</v>
      </c>
      <c r="H17" s="268">
        <v>0</v>
      </c>
      <c r="I17" s="268">
        <v>29</v>
      </c>
      <c r="J17" s="279">
        <v>0</v>
      </c>
      <c r="K17" s="268">
        <v>2</v>
      </c>
      <c r="L17" s="279">
        <v>0</v>
      </c>
      <c r="M17" s="279">
        <v>1</v>
      </c>
      <c r="N17" s="279">
        <v>0</v>
      </c>
      <c r="O17" s="268">
        <v>16</v>
      </c>
    </row>
    <row r="18" spans="1:15" s="261" customFormat="1" ht="21" customHeight="1">
      <c r="A18" s="666" t="s">
        <v>4</v>
      </c>
      <c r="B18" s="277" t="s">
        <v>135</v>
      </c>
      <c r="C18" s="278">
        <f t="shared" si="1"/>
        <v>1322</v>
      </c>
      <c r="D18" s="268">
        <v>27</v>
      </c>
      <c r="E18" s="268">
        <v>0</v>
      </c>
      <c r="F18" s="268">
        <v>35</v>
      </c>
      <c r="G18" s="268">
        <v>0</v>
      </c>
      <c r="H18" s="268">
        <v>0</v>
      </c>
      <c r="I18" s="268">
        <v>1172</v>
      </c>
      <c r="J18" s="279">
        <v>0</v>
      </c>
      <c r="K18" s="268">
        <v>27</v>
      </c>
      <c r="L18" s="268">
        <v>2</v>
      </c>
      <c r="M18" s="279">
        <v>0</v>
      </c>
      <c r="N18" s="268">
        <v>59</v>
      </c>
      <c r="O18" s="268">
        <v>327</v>
      </c>
    </row>
    <row r="19" spans="1:15" s="261" customFormat="1" ht="21" customHeight="1">
      <c r="A19" s="667"/>
      <c r="B19" s="277" t="s">
        <v>136</v>
      </c>
      <c r="C19" s="278">
        <f t="shared" si="1"/>
        <v>332</v>
      </c>
      <c r="D19" s="268">
        <v>6</v>
      </c>
      <c r="E19" s="268">
        <v>5</v>
      </c>
      <c r="F19" s="268">
        <v>5</v>
      </c>
      <c r="G19" s="268">
        <v>7</v>
      </c>
      <c r="H19" s="268">
        <v>0</v>
      </c>
      <c r="I19" s="268">
        <v>262</v>
      </c>
      <c r="J19" s="268">
        <v>8</v>
      </c>
      <c r="K19" s="268">
        <v>7</v>
      </c>
      <c r="L19" s="279">
        <v>0</v>
      </c>
      <c r="M19" s="279">
        <v>0</v>
      </c>
      <c r="N19" s="268">
        <v>32</v>
      </c>
      <c r="O19" s="268">
        <v>293</v>
      </c>
    </row>
    <row r="20" spans="1:15" s="261" customFormat="1" ht="21" customHeight="1">
      <c r="A20" s="260"/>
      <c r="B20" s="277" t="s">
        <v>134</v>
      </c>
      <c r="C20" s="278">
        <f t="shared" si="1"/>
        <v>7</v>
      </c>
      <c r="D20" s="279">
        <v>0</v>
      </c>
      <c r="E20" s="279">
        <v>0</v>
      </c>
      <c r="F20" s="268">
        <v>0</v>
      </c>
      <c r="G20" s="268">
        <v>0</v>
      </c>
      <c r="H20" s="268">
        <v>0</v>
      </c>
      <c r="I20" s="268">
        <v>6</v>
      </c>
      <c r="J20" s="279">
        <v>0</v>
      </c>
      <c r="K20" s="268">
        <v>1</v>
      </c>
      <c r="L20" s="279">
        <v>0</v>
      </c>
      <c r="M20" s="279">
        <v>0</v>
      </c>
      <c r="N20" s="279">
        <v>0</v>
      </c>
      <c r="O20" s="268">
        <v>5</v>
      </c>
    </row>
    <row r="21" spans="1:15" s="261" customFormat="1" ht="21" customHeight="1">
      <c r="A21" s="280" t="s">
        <v>22</v>
      </c>
      <c r="B21" s="277" t="s">
        <v>135</v>
      </c>
      <c r="C21" s="278">
        <f t="shared" si="1"/>
        <v>107</v>
      </c>
      <c r="D21" s="268">
        <v>17</v>
      </c>
      <c r="E21" s="268">
        <v>9</v>
      </c>
      <c r="F21" s="268">
        <v>3</v>
      </c>
      <c r="G21" s="268">
        <v>2</v>
      </c>
      <c r="H21" s="268">
        <v>0</v>
      </c>
      <c r="I21" s="268">
        <v>73</v>
      </c>
      <c r="J21" s="279">
        <v>1</v>
      </c>
      <c r="K21" s="279">
        <v>0</v>
      </c>
      <c r="L21" s="279">
        <v>0</v>
      </c>
      <c r="M21" s="279">
        <v>0</v>
      </c>
      <c r="N21" s="279">
        <v>2</v>
      </c>
      <c r="O21" s="268">
        <v>40</v>
      </c>
    </row>
    <row r="22" spans="1:15" s="261" customFormat="1" ht="21" customHeight="1">
      <c r="A22" s="260"/>
      <c r="B22" s="277" t="s">
        <v>136</v>
      </c>
      <c r="C22" s="278">
        <f t="shared" si="1"/>
        <v>135</v>
      </c>
      <c r="D22" s="268">
        <v>16</v>
      </c>
      <c r="E22" s="268">
        <v>6</v>
      </c>
      <c r="F22" s="268">
        <v>2</v>
      </c>
      <c r="G22" s="268">
        <v>8</v>
      </c>
      <c r="H22" s="268">
        <v>1</v>
      </c>
      <c r="I22" s="268">
        <v>102</v>
      </c>
      <c r="J22" s="268">
        <v>0</v>
      </c>
      <c r="K22" s="279">
        <v>0</v>
      </c>
      <c r="L22" s="279">
        <v>0</v>
      </c>
      <c r="M22" s="279">
        <v>0</v>
      </c>
      <c r="N22" s="279">
        <v>0</v>
      </c>
      <c r="O22" s="268">
        <v>44</v>
      </c>
    </row>
    <row r="23" spans="1:15" s="261" customFormat="1" ht="21" customHeight="1">
      <c r="A23" s="668" t="s">
        <v>115</v>
      </c>
      <c r="B23" s="277" t="s">
        <v>134</v>
      </c>
      <c r="C23" s="278">
        <f>SUM(D23:N23)</f>
        <v>0</v>
      </c>
      <c r="D23" s="279">
        <v>0</v>
      </c>
      <c r="E23" s="279">
        <v>0</v>
      </c>
      <c r="F23" s="268">
        <v>0</v>
      </c>
      <c r="G23" s="268">
        <v>0</v>
      </c>
      <c r="H23" s="268">
        <v>0</v>
      </c>
      <c r="I23" s="268">
        <v>0</v>
      </c>
      <c r="J23" s="279">
        <v>0</v>
      </c>
      <c r="K23" s="268">
        <v>0</v>
      </c>
      <c r="L23" s="279">
        <v>0</v>
      </c>
      <c r="M23" s="279">
        <v>0</v>
      </c>
      <c r="N23" s="279">
        <v>0</v>
      </c>
      <c r="O23" s="268">
        <v>0</v>
      </c>
    </row>
    <row r="24" spans="1:15" s="261" customFormat="1" ht="21" customHeight="1">
      <c r="A24" s="668"/>
      <c r="B24" s="277" t="s">
        <v>135</v>
      </c>
      <c r="C24" s="278">
        <f>SUM(D24:N24)</f>
        <v>301</v>
      </c>
      <c r="D24" s="268">
        <v>21</v>
      </c>
      <c r="E24" s="268">
        <v>13</v>
      </c>
      <c r="F24" s="268">
        <v>0</v>
      </c>
      <c r="G24" s="268">
        <v>23</v>
      </c>
      <c r="H24" s="268">
        <v>4</v>
      </c>
      <c r="I24" s="268">
        <v>231</v>
      </c>
      <c r="J24" s="279">
        <v>8</v>
      </c>
      <c r="K24" s="279">
        <v>0</v>
      </c>
      <c r="L24" s="279">
        <v>0</v>
      </c>
      <c r="M24" s="279">
        <v>1</v>
      </c>
      <c r="N24" s="279">
        <v>0</v>
      </c>
      <c r="O24" s="268">
        <v>101</v>
      </c>
    </row>
    <row r="25" spans="1:15" s="261" customFormat="1" ht="21" customHeight="1">
      <c r="A25" s="668"/>
      <c r="B25" s="277" t="s">
        <v>136</v>
      </c>
      <c r="C25" s="278">
        <f>SUM(D25:N25)</f>
        <v>2011</v>
      </c>
      <c r="D25" s="268">
        <v>93</v>
      </c>
      <c r="E25" s="268">
        <v>42</v>
      </c>
      <c r="F25" s="268">
        <v>19</v>
      </c>
      <c r="G25" s="268">
        <v>166</v>
      </c>
      <c r="H25" s="268">
        <v>46</v>
      </c>
      <c r="I25" s="268">
        <v>1597</v>
      </c>
      <c r="J25" s="268">
        <v>8</v>
      </c>
      <c r="K25" s="279">
        <v>0</v>
      </c>
      <c r="L25" s="279">
        <v>0</v>
      </c>
      <c r="M25" s="279">
        <v>26</v>
      </c>
      <c r="N25" s="279">
        <v>14</v>
      </c>
      <c r="O25" s="268">
        <v>185</v>
      </c>
    </row>
    <row r="26" spans="1:15" s="261" customFormat="1" ht="21" customHeight="1">
      <c r="A26" s="666" t="s">
        <v>21</v>
      </c>
      <c r="B26" s="277" t="s">
        <v>134</v>
      </c>
      <c r="C26" s="278">
        <f t="shared" si="1"/>
        <v>33</v>
      </c>
      <c r="D26" s="279">
        <v>0</v>
      </c>
      <c r="E26" s="279">
        <v>1</v>
      </c>
      <c r="F26" s="279">
        <v>2</v>
      </c>
      <c r="G26" s="279">
        <v>0</v>
      </c>
      <c r="H26" s="279">
        <v>0</v>
      </c>
      <c r="I26" s="268">
        <v>28</v>
      </c>
      <c r="J26" s="279">
        <v>0</v>
      </c>
      <c r="K26" s="268">
        <v>1</v>
      </c>
      <c r="L26" s="279">
        <v>0</v>
      </c>
      <c r="M26" s="279">
        <v>1</v>
      </c>
      <c r="N26" s="279">
        <v>0</v>
      </c>
      <c r="O26" s="268">
        <v>2</v>
      </c>
    </row>
    <row r="27" spans="1:15" s="261" customFormat="1" ht="21" customHeight="1">
      <c r="A27" s="669"/>
      <c r="B27" s="282" t="s">
        <v>135</v>
      </c>
      <c r="C27" s="283">
        <f t="shared" si="1"/>
        <v>737</v>
      </c>
      <c r="D27" s="284">
        <v>11</v>
      </c>
      <c r="E27" s="284">
        <v>0</v>
      </c>
      <c r="F27" s="284">
        <v>12</v>
      </c>
      <c r="G27" s="284">
        <v>0</v>
      </c>
      <c r="H27" s="284">
        <v>0</v>
      </c>
      <c r="I27" s="284">
        <v>577</v>
      </c>
      <c r="J27" s="285">
        <v>0</v>
      </c>
      <c r="K27" s="284">
        <v>11</v>
      </c>
      <c r="L27" s="285">
        <v>0</v>
      </c>
      <c r="M27" s="285">
        <v>9</v>
      </c>
      <c r="N27" s="284">
        <v>117</v>
      </c>
      <c r="O27" s="284">
        <v>63</v>
      </c>
    </row>
    <row r="28" spans="1:15" s="286" customFormat="1" ht="16.5" customHeight="1">
      <c r="A28" s="286" t="s">
        <v>242</v>
      </c>
      <c r="J28" s="287"/>
    </row>
  </sheetData>
  <mergeCells count="10">
    <mergeCell ref="A12:A13"/>
    <mergeCell ref="A18:A19"/>
    <mergeCell ref="A23:A25"/>
    <mergeCell ref="A26:A27"/>
    <mergeCell ref="A3:O3"/>
    <mergeCell ref="C6:N6"/>
    <mergeCell ref="O6:O7"/>
    <mergeCell ref="A8:B8"/>
    <mergeCell ref="A9:B9"/>
    <mergeCell ref="A10:B10"/>
  </mergeCells>
  <phoneticPr fontId="2"/>
  <hyperlinks>
    <hyperlink ref="A1" location="'20教育目次'!A1" display="20　教育　目次へ＜＜" xr:uid="{00000000-0004-0000-0300-000000000000}"/>
  </hyperlinks>
  <pageMargins left="0.59055118110236227" right="0.59055118110236227" top="0.59055118110236227" bottom="0.39370078740157483" header="0.51181102362204722" footer="0.51181102362204722"/>
  <pageSetup paperSize="9" scale="79"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
  <sheetViews>
    <sheetView showGridLines="0" view="pageBreakPreview" zoomScaleNormal="100" zoomScaleSheetLayoutView="100" workbookViewId="0"/>
  </sheetViews>
  <sheetFormatPr defaultRowHeight="13.5"/>
  <cols>
    <col min="1" max="1" width="11.875" style="55" customWidth="1"/>
    <col min="2" max="9" width="10" style="55" customWidth="1"/>
    <col min="10" max="16384" width="9" style="55"/>
  </cols>
  <sheetData>
    <row r="1" spans="1:15">
      <c r="A1" s="7" t="s">
        <v>59</v>
      </c>
    </row>
    <row r="2" spans="1:15">
      <c r="A2" s="56" t="s">
        <v>1</v>
      </c>
    </row>
    <row r="3" spans="1:15" ht="17.25">
      <c r="A3" s="679" t="s">
        <v>243</v>
      </c>
      <c r="B3" s="679"/>
      <c r="C3" s="679"/>
      <c r="D3" s="679"/>
      <c r="E3" s="679"/>
      <c r="F3" s="679"/>
      <c r="G3" s="679"/>
      <c r="H3" s="679"/>
      <c r="I3" s="679"/>
    </row>
    <row r="4" spans="1:15" s="253" customFormat="1" ht="17.25">
      <c r="A4" s="255"/>
      <c r="B4" s="255"/>
      <c r="C4" s="255"/>
      <c r="D4" s="255"/>
      <c r="E4" s="256" t="s">
        <v>473</v>
      </c>
      <c r="F4" s="255"/>
      <c r="G4" s="255"/>
      <c r="I4" s="255"/>
      <c r="J4" s="255"/>
      <c r="K4" s="255"/>
      <c r="L4" s="255"/>
      <c r="M4" s="255"/>
      <c r="N4" s="255"/>
      <c r="O4" s="255"/>
    </row>
    <row r="5" spans="1:15" ht="6" customHeight="1" thickBot="1">
      <c r="A5" s="288"/>
      <c r="B5" s="288"/>
      <c r="C5" s="288"/>
      <c r="D5" s="288"/>
      <c r="E5" s="288"/>
      <c r="F5" s="288"/>
      <c r="G5" s="288"/>
      <c r="H5" s="288"/>
      <c r="I5" s="288"/>
    </row>
    <row r="6" spans="1:15" s="291" customFormat="1" ht="21.75" customHeight="1" thickTop="1">
      <c r="A6" s="289"/>
      <c r="B6" s="680" t="s">
        <v>244</v>
      </c>
      <c r="C6" s="681"/>
      <c r="D6" s="681"/>
      <c r="E6" s="681"/>
      <c r="F6" s="680" t="s">
        <v>245</v>
      </c>
      <c r="G6" s="681"/>
      <c r="H6" s="681"/>
      <c r="I6" s="681"/>
      <c r="J6" s="290"/>
    </row>
    <row r="7" spans="1:15" s="291" customFormat="1" ht="21.75" customHeight="1">
      <c r="A7" s="292"/>
      <c r="B7" s="293" t="s">
        <v>102</v>
      </c>
      <c r="C7" s="293" t="s">
        <v>246</v>
      </c>
      <c r="D7" s="293" t="s">
        <v>247</v>
      </c>
      <c r="E7" s="294" t="s">
        <v>248</v>
      </c>
      <c r="F7" s="293" t="s">
        <v>102</v>
      </c>
      <c r="G7" s="293" t="s">
        <v>246</v>
      </c>
      <c r="H7" s="293" t="s">
        <v>247</v>
      </c>
      <c r="I7" s="295" t="s">
        <v>248</v>
      </c>
      <c r="J7" s="290"/>
    </row>
    <row r="8" spans="1:15" s="299" customFormat="1" ht="21.75" customHeight="1">
      <c r="A8" s="296" t="s">
        <v>471</v>
      </c>
      <c r="B8" s="297">
        <v>2902</v>
      </c>
      <c r="C8" s="297">
        <v>2479</v>
      </c>
      <c r="D8" s="297">
        <v>60</v>
      </c>
      <c r="E8" s="297">
        <v>363</v>
      </c>
      <c r="F8" s="298">
        <v>63950</v>
      </c>
      <c r="G8" s="297">
        <v>62175</v>
      </c>
      <c r="H8" s="297">
        <v>611</v>
      </c>
      <c r="I8" s="297">
        <v>1164</v>
      </c>
    </row>
    <row r="9" spans="1:15" s="291" customFormat="1" ht="21.75" customHeight="1">
      <c r="A9" s="300">
        <v>30</v>
      </c>
      <c r="B9" s="297">
        <v>2897</v>
      </c>
      <c r="C9" s="297">
        <v>2449</v>
      </c>
      <c r="D9" s="297">
        <v>61</v>
      </c>
      <c r="E9" s="297">
        <v>387</v>
      </c>
      <c r="F9" s="297">
        <v>63105</v>
      </c>
      <c r="G9" s="297">
        <v>61197</v>
      </c>
      <c r="H9" s="297">
        <v>608</v>
      </c>
      <c r="I9" s="297">
        <v>1300</v>
      </c>
    </row>
    <row r="10" spans="1:15" s="299" customFormat="1" ht="21.75" customHeight="1">
      <c r="A10" s="301" t="s">
        <v>474</v>
      </c>
      <c r="B10" s="302">
        <f>SUM(B12:B13)</f>
        <v>2897</v>
      </c>
      <c r="C10" s="303">
        <f t="shared" ref="C10:I10" si="0">SUM(C12:C13)</f>
        <v>2420</v>
      </c>
      <c r="D10" s="303">
        <f t="shared" si="0"/>
        <v>58</v>
      </c>
      <c r="E10" s="303">
        <f t="shared" si="0"/>
        <v>419</v>
      </c>
      <c r="F10" s="303">
        <f t="shared" si="0"/>
        <v>62268</v>
      </c>
      <c r="G10" s="303">
        <f t="shared" si="0"/>
        <v>60271</v>
      </c>
      <c r="H10" s="303">
        <f t="shared" si="0"/>
        <v>535</v>
      </c>
      <c r="I10" s="303">
        <f t="shared" si="0"/>
        <v>1462</v>
      </c>
    </row>
    <row r="11" spans="1:15" s="291" customFormat="1" ht="21.75" customHeight="1">
      <c r="A11" s="289"/>
      <c r="B11" s="304"/>
      <c r="C11" s="298"/>
      <c r="D11" s="298"/>
      <c r="E11" s="298"/>
      <c r="F11" s="298"/>
      <c r="G11" s="298"/>
      <c r="H11" s="298"/>
      <c r="I11" s="298"/>
    </row>
    <row r="12" spans="1:15" s="291" customFormat="1" ht="21.75" customHeight="1">
      <c r="A12" s="296" t="s">
        <v>2</v>
      </c>
      <c r="B12" s="305">
        <f>SUM(C12:E12)</f>
        <v>1990</v>
      </c>
      <c r="C12" s="298">
        <v>1642</v>
      </c>
      <c r="D12" s="298">
        <v>58</v>
      </c>
      <c r="E12" s="298">
        <v>290</v>
      </c>
      <c r="F12" s="306">
        <f>SUM(G12:I12)</f>
        <v>41062</v>
      </c>
      <c r="G12" s="298">
        <v>39547</v>
      </c>
      <c r="H12" s="298">
        <v>535</v>
      </c>
      <c r="I12" s="298">
        <v>980</v>
      </c>
    </row>
    <row r="13" spans="1:15" s="291" customFormat="1" ht="21.75" customHeight="1">
      <c r="A13" s="307" t="s">
        <v>3</v>
      </c>
      <c r="B13" s="308">
        <f>SUM(C13:E13)</f>
        <v>907</v>
      </c>
      <c r="C13" s="309">
        <v>778</v>
      </c>
      <c r="D13" s="310">
        <v>0</v>
      </c>
      <c r="E13" s="309">
        <v>129</v>
      </c>
      <c r="F13" s="311">
        <f>SUM(G13:I13)</f>
        <v>21206</v>
      </c>
      <c r="G13" s="309">
        <v>20724</v>
      </c>
      <c r="H13" s="310">
        <v>0</v>
      </c>
      <c r="I13" s="309">
        <v>482</v>
      </c>
    </row>
    <row r="14" spans="1:15" s="291" customFormat="1" ht="15" customHeight="1">
      <c r="A14" s="291" t="s">
        <v>242</v>
      </c>
    </row>
  </sheetData>
  <mergeCells count="3">
    <mergeCell ref="A3:I3"/>
    <mergeCell ref="B6:E6"/>
    <mergeCell ref="F6:I6"/>
  </mergeCells>
  <phoneticPr fontId="2"/>
  <hyperlinks>
    <hyperlink ref="A1" location="'20教育目次'!A1" display="20　教育　目次へ＜＜" xr:uid="{00000000-0004-0000-04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7"/>
  <sheetViews>
    <sheetView showGridLines="0" view="pageBreakPreview" zoomScaleNormal="100" zoomScaleSheetLayoutView="100" workbookViewId="0"/>
  </sheetViews>
  <sheetFormatPr defaultRowHeight="13.5"/>
  <cols>
    <col min="1" max="1" width="11.875" style="55" customWidth="1"/>
    <col min="2" max="9" width="10" style="55" customWidth="1"/>
    <col min="10" max="16384" width="9" style="55"/>
  </cols>
  <sheetData>
    <row r="1" spans="1:11">
      <c r="A1" s="7" t="s">
        <v>59</v>
      </c>
    </row>
    <row r="2" spans="1:11">
      <c r="A2" s="56" t="s">
        <v>1</v>
      </c>
    </row>
    <row r="3" spans="1:11" s="61" customFormat="1" ht="29.25" customHeight="1">
      <c r="A3" s="684" t="s">
        <v>90</v>
      </c>
      <c r="B3" s="684"/>
      <c r="C3" s="684"/>
      <c r="D3" s="684"/>
      <c r="E3" s="684"/>
      <c r="F3" s="684"/>
      <c r="G3" s="684"/>
      <c r="H3" s="684"/>
      <c r="I3" s="684"/>
      <c r="J3" s="684"/>
    </row>
    <row r="4" spans="1:11" s="61" customFormat="1" ht="9.75" customHeight="1">
      <c r="A4" s="79"/>
      <c r="B4" s="79"/>
      <c r="C4" s="79"/>
      <c r="D4" s="79"/>
      <c r="E4" s="79"/>
      <c r="F4" s="79"/>
      <c r="G4" s="79"/>
      <c r="H4" s="79"/>
      <c r="I4" s="79"/>
      <c r="J4" s="79"/>
    </row>
    <row r="5" spans="1:11" s="61" customFormat="1" ht="18.75" customHeight="1">
      <c r="A5" s="59" t="s">
        <v>64</v>
      </c>
      <c r="B5" s="59"/>
      <c r="C5" s="60"/>
      <c r="D5" s="59"/>
      <c r="E5" s="59"/>
      <c r="F5" s="59"/>
      <c r="G5" s="59"/>
      <c r="H5" s="59"/>
      <c r="I5" s="59"/>
    </row>
    <row r="6" spans="1:11" s="59" customFormat="1" ht="6.75" customHeight="1" thickBot="1">
      <c r="C6" s="60"/>
      <c r="J6" s="80"/>
    </row>
    <row r="7" spans="1:11" s="62" customFormat="1" ht="17.25" customHeight="1" thickTop="1">
      <c r="A7" s="685"/>
      <c r="B7" s="686"/>
      <c r="C7" s="689" t="s">
        <v>65</v>
      </c>
      <c r="D7" s="691" t="s">
        <v>66</v>
      </c>
      <c r="E7" s="691"/>
      <c r="F7" s="691"/>
      <c r="G7" s="691"/>
      <c r="H7" s="691"/>
      <c r="I7" s="691"/>
      <c r="J7" s="691"/>
      <c r="K7" s="691"/>
    </row>
    <row r="8" spans="1:11" s="62" customFormat="1" ht="39.75" customHeight="1">
      <c r="A8" s="687"/>
      <c r="B8" s="688"/>
      <c r="C8" s="690"/>
      <c r="D8" s="81" t="s">
        <v>67</v>
      </c>
      <c r="E8" s="81" t="s">
        <v>68</v>
      </c>
      <c r="F8" s="81" t="s">
        <v>69</v>
      </c>
      <c r="G8" s="81" t="s">
        <v>70</v>
      </c>
      <c r="H8" s="81" t="s">
        <v>71</v>
      </c>
      <c r="I8" s="81" t="s">
        <v>72</v>
      </c>
      <c r="J8" s="92" t="s">
        <v>73</v>
      </c>
      <c r="K8" s="92" t="s">
        <v>74</v>
      </c>
    </row>
    <row r="9" spans="1:11" s="62" customFormat="1" ht="21.75" customHeight="1">
      <c r="A9" s="692" t="s">
        <v>465</v>
      </c>
      <c r="B9" s="693"/>
      <c r="C9" s="82">
        <v>57.92</v>
      </c>
      <c r="D9" s="83">
        <v>17.25</v>
      </c>
      <c r="E9" s="83">
        <v>21.29</v>
      </c>
      <c r="F9" s="83">
        <v>35.19</v>
      </c>
      <c r="G9" s="83">
        <v>44.88</v>
      </c>
      <c r="H9" s="83">
        <v>64.989999999999995</v>
      </c>
      <c r="I9" s="83">
        <v>9.24</v>
      </c>
      <c r="J9" s="83">
        <v>158.09</v>
      </c>
      <c r="K9" s="83">
        <v>24.35</v>
      </c>
    </row>
    <row r="10" spans="1:11" s="57" customFormat="1" ht="21.75" customHeight="1">
      <c r="A10" s="682" t="s">
        <v>95</v>
      </c>
      <c r="B10" s="683"/>
      <c r="C10" s="84">
        <v>57.41</v>
      </c>
      <c r="D10" s="85">
        <v>17.2</v>
      </c>
      <c r="E10" s="85">
        <v>20.93</v>
      </c>
      <c r="F10" s="85">
        <v>34.89</v>
      </c>
      <c r="G10" s="85">
        <v>44.54</v>
      </c>
      <c r="H10" s="85">
        <v>63.98</v>
      </c>
      <c r="I10" s="85">
        <v>9.25</v>
      </c>
      <c r="J10" s="85">
        <v>157.94999999999999</v>
      </c>
      <c r="K10" s="85">
        <v>23.85</v>
      </c>
    </row>
    <row r="11" spans="1:11" s="57" customFormat="1" ht="21.75" customHeight="1">
      <c r="A11" s="694" t="s">
        <v>475</v>
      </c>
      <c r="B11" s="695"/>
      <c r="C11" s="86">
        <v>57.01</v>
      </c>
      <c r="D11" s="87">
        <v>16.79</v>
      </c>
      <c r="E11" s="87">
        <v>20.8</v>
      </c>
      <c r="F11" s="87">
        <v>35.26</v>
      </c>
      <c r="G11" s="87">
        <v>44.66</v>
      </c>
      <c r="H11" s="87">
        <v>61.83</v>
      </c>
      <c r="I11" s="87">
        <v>9.26</v>
      </c>
      <c r="J11" s="87">
        <v>158.11000000000001</v>
      </c>
      <c r="K11" s="87">
        <v>23.31</v>
      </c>
    </row>
    <row r="12" spans="1:11" s="57" customFormat="1">
      <c r="C12" s="58"/>
    </row>
    <row r="13" spans="1:11" s="61" customFormat="1" ht="18.75" customHeight="1">
      <c r="A13" s="59" t="s">
        <v>75</v>
      </c>
      <c r="B13" s="59"/>
      <c r="C13" s="60"/>
      <c r="D13" s="59"/>
      <c r="E13" s="59"/>
      <c r="F13" s="59"/>
      <c r="G13" s="59"/>
      <c r="H13" s="59"/>
      <c r="I13" s="59"/>
      <c r="J13" s="80"/>
    </row>
    <row r="14" spans="1:11" s="59" customFormat="1" ht="6.75" customHeight="1" thickBot="1">
      <c r="C14" s="60"/>
      <c r="J14" s="80"/>
    </row>
    <row r="15" spans="1:11" s="62" customFormat="1" ht="17.25" customHeight="1" thickTop="1">
      <c r="A15" s="685"/>
      <c r="B15" s="686"/>
      <c r="C15" s="689" t="s">
        <v>65</v>
      </c>
      <c r="D15" s="691" t="s">
        <v>66</v>
      </c>
      <c r="E15" s="691"/>
      <c r="F15" s="691"/>
      <c r="G15" s="691"/>
      <c r="H15" s="691"/>
      <c r="I15" s="691"/>
      <c r="J15" s="691"/>
      <c r="K15" s="691"/>
    </row>
    <row r="16" spans="1:11" s="62" customFormat="1" ht="39.75" customHeight="1">
      <c r="A16" s="687"/>
      <c r="B16" s="688"/>
      <c r="C16" s="690"/>
      <c r="D16" s="81" t="s">
        <v>67</v>
      </c>
      <c r="E16" s="81" t="s">
        <v>68</v>
      </c>
      <c r="F16" s="81" t="s">
        <v>69</v>
      </c>
      <c r="G16" s="81" t="s">
        <v>70</v>
      </c>
      <c r="H16" s="81" t="s">
        <v>71</v>
      </c>
      <c r="I16" s="81" t="s">
        <v>72</v>
      </c>
      <c r="J16" s="92" t="s">
        <v>73</v>
      </c>
      <c r="K16" s="92" t="s">
        <v>74</v>
      </c>
    </row>
    <row r="17" spans="1:12" s="62" customFormat="1" ht="22.5" customHeight="1">
      <c r="A17" s="692" t="s">
        <v>465</v>
      </c>
      <c r="B17" s="693"/>
      <c r="C17" s="82">
        <v>60.04</v>
      </c>
      <c r="D17" s="83">
        <v>16.55</v>
      </c>
      <c r="E17" s="83">
        <v>20.09</v>
      </c>
      <c r="F17" s="83">
        <v>39.200000000000003</v>
      </c>
      <c r="G17" s="83">
        <v>43.56</v>
      </c>
      <c r="H17" s="83">
        <v>55.4</v>
      </c>
      <c r="I17" s="83">
        <v>9.43</v>
      </c>
      <c r="J17" s="83">
        <v>152.69</v>
      </c>
      <c r="K17" s="88">
        <v>15.51</v>
      </c>
    </row>
    <row r="18" spans="1:12" s="57" customFormat="1" ht="21.75" customHeight="1">
      <c r="A18" s="682" t="s">
        <v>95</v>
      </c>
      <c r="B18" s="683"/>
      <c r="C18" s="84">
        <v>60.15</v>
      </c>
      <c r="D18" s="89">
        <v>16.45</v>
      </c>
      <c r="E18" s="89">
        <v>20.059999999999999</v>
      </c>
      <c r="F18" s="89">
        <v>39.479999999999997</v>
      </c>
      <c r="G18" s="89">
        <v>43.52</v>
      </c>
      <c r="H18" s="89">
        <v>55.3</v>
      </c>
      <c r="I18" s="89">
        <v>9.43</v>
      </c>
      <c r="J18" s="89">
        <v>153.02000000000001</v>
      </c>
      <c r="K18" s="90">
        <v>15.5</v>
      </c>
    </row>
    <row r="19" spans="1:12" s="57" customFormat="1" ht="21.75" customHeight="1">
      <c r="A19" s="694" t="s">
        <v>475</v>
      </c>
      <c r="B19" s="695"/>
      <c r="C19" s="86">
        <v>59.33</v>
      </c>
      <c r="D19" s="87">
        <v>16.32</v>
      </c>
      <c r="E19" s="87">
        <v>19.739999999999998</v>
      </c>
      <c r="F19" s="87">
        <v>39.39</v>
      </c>
      <c r="G19" s="87">
        <v>43.03</v>
      </c>
      <c r="H19" s="87">
        <v>52.79</v>
      </c>
      <c r="I19" s="87">
        <v>9.48</v>
      </c>
      <c r="J19" s="87">
        <v>152.55000000000001</v>
      </c>
      <c r="K19" s="91">
        <v>14.96</v>
      </c>
    </row>
    <row r="20" spans="1:12" customFormat="1">
      <c r="A20" s="46"/>
    </row>
    <row r="21" spans="1:12" s="61" customFormat="1" ht="18.75" customHeight="1">
      <c r="A21" s="59" t="s">
        <v>76</v>
      </c>
      <c r="B21" s="59"/>
      <c r="C21" s="60"/>
      <c r="D21" s="59"/>
      <c r="E21" s="59"/>
      <c r="F21" s="59"/>
      <c r="G21" s="59"/>
      <c r="H21" s="59"/>
      <c r="I21" s="59"/>
    </row>
    <row r="22" spans="1:12" s="59" customFormat="1" ht="6.75" customHeight="1" thickBot="1">
      <c r="C22" s="60"/>
      <c r="J22" s="80"/>
    </row>
    <row r="23" spans="1:12" s="62" customFormat="1" ht="17.25" customHeight="1" thickTop="1">
      <c r="A23" s="685"/>
      <c r="B23" s="686"/>
      <c r="C23" s="689" t="s">
        <v>65</v>
      </c>
      <c r="D23" s="696" t="s">
        <v>66</v>
      </c>
      <c r="E23" s="691"/>
      <c r="F23" s="691"/>
      <c r="G23" s="691"/>
      <c r="H23" s="691"/>
      <c r="I23" s="691"/>
      <c r="J23" s="691"/>
      <c r="K23" s="691"/>
      <c r="L23" s="691"/>
    </row>
    <row r="24" spans="1:12" s="62" customFormat="1" ht="39.75" customHeight="1">
      <c r="A24" s="687"/>
      <c r="B24" s="688"/>
      <c r="C24" s="690"/>
      <c r="D24" s="81" t="s">
        <v>67</v>
      </c>
      <c r="E24" s="81" t="s">
        <v>68</v>
      </c>
      <c r="F24" s="81" t="s">
        <v>69</v>
      </c>
      <c r="G24" s="81" t="s">
        <v>70</v>
      </c>
      <c r="H24" s="81" t="s">
        <v>77</v>
      </c>
      <c r="I24" s="81" t="s">
        <v>71</v>
      </c>
      <c r="J24" s="81" t="s">
        <v>72</v>
      </c>
      <c r="K24" s="92" t="s">
        <v>73</v>
      </c>
      <c r="L24" s="92" t="s">
        <v>78</v>
      </c>
    </row>
    <row r="25" spans="1:12" s="62" customFormat="1" ht="21.75" customHeight="1">
      <c r="A25" s="692" t="s">
        <v>465</v>
      </c>
      <c r="B25" s="693"/>
      <c r="C25" s="82">
        <v>45.89</v>
      </c>
      <c r="D25" s="83">
        <v>30.07</v>
      </c>
      <c r="E25" s="83">
        <v>29.32</v>
      </c>
      <c r="F25" s="83">
        <v>46.13</v>
      </c>
      <c r="G25" s="83">
        <v>54.37</v>
      </c>
      <c r="H25" s="83">
        <v>367.22</v>
      </c>
      <c r="I25" s="83">
        <v>94.98</v>
      </c>
      <c r="J25" s="83">
        <v>7.83</v>
      </c>
      <c r="K25" s="83">
        <v>202.46</v>
      </c>
      <c r="L25" s="83">
        <v>21.85</v>
      </c>
    </row>
    <row r="26" spans="1:12" s="57" customFormat="1" ht="21.75" customHeight="1">
      <c r="A26" s="682" t="s">
        <v>95</v>
      </c>
      <c r="B26" s="683"/>
      <c r="C26" s="84">
        <v>45.5</v>
      </c>
      <c r="D26" s="85">
        <v>29.68</v>
      </c>
      <c r="E26" s="85">
        <v>28.83</v>
      </c>
      <c r="F26" s="85">
        <v>45.74</v>
      </c>
      <c r="G26" s="85">
        <v>54.32</v>
      </c>
      <c r="H26" s="85">
        <v>370.91</v>
      </c>
      <c r="I26" s="85">
        <v>92.87</v>
      </c>
      <c r="J26" s="85">
        <v>7.84</v>
      </c>
      <c r="K26" s="85">
        <v>203.1</v>
      </c>
      <c r="L26" s="85">
        <v>22.33</v>
      </c>
    </row>
    <row r="27" spans="1:12" s="57" customFormat="1" ht="21.75" customHeight="1">
      <c r="A27" s="694" t="s">
        <v>475</v>
      </c>
      <c r="B27" s="695"/>
      <c r="C27" s="86">
        <v>44.67</v>
      </c>
      <c r="D27" s="87">
        <v>29.77</v>
      </c>
      <c r="E27" s="87">
        <v>28.38</v>
      </c>
      <c r="F27" s="87">
        <v>44.93</v>
      </c>
      <c r="G27" s="87">
        <v>53.6</v>
      </c>
      <c r="H27" s="87">
        <v>375.35</v>
      </c>
      <c r="I27" s="87">
        <v>92.01</v>
      </c>
      <c r="J27" s="87">
        <v>7.9</v>
      </c>
      <c r="K27" s="87">
        <v>202.38</v>
      </c>
      <c r="L27" s="87">
        <v>22.28</v>
      </c>
    </row>
    <row r="28" spans="1:12" s="57" customFormat="1">
      <c r="C28" s="58"/>
    </row>
    <row r="29" spans="1:12" s="61" customFormat="1" ht="18.75" customHeight="1">
      <c r="A29" s="59" t="s">
        <v>75</v>
      </c>
      <c r="B29" s="59"/>
      <c r="C29" s="60"/>
      <c r="D29" s="59"/>
      <c r="E29" s="59"/>
      <c r="F29" s="59"/>
      <c r="G29" s="59"/>
      <c r="H29" s="59"/>
      <c r="I29" s="59"/>
      <c r="J29" s="80"/>
    </row>
    <row r="30" spans="1:12" s="59" customFormat="1" ht="6.75" customHeight="1" thickBot="1">
      <c r="C30" s="60"/>
      <c r="J30" s="80"/>
    </row>
    <row r="31" spans="1:12" s="62" customFormat="1" ht="17.25" customHeight="1" thickTop="1">
      <c r="A31" s="685"/>
      <c r="B31" s="686"/>
      <c r="C31" s="689" t="s">
        <v>65</v>
      </c>
      <c r="D31" s="696" t="s">
        <v>66</v>
      </c>
      <c r="E31" s="691"/>
      <c r="F31" s="691"/>
      <c r="G31" s="691"/>
      <c r="H31" s="691"/>
      <c r="I31" s="691"/>
      <c r="J31" s="691"/>
      <c r="K31" s="691"/>
      <c r="L31" s="691"/>
    </row>
    <row r="32" spans="1:12" s="62" customFormat="1" ht="39.75" customHeight="1">
      <c r="A32" s="687"/>
      <c r="B32" s="688"/>
      <c r="C32" s="690"/>
      <c r="D32" s="81" t="s">
        <v>67</v>
      </c>
      <c r="E32" s="81" t="s">
        <v>68</v>
      </c>
      <c r="F32" s="81" t="s">
        <v>69</v>
      </c>
      <c r="G32" s="81" t="s">
        <v>70</v>
      </c>
      <c r="H32" s="81" t="s">
        <v>79</v>
      </c>
      <c r="I32" s="81" t="s">
        <v>71</v>
      </c>
      <c r="J32" s="81" t="s">
        <v>72</v>
      </c>
      <c r="K32" s="92" t="s">
        <v>73</v>
      </c>
      <c r="L32" s="92" t="s">
        <v>78</v>
      </c>
    </row>
    <row r="33" spans="1:12" s="62" customFormat="1" ht="22.5" customHeight="1">
      <c r="A33" s="692" t="s">
        <v>465</v>
      </c>
      <c r="B33" s="693"/>
      <c r="C33" s="82">
        <v>54.28</v>
      </c>
      <c r="D33" s="83">
        <v>24.42</v>
      </c>
      <c r="E33" s="83">
        <v>25.94</v>
      </c>
      <c r="F33" s="83">
        <v>48.39</v>
      </c>
      <c r="G33" s="83">
        <v>49.27</v>
      </c>
      <c r="H33" s="83">
        <v>270.47000000000003</v>
      </c>
      <c r="I33" s="83">
        <v>68.63</v>
      </c>
      <c r="J33" s="83">
        <v>8.6</v>
      </c>
      <c r="K33" s="83">
        <v>175.96</v>
      </c>
      <c r="L33" s="83">
        <v>13.82</v>
      </c>
    </row>
    <row r="34" spans="1:12" s="57" customFormat="1" ht="21.75" customHeight="1">
      <c r="A34" s="682" t="s">
        <v>95</v>
      </c>
      <c r="B34" s="683"/>
      <c r="C34" s="84">
        <v>54.94</v>
      </c>
      <c r="D34" s="85">
        <v>24.33</v>
      </c>
      <c r="E34" s="85">
        <v>26.07</v>
      </c>
      <c r="F34" s="85">
        <v>48.64</v>
      </c>
      <c r="G34" s="85">
        <v>49.85</v>
      </c>
      <c r="H34" s="85">
        <v>269.11</v>
      </c>
      <c r="I34" s="85">
        <v>69.78</v>
      </c>
      <c r="J34" s="85">
        <v>8.59</v>
      </c>
      <c r="K34" s="85">
        <v>177.89</v>
      </c>
      <c r="L34" s="85">
        <v>14.23</v>
      </c>
    </row>
    <row r="35" spans="1:12" s="57" customFormat="1" ht="21.75" customHeight="1">
      <c r="A35" s="694" t="s">
        <v>475</v>
      </c>
      <c r="B35" s="695"/>
      <c r="C35" s="86">
        <v>54.28</v>
      </c>
      <c r="D35" s="87">
        <v>24.5</v>
      </c>
      <c r="E35" s="87">
        <v>25.58</v>
      </c>
      <c r="F35" s="87">
        <v>48.89</v>
      </c>
      <c r="G35" s="87">
        <v>49.24</v>
      </c>
      <c r="H35" s="87">
        <v>271.74</v>
      </c>
      <c r="I35" s="87">
        <v>67.489999999999995</v>
      </c>
      <c r="J35" s="87">
        <v>8.6199999999999992</v>
      </c>
      <c r="K35" s="87">
        <v>177.11</v>
      </c>
      <c r="L35" s="87">
        <v>14.17</v>
      </c>
    </row>
    <row r="36" spans="1:12" s="57" customFormat="1">
      <c r="A36" s="62" t="s">
        <v>92</v>
      </c>
      <c r="C36" s="58"/>
    </row>
    <row r="37" spans="1:12" customFormat="1">
      <c r="A37" s="94" t="s">
        <v>93</v>
      </c>
    </row>
  </sheetData>
  <mergeCells count="25">
    <mergeCell ref="A35:B35"/>
    <mergeCell ref="A27:B27"/>
    <mergeCell ref="A31:B32"/>
    <mergeCell ref="C31:C32"/>
    <mergeCell ref="D31:L31"/>
    <mergeCell ref="A33:B33"/>
    <mergeCell ref="A34:B34"/>
    <mergeCell ref="A26:B26"/>
    <mergeCell ref="A11:B11"/>
    <mergeCell ref="A15:B16"/>
    <mergeCell ref="C15:C16"/>
    <mergeCell ref="D15:K15"/>
    <mergeCell ref="A17:B17"/>
    <mergeCell ref="A18:B18"/>
    <mergeCell ref="A19:B19"/>
    <mergeCell ref="A23:B24"/>
    <mergeCell ref="C23:C24"/>
    <mergeCell ref="D23:L23"/>
    <mergeCell ref="A25:B25"/>
    <mergeCell ref="A10:B10"/>
    <mergeCell ref="A3:J3"/>
    <mergeCell ref="A7:B8"/>
    <mergeCell ref="C7:C8"/>
    <mergeCell ref="D7:K7"/>
    <mergeCell ref="A9:B9"/>
  </mergeCells>
  <phoneticPr fontId="2"/>
  <hyperlinks>
    <hyperlink ref="A1" location="'20教育目次'!A1" display="20　教育　目次へ＜＜" xr:uid="{00000000-0004-0000-0500-000000000000}"/>
  </hyperlinks>
  <pageMargins left="0.59055118110236227" right="0.59055118110236227" top="0.59055118110236227" bottom="0.39370078740157483" header="0.51181102362204722" footer="0.51181102362204722"/>
  <pageSetup paperSize="9" scale="76"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1"/>
  <sheetViews>
    <sheetView showGridLines="0" view="pageBreakPreview" zoomScaleNormal="100" zoomScaleSheetLayoutView="100" workbookViewId="0">
      <selection activeCell="A21" sqref="A21"/>
    </sheetView>
  </sheetViews>
  <sheetFormatPr defaultRowHeight="13.5"/>
  <cols>
    <col min="1" max="1" width="11.875" style="55" customWidth="1"/>
    <col min="2" max="2" width="7.875" style="55" customWidth="1"/>
    <col min="3" max="8" width="8.5" style="55" customWidth="1"/>
    <col min="9" max="9" width="8.375" style="55" customWidth="1"/>
    <col min="10" max="14" width="8.5" style="55" customWidth="1"/>
    <col min="15" max="16384" width="9" style="55"/>
  </cols>
  <sheetData>
    <row r="1" spans="1:14">
      <c r="A1" s="7" t="s">
        <v>59</v>
      </c>
    </row>
    <row r="2" spans="1:14">
      <c r="A2" s="56" t="s">
        <v>1</v>
      </c>
    </row>
    <row r="3" spans="1:14" s="61" customFormat="1" ht="29.25" customHeight="1">
      <c r="A3" s="684" t="s">
        <v>91</v>
      </c>
      <c r="B3" s="684"/>
      <c r="C3" s="684"/>
      <c r="D3" s="684"/>
      <c r="E3" s="684"/>
      <c r="F3" s="684"/>
      <c r="G3" s="684"/>
      <c r="H3" s="684"/>
      <c r="I3" s="684"/>
      <c r="J3" s="684"/>
      <c r="K3" s="684"/>
      <c r="L3" s="684"/>
      <c r="M3" s="684"/>
      <c r="N3" s="684"/>
    </row>
    <row r="4" spans="1:14" s="61" customFormat="1" ht="9.75" customHeight="1">
      <c r="A4" s="79"/>
      <c r="B4" s="79"/>
      <c r="C4" s="79"/>
      <c r="D4" s="79"/>
      <c r="E4" s="79"/>
      <c r="F4" s="79"/>
      <c r="G4" s="79"/>
      <c r="H4" s="79"/>
      <c r="I4" s="79"/>
      <c r="J4" s="79"/>
    </row>
    <row r="5" spans="1:14" s="61" customFormat="1" ht="18.75" customHeight="1">
      <c r="A5" s="59" t="s">
        <v>80</v>
      </c>
      <c r="B5" s="59"/>
      <c r="C5" s="60"/>
      <c r="D5" s="59"/>
      <c r="E5" s="59"/>
      <c r="F5" s="59"/>
      <c r="G5" s="59"/>
      <c r="H5" s="59"/>
      <c r="I5" s="59"/>
      <c r="L5" s="80" t="s">
        <v>81</v>
      </c>
    </row>
    <row r="6" spans="1:14" s="59" customFormat="1" ht="6.75" customHeight="1" thickBot="1">
      <c r="C6" s="60"/>
      <c r="J6" s="80"/>
    </row>
    <row r="7" spans="1:14" s="62" customFormat="1" ht="25.5" customHeight="1" thickTop="1">
      <c r="A7" s="701"/>
      <c r="B7" s="702"/>
      <c r="C7" s="696" t="s">
        <v>82</v>
      </c>
      <c r="D7" s="691"/>
      <c r="E7" s="703" t="s">
        <v>83</v>
      </c>
      <c r="F7" s="704"/>
      <c r="G7" s="703" t="s">
        <v>84</v>
      </c>
      <c r="H7" s="704"/>
      <c r="I7" s="691" t="s">
        <v>85</v>
      </c>
      <c r="J7" s="704"/>
      <c r="K7" s="691" t="s">
        <v>86</v>
      </c>
      <c r="L7" s="691"/>
    </row>
    <row r="8" spans="1:14" s="62" customFormat="1" ht="21.75" customHeight="1">
      <c r="A8" s="692" t="s">
        <v>465</v>
      </c>
      <c r="B8" s="693"/>
      <c r="C8" s="697">
        <v>78</v>
      </c>
      <c r="D8" s="698"/>
      <c r="E8" s="699">
        <v>60</v>
      </c>
      <c r="F8" s="700"/>
      <c r="G8" s="699">
        <v>82</v>
      </c>
      <c r="H8" s="700"/>
      <c r="I8" s="698">
        <v>51</v>
      </c>
      <c r="J8" s="700"/>
      <c r="K8" s="698">
        <v>0</v>
      </c>
      <c r="L8" s="698"/>
    </row>
    <row r="9" spans="1:14" s="57" customFormat="1" ht="21.75" customHeight="1">
      <c r="A9" s="682" t="s">
        <v>95</v>
      </c>
      <c r="B9" s="683"/>
      <c r="C9" s="706">
        <v>76</v>
      </c>
      <c r="D9" s="707"/>
      <c r="E9" s="708">
        <v>57</v>
      </c>
      <c r="F9" s="709"/>
      <c r="G9" s="708">
        <v>66</v>
      </c>
      <c r="H9" s="709"/>
      <c r="I9" s="707">
        <v>56</v>
      </c>
      <c r="J9" s="709"/>
      <c r="K9" s="707">
        <v>64</v>
      </c>
      <c r="L9" s="707"/>
    </row>
    <row r="10" spans="1:14" s="57" customFormat="1" ht="21.75" customHeight="1">
      <c r="A10" s="694" t="s">
        <v>466</v>
      </c>
      <c r="B10" s="695"/>
      <c r="C10" s="710">
        <v>72</v>
      </c>
      <c r="D10" s="711"/>
      <c r="E10" s="711"/>
      <c r="F10" s="712"/>
      <c r="G10" s="713">
        <v>69</v>
      </c>
      <c r="H10" s="711"/>
      <c r="I10" s="711"/>
      <c r="J10" s="712"/>
      <c r="K10" s="705" t="s">
        <v>335</v>
      </c>
      <c r="L10" s="705"/>
    </row>
    <row r="11" spans="1:14" s="57" customFormat="1">
      <c r="C11" s="58"/>
    </row>
    <row r="12" spans="1:14" s="61" customFormat="1" ht="18.75" customHeight="1">
      <c r="A12" s="59" t="s">
        <v>87</v>
      </c>
      <c r="B12" s="59"/>
      <c r="C12" s="60"/>
      <c r="D12" s="59"/>
      <c r="E12" s="59"/>
      <c r="F12" s="59"/>
      <c r="G12" s="59"/>
      <c r="H12" s="59"/>
      <c r="I12" s="59"/>
      <c r="J12" s="80"/>
      <c r="N12" s="80" t="s">
        <v>81</v>
      </c>
    </row>
    <row r="13" spans="1:14" s="59" customFormat="1" ht="6.75" customHeight="1" thickBot="1">
      <c r="C13" s="60"/>
      <c r="J13" s="80"/>
    </row>
    <row r="14" spans="1:14" s="62" customFormat="1" ht="25.5" customHeight="1" thickTop="1">
      <c r="A14" s="701"/>
      <c r="B14" s="702"/>
      <c r="C14" s="696" t="s">
        <v>82</v>
      </c>
      <c r="D14" s="704"/>
      <c r="E14" s="703" t="s">
        <v>83</v>
      </c>
      <c r="F14" s="704"/>
      <c r="G14" s="714" t="s">
        <v>88</v>
      </c>
      <c r="H14" s="714"/>
      <c r="I14" s="714" t="s">
        <v>89</v>
      </c>
      <c r="J14" s="714"/>
      <c r="K14" s="714" t="s">
        <v>86</v>
      </c>
      <c r="L14" s="714"/>
      <c r="M14" s="691" t="s">
        <v>467</v>
      </c>
      <c r="N14" s="691"/>
    </row>
    <row r="15" spans="1:14" s="62" customFormat="1" ht="21.75" customHeight="1">
      <c r="A15" s="692" t="s">
        <v>465</v>
      </c>
      <c r="B15" s="693"/>
      <c r="C15" s="697">
        <v>82</v>
      </c>
      <c r="D15" s="700"/>
      <c r="E15" s="699">
        <v>77</v>
      </c>
      <c r="F15" s="700"/>
      <c r="G15" s="715">
        <v>73</v>
      </c>
      <c r="H15" s="715"/>
      <c r="I15" s="715">
        <v>54</v>
      </c>
      <c r="J15" s="715"/>
      <c r="K15" s="715">
        <v>0</v>
      </c>
      <c r="L15" s="715"/>
      <c r="M15" s="698">
        <v>0</v>
      </c>
      <c r="N15" s="698"/>
    </row>
    <row r="16" spans="1:14" s="57" customFormat="1" ht="21.75" customHeight="1">
      <c r="A16" s="682" t="s">
        <v>95</v>
      </c>
      <c r="B16" s="683"/>
      <c r="C16" s="706">
        <v>79</v>
      </c>
      <c r="D16" s="709"/>
      <c r="E16" s="708">
        <v>64</v>
      </c>
      <c r="F16" s="709"/>
      <c r="G16" s="717">
        <v>72</v>
      </c>
      <c r="H16" s="717"/>
      <c r="I16" s="717">
        <v>53</v>
      </c>
      <c r="J16" s="717"/>
      <c r="K16" s="717">
        <v>71</v>
      </c>
      <c r="L16" s="717"/>
      <c r="M16" s="707" t="s">
        <v>335</v>
      </c>
      <c r="N16" s="707"/>
    </row>
    <row r="17" spans="1:14" s="57" customFormat="1" ht="21.75" customHeight="1">
      <c r="A17" s="694" t="s">
        <v>466</v>
      </c>
      <c r="B17" s="695"/>
      <c r="C17" s="710">
        <v>77</v>
      </c>
      <c r="D17" s="711"/>
      <c r="E17" s="711"/>
      <c r="F17" s="712"/>
      <c r="G17" s="713">
        <v>66</v>
      </c>
      <c r="H17" s="711"/>
      <c r="I17" s="711"/>
      <c r="J17" s="712"/>
      <c r="K17" s="718" t="s">
        <v>335</v>
      </c>
      <c r="L17" s="719"/>
      <c r="M17" s="716">
        <v>59</v>
      </c>
      <c r="N17" s="716"/>
    </row>
    <row r="18" spans="1:14" s="61" customFormat="1">
      <c r="A18" s="208" t="s">
        <v>468</v>
      </c>
      <c r="C18" s="617"/>
    </row>
    <row r="19" spans="1:14" s="61" customFormat="1">
      <c r="A19" s="208" t="s">
        <v>540</v>
      </c>
      <c r="C19" s="617"/>
    </row>
    <row r="20" spans="1:14" s="61" customFormat="1">
      <c r="A20" s="208" t="s">
        <v>541</v>
      </c>
      <c r="C20" s="617"/>
    </row>
    <row r="21" spans="1:14" s="618" customFormat="1">
      <c r="A21" s="93" t="s">
        <v>96</v>
      </c>
    </row>
  </sheetData>
  <mergeCells count="49">
    <mergeCell ref="M17:N17"/>
    <mergeCell ref="A16:B16"/>
    <mergeCell ref="C16:D16"/>
    <mergeCell ref="E16:F16"/>
    <mergeCell ref="G16:H16"/>
    <mergeCell ref="I16:J16"/>
    <mergeCell ref="M16:N16"/>
    <mergeCell ref="A17:B17"/>
    <mergeCell ref="K16:L16"/>
    <mergeCell ref="K17:L17"/>
    <mergeCell ref="C17:F17"/>
    <mergeCell ref="G17:J17"/>
    <mergeCell ref="M15:N15"/>
    <mergeCell ref="A14:B14"/>
    <mergeCell ref="C14:D14"/>
    <mergeCell ref="E14:F14"/>
    <mergeCell ref="G14:H14"/>
    <mergeCell ref="I14:J14"/>
    <mergeCell ref="M14:N14"/>
    <mergeCell ref="A15:B15"/>
    <mergeCell ref="C15:D15"/>
    <mergeCell ref="E15:F15"/>
    <mergeCell ref="G15:H15"/>
    <mergeCell ref="I15:J15"/>
    <mergeCell ref="K14:L14"/>
    <mergeCell ref="K15:L15"/>
    <mergeCell ref="K10:L10"/>
    <mergeCell ref="A9:B9"/>
    <mergeCell ref="C9:D9"/>
    <mergeCell ref="E9:F9"/>
    <mergeCell ref="G9:H9"/>
    <mergeCell ref="I9:J9"/>
    <mergeCell ref="K9:L9"/>
    <mergeCell ref="A10:B10"/>
    <mergeCell ref="C10:F10"/>
    <mergeCell ref="G10:J10"/>
    <mergeCell ref="A3:N3"/>
    <mergeCell ref="K7:L7"/>
    <mergeCell ref="A8:B8"/>
    <mergeCell ref="C8:D8"/>
    <mergeCell ref="E8:F8"/>
    <mergeCell ref="G8:H8"/>
    <mergeCell ref="I8:J8"/>
    <mergeCell ref="K8:L8"/>
    <mergeCell ref="A7:B7"/>
    <mergeCell ref="C7:D7"/>
    <mergeCell ref="E7:F7"/>
    <mergeCell ref="G7:H7"/>
    <mergeCell ref="I7:J7"/>
  </mergeCells>
  <phoneticPr fontId="2"/>
  <hyperlinks>
    <hyperlink ref="A1" location="'20教育目次'!A1" display="20　教育　目次へ＜＜" xr:uid="{00000000-0004-0000-0600-000000000000}"/>
  </hyperlinks>
  <pageMargins left="0.59055118110236227" right="0.59055118110236227" top="0.59055118110236227" bottom="0.39370078740157483" header="0.51181102362204722" footer="0.51181102362204722"/>
  <pageSetup paperSize="9" scale="74"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9"/>
  <sheetViews>
    <sheetView showGridLines="0" view="pageBreakPreview" zoomScaleNormal="100" zoomScaleSheetLayoutView="100" workbookViewId="0">
      <pane ySplit="8" topLeftCell="A27" activePane="bottomLeft" state="frozen"/>
      <selection activeCell="P5" sqref="P5"/>
      <selection pane="bottomLeft"/>
    </sheetView>
  </sheetViews>
  <sheetFormatPr defaultRowHeight="13.5"/>
  <cols>
    <col min="1" max="1" width="2" style="312" customWidth="1"/>
    <col min="2" max="2" width="8.5" style="312" customWidth="1"/>
    <col min="3" max="3" width="4.375" style="312" customWidth="1"/>
    <col min="4" max="6" width="7.75" style="312" customWidth="1"/>
    <col min="7" max="14" width="6.75" style="312" customWidth="1"/>
    <col min="15" max="16384" width="9" style="312"/>
  </cols>
  <sheetData>
    <row r="1" spans="1:15">
      <c r="A1" s="7" t="s">
        <v>59</v>
      </c>
    </row>
    <row r="2" spans="1:15">
      <c r="A2" s="313" t="s">
        <v>1</v>
      </c>
    </row>
    <row r="3" spans="1:15" ht="17.25">
      <c r="B3" s="726" t="s">
        <v>249</v>
      </c>
      <c r="C3" s="726"/>
      <c r="D3" s="726"/>
      <c r="E3" s="726"/>
      <c r="F3" s="726"/>
      <c r="G3" s="726"/>
      <c r="H3" s="726"/>
      <c r="I3" s="726"/>
      <c r="J3" s="726"/>
      <c r="K3" s="726"/>
      <c r="L3" s="726"/>
      <c r="M3" s="726"/>
      <c r="N3" s="726"/>
    </row>
    <row r="4" spans="1:15" s="253" customFormat="1" ht="17.25">
      <c r="A4" s="255"/>
      <c r="B4" s="255"/>
      <c r="C4" s="255"/>
      <c r="D4" s="255"/>
      <c r="F4" s="255"/>
      <c r="G4" s="255"/>
      <c r="H4" s="256" t="s">
        <v>473</v>
      </c>
      <c r="I4" s="255"/>
      <c r="J4" s="255"/>
      <c r="K4" s="255"/>
      <c r="L4" s="255"/>
      <c r="M4" s="255"/>
      <c r="N4" s="255"/>
      <c r="O4" s="255"/>
    </row>
    <row r="5" spans="1:15" ht="6" customHeight="1" thickBot="1"/>
    <row r="6" spans="1:15" s="316" customFormat="1" ht="16.5" customHeight="1" thickTop="1">
      <c r="A6" s="314"/>
      <c r="B6" s="315"/>
      <c r="C6" s="727" t="s">
        <v>250</v>
      </c>
      <c r="D6" s="730" t="s">
        <v>251</v>
      </c>
      <c r="E6" s="731"/>
      <c r="F6" s="731"/>
      <c r="G6" s="732"/>
      <c r="H6" s="732"/>
      <c r="I6" s="732"/>
      <c r="J6" s="732"/>
      <c r="K6" s="732"/>
      <c r="L6" s="732"/>
      <c r="M6" s="732"/>
      <c r="N6" s="732"/>
    </row>
    <row r="7" spans="1:15" s="316" customFormat="1" ht="16.5" customHeight="1">
      <c r="B7" s="317"/>
      <c r="C7" s="728"/>
      <c r="D7" s="733" t="s">
        <v>112</v>
      </c>
      <c r="E7" s="734"/>
      <c r="F7" s="735"/>
      <c r="G7" s="733" t="s">
        <v>221</v>
      </c>
      <c r="H7" s="735"/>
      <c r="I7" s="733" t="s">
        <v>222</v>
      </c>
      <c r="J7" s="735"/>
      <c r="K7" s="733" t="s">
        <v>223</v>
      </c>
      <c r="L7" s="735"/>
      <c r="M7" s="734" t="s">
        <v>224</v>
      </c>
      <c r="N7" s="734"/>
    </row>
    <row r="8" spans="1:15" s="316" customFormat="1" ht="16.5" customHeight="1">
      <c r="A8" s="319"/>
      <c r="B8" s="320"/>
      <c r="C8" s="729"/>
      <c r="D8" s="318" t="s">
        <v>102</v>
      </c>
      <c r="E8" s="318" t="s">
        <v>147</v>
      </c>
      <c r="F8" s="318" t="s">
        <v>148</v>
      </c>
      <c r="G8" s="318" t="s">
        <v>147</v>
      </c>
      <c r="H8" s="318" t="s">
        <v>148</v>
      </c>
      <c r="I8" s="318" t="s">
        <v>147</v>
      </c>
      <c r="J8" s="318" t="s">
        <v>148</v>
      </c>
      <c r="K8" s="318" t="s">
        <v>147</v>
      </c>
      <c r="L8" s="318" t="s">
        <v>148</v>
      </c>
      <c r="M8" s="318" t="s">
        <v>147</v>
      </c>
      <c r="N8" s="318" t="s">
        <v>148</v>
      </c>
    </row>
    <row r="9" spans="1:15" s="324" customFormat="1" ht="16.5" customHeight="1">
      <c r="A9" s="720" t="s">
        <v>471</v>
      </c>
      <c r="B9" s="721"/>
      <c r="C9" s="321">
        <v>57</v>
      </c>
      <c r="D9" s="322">
        <v>22767</v>
      </c>
      <c r="E9" s="322">
        <v>11409</v>
      </c>
      <c r="F9" s="322">
        <v>11358</v>
      </c>
      <c r="G9" s="322">
        <v>3740</v>
      </c>
      <c r="H9" s="322">
        <v>3789</v>
      </c>
      <c r="I9" s="322">
        <v>3799</v>
      </c>
      <c r="J9" s="322">
        <v>3732</v>
      </c>
      <c r="K9" s="322">
        <v>3832</v>
      </c>
      <c r="L9" s="322">
        <v>3807</v>
      </c>
      <c r="M9" s="322">
        <v>38</v>
      </c>
      <c r="N9" s="322">
        <v>30</v>
      </c>
      <c r="O9" s="323"/>
    </row>
    <row r="10" spans="1:15" s="316" customFormat="1" ht="16.5" customHeight="1">
      <c r="A10" s="722">
        <v>30</v>
      </c>
      <c r="B10" s="723"/>
      <c r="C10" s="325">
        <v>55</v>
      </c>
      <c r="D10" s="326">
        <v>22508</v>
      </c>
      <c r="E10" s="326">
        <v>11327</v>
      </c>
      <c r="F10" s="326">
        <v>11181</v>
      </c>
      <c r="G10" s="326">
        <v>3862</v>
      </c>
      <c r="H10" s="326">
        <v>3747</v>
      </c>
      <c r="I10" s="326">
        <v>3670</v>
      </c>
      <c r="J10" s="326">
        <v>3734</v>
      </c>
      <c r="K10" s="326">
        <v>3743</v>
      </c>
      <c r="L10" s="326">
        <v>3659</v>
      </c>
      <c r="M10" s="326">
        <v>52</v>
      </c>
      <c r="N10" s="326">
        <v>41</v>
      </c>
      <c r="O10" s="327"/>
    </row>
    <row r="11" spans="1:15" s="324" customFormat="1" ht="16.5" customHeight="1">
      <c r="A11" s="724" t="s">
        <v>474</v>
      </c>
      <c r="B11" s="725"/>
      <c r="C11" s="328">
        <v>55</v>
      </c>
      <c r="D11" s="329">
        <f>+E11+F11</f>
        <v>21782</v>
      </c>
      <c r="E11" s="329">
        <f>+G11+I11+K11+M11</f>
        <v>11033</v>
      </c>
      <c r="F11" s="329">
        <f>+H11+J11+L11+N11</f>
        <v>10749</v>
      </c>
      <c r="G11" s="329">
        <f t="shared" ref="G11:N11" si="0">+G13+G24+G27+G36</f>
        <v>3551</v>
      </c>
      <c r="H11" s="329">
        <f t="shared" si="0"/>
        <v>3551</v>
      </c>
      <c r="I11" s="329">
        <f t="shared" si="0"/>
        <v>3732</v>
      </c>
      <c r="J11" s="329">
        <f t="shared" si="0"/>
        <v>3536</v>
      </c>
      <c r="K11" s="329">
        <f t="shared" si="0"/>
        <v>3707</v>
      </c>
      <c r="L11" s="329">
        <f t="shared" si="0"/>
        <v>3635</v>
      </c>
      <c r="M11" s="329">
        <f>+M13+M24+M27+M36</f>
        <v>43</v>
      </c>
      <c r="N11" s="329">
        <f t="shared" si="0"/>
        <v>27</v>
      </c>
      <c r="O11" s="323"/>
    </row>
    <row r="12" spans="1:15" s="316" customFormat="1" ht="16.5" customHeight="1">
      <c r="B12" s="317"/>
      <c r="C12" s="325"/>
      <c r="D12" s="326"/>
      <c r="E12" s="326"/>
      <c r="F12" s="326"/>
      <c r="G12" s="326"/>
      <c r="H12" s="326"/>
      <c r="I12" s="326"/>
      <c r="J12" s="326"/>
      <c r="K12" s="326"/>
      <c r="L12" s="326"/>
      <c r="M12" s="326"/>
      <c r="N12" s="326"/>
      <c r="O12" s="327"/>
    </row>
    <row r="13" spans="1:15" s="316" customFormat="1" ht="16.5" customHeight="1">
      <c r="A13" s="720" t="s">
        <v>252</v>
      </c>
      <c r="B13" s="721"/>
      <c r="C13" s="330">
        <f>SUM(C14:C22)</f>
        <v>43</v>
      </c>
      <c r="D13" s="331">
        <f>+E13+F13</f>
        <v>14954</v>
      </c>
      <c r="E13" s="331">
        <f>+G13+I13+K13+M13</f>
        <v>7766</v>
      </c>
      <c r="F13" s="331">
        <f>+H13+J13+L13+N13</f>
        <v>7188</v>
      </c>
      <c r="G13" s="331">
        <f>SUM(G14:G22)</f>
        <v>2516</v>
      </c>
      <c r="H13" s="331">
        <f t="shared" ref="H13:N13" si="1">SUM(H14:H22)</f>
        <v>2329</v>
      </c>
      <c r="I13" s="331">
        <f t="shared" si="1"/>
        <v>2633</v>
      </c>
      <c r="J13" s="331">
        <f t="shared" si="1"/>
        <v>2364</v>
      </c>
      <c r="K13" s="331">
        <f t="shared" si="1"/>
        <v>2617</v>
      </c>
      <c r="L13" s="331">
        <f t="shared" si="1"/>
        <v>2495</v>
      </c>
      <c r="M13" s="331">
        <f t="shared" si="1"/>
        <v>0</v>
      </c>
      <c r="N13" s="331">
        <f t="shared" si="1"/>
        <v>0</v>
      </c>
      <c r="O13" s="327"/>
    </row>
    <row r="14" spans="1:15" s="316" customFormat="1" ht="16.5" customHeight="1">
      <c r="B14" s="332" t="s">
        <v>253</v>
      </c>
      <c r="C14" s="325">
        <v>17</v>
      </c>
      <c r="D14" s="331">
        <f>SUM(E14:F14)</f>
        <v>8867</v>
      </c>
      <c r="E14" s="331">
        <f>+G14+I14+K14+M14</f>
        <v>4652</v>
      </c>
      <c r="F14" s="331">
        <f>+H14+J14+L14+N14</f>
        <v>4215</v>
      </c>
      <c r="G14" s="326">
        <v>1491</v>
      </c>
      <c r="H14" s="326">
        <v>1351</v>
      </c>
      <c r="I14" s="326">
        <v>1589</v>
      </c>
      <c r="J14" s="326">
        <v>1376</v>
      </c>
      <c r="K14" s="326">
        <v>1572</v>
      </c>
      <c r="L14" s="326">
        <v>1488</v>
      </c>
      <c r="M14" s="333">
        <v>0</v>
      </c>
      <c r="N14" s="333">
        <v>0</v>
      </c>
      <c r="O14" s="327"/>
    </row>
    <row r="15" spans="1:15" s="316" customFormat="1" ht="16.5" customHeight="1">
      <c r="B15" s="332" t="s">
        <v>254</v>
      </c>
      <c r="C15" s="325">
        <v>3</v>
      </c>
      <c r="D15" s="331">
        <f t="shared" ref="D15:D22" si="2">SUM(E15:F15)</f>
        <v>734</v>
      </c>
      <c r="E15" s="331">
        <f t="shared" ref="E15:F22" si="3">+G15+I15+K15+M15</f>
        <v>322</v>
      </c>
      <c r="F15" s="331">
        <f t="shared" si="3"/>
        <v>412</v>
      </c>
      <c r="G15" s="326">
        <v>105</v>
      </c>
      <c r="H15" s="326">
        <v>136</v>
      </c>
      <c r="I15" s="326">
        <v>112</v>
      </c>
      <c r="J15" s="326">
        <v>126</v>
      </c>
      <c r="K15" s="326">
        <v>105</v>
      </c>
      <c r="L15" s="326">
        <v>150</v>
      </c>
      <c r="M15" s="333">
        <v>0</v>
      </c>
      <c r="N15" s="333">
        <v>0</v>
      </c>
      <c r="O15" s="327"/>
    </row>
    <row r="16" spans="1:15" s="316" customFormat="1" ht="16.5" customHeight="1">
      <c r="B16" s="332" t="s">
        <v>255</v>
      </c>
      <c r="C16" s="325">
        <v>6</v>
      </c>
      <c r="D16" s="331">
        <f t="shared" si="2"/>
        <v>1888</v>
      </c>
      <c r="E16" s="331">
        <f t="shared" si="3"/>
        <v>1709</v>
      </c>
      <c r="F16" s="331">
        <f t="shared" si="3"/>
        <v>179</v>
      </c>
      <c r="G16" s="326">
        <v>563</v>
      </c>
      <c r="H16" s="326">
        <v>56</v>
      </c>
      <c r="I16" s="326">
        <v>574</v>
      </c>
      <c r="J16" s="326">
        <v>60</v>
      </c>
      <c r="K16" s="326">
        <v>572</v>
      </c>
      <c r="L16" s="326">
        <v>63</v>
      </c>
      <c r="M16" s="333">
        <v>0</v>
      </c>
      <c r="N16" s="333">
        <v>0</v>
      </c>
      <c r="O16" s="327"/>
    </row>
    <row r="17" spans="1:15" s="316" customFormat="1" ht="16.5" customHeight="1">
      <c r="B17" s="332" t="s">
        <v>256</v>
      </c>
      <c r="C17" s="325">
        <v>6</v>
      </c>
      <c r="D17" s="331">
        <f t="shared" si="2"/>
        <v>1849</v>
      </c>
      <c r="E17" s="331">
        <f t="shared" si="3"/>
        <v>564</v>
      </c>
      <c r="F17" s="331">
        <f t="shared" si="3"/>
        <v>1285</v>
      </c>
      <c r="G17" s="326">
        <v>190</v>
      </c>
      <c r="H17" s="326">
        <v>433</v>
      </c>
      <c r="I17" s="326">
        <v>196</v>
      </c>
      <c r="J17" s="326">
        <v>434</v>
      </c>
      <c r="K17" s="326">
        <v>178</v>
      </c>
      <c r="L17" s="326">
        <v>418</v>
      </c>
      <c r="M17" s="333">
        <v>0</v>
      </c>
      <c r="N17" s="333">
        <v>0</v>
      </c>
      <c r="O17" s="327"/>
    </row>
    <row r="18" spans="1:15" s="316" customFormat="1" ht="16.5" customHeight="1">
      <c r="B18" s="332" t="s">
        <v>257</v>
      </c>
      <c r="C18" s="325">
        <v>1</v>
      </c>
      <c r="D18" s="331">
        <f t="shared" si="2"/>
        <v>173</v>
      </c>
      <c r="E18" s="331">
        <f t="shared" si="3"/>
        <v>99</v>
      </c>
      <c r="F18" s="331">
        <f t="shared" si="3"/>
        <v>74</v>
      </c>
      <c r="G18" s="326">
        <v>31</v>
      </c>
      <c r="H18" s="326">
        <v>29</v>
      </c>
      <c r="I18" s="326">
        <v>34</v>
      </c>
      <c r="J18" s="326">
        <v>23</v>
      </c>
      <c r="K18" s="326">
        <v>34</v>
      </c>
      <c r="L18" s="326">
        <v>22</v>
      </c>
      <c r="M18" s="333">
        <v>0</v>
      </c>
      <c r="N18" s="333">
        <v>0</v>
      </c>
      <c r="O18" s="327"/>
    </row>
    <row r="19" spans="1:15" s="316" customFormat="1" ht="16.5" customHeight="1">
      <c r="B19" s="332" t="s">
        <v>258</v>
      </c>
      <c r="C19" s="325">
        <v>3</v>
      </c>
      <c r="D19" s="331">
        <f t="shared" si="2"/>
        <v>364</v>
      </c>
      <c r="E19" s="331">
        <f t="shared" si="3"/>
        <v>36</v>
      </c>
      <c r="F19" s="331">
        <f t="shared" si="3"/>
        <v>328</v>
      </c>
      <c r="G19" s="326">
        <v>11</v>
      </c>
      <c r="H19" s="326">
        <v>112</v>
      </c>
      <c r="I19" s="326">
        <v>13</v>
      </c>
      <c r="J19" s="326">
        <v>108</v>
      </c>
      <c r="K19" s="326">
        <v>12</v>
      </c>
      <c r="L19" s="326">
        <v>108</v>
      </c>
      <c r="M19" s="333">
        <v>0</v>
      </c>
      <c r="N19" s="333">
        <v>0</v>
      </c>
      <c r="O19" s="327"/>
    </row>
    <row r="20" spans="1:15" s="316" customFormat="1" ht="16.5" customHeight="1">
      <c r="B20" s="332" t="s">
        <v>259</v>
      </c>
      <c r="C20" s="325">
        <v>1</v>
      </c>
      <c r="D20" s="331">
        <f>SUM(E20:F20)</f>
        <v>69</v>
      </c>
      <c r="E20" s="331">
        <f>+G20+I20+K20+M20</f>
        <v>10</v>
      </c>
      <c r="F20" s="331">
        <f>+H20+J20+L20+N20</f>
        <v>59</v>
      </c>
      <c r="G20" s="326">
        <v>4</v>
      </c>
      <c r="H20" s="326">
        <v>15</v>
      </c>
      <c r="I20" s="326">
        <v>3</v>
      </c>
      <c r="J20" s="326">
        <v>20</v>
      </c>
      <c r="K20" s="326">
        <v>3</v>
      </c>
      <c r="L20" s="326">
        <v>24</v>
      </c>
      <c r="M20" s="333">
        <v>0</v>
      </c>
      <c r="N20" s="333">
        <v>0</v>
      </c>
      <c r="O20" s="327"/>
    </row>
    <row r="21" spans="1:15" s="316" customFormat="1" ht="16.5" customHeight="1">
      <c r="B21" s="332" t="s">
        <v>260</v>
      </c>
      <c r="C21" s="325">
        <v>5</v>
      </c>
      <c r="D21" s="331">
        <f t="shared" si="2"/>
        <v>651</v>
      </c>
      <c r="E21" s="331">
        <f t="shared" si="3"/>
        <v>245</v>
      </c>
      <c r="F21" s="331">
        <f t="shared" si="3"/>
        <v>406</v>
      </c>
      <c r="G21" s="326">
        <v>65</v>
      </c>
      <c r="H21" s="326">
        <v>129</v>
      </c>
      <c r="I21" s="326">
        <v>77</v>
      </c>
      <c r="J21" s="326">
        <v>137</v>
      </c>
      <c r="K21" s="326">
        <v>103</v>
      </c>
      <c r="L21" s="326">
        <v>140</v>
      </c>
      <c r="M21" s="333">
        <v>0</v>
      </c>
      <c r="N21" s="333">
        <v>0</v>
      </c>
      <c r="O21" s="327"/>
    </row>
    <row r="22" spans="1:15" s="316" customFormat="1" ht="16.5" customHeight="1">
      <c r="A22" s="334"/>
      <c r="B22" s="332" t="s">
        <v>261</v>
      </c>
      <c r="C22" s="325">
        <v>1</v>
      </c>
      <c r="D22" s="331">
        <f t="shared" si="2"/>
        <v>359</v>
      </c>
      <c r="E22" s="331">
        <f t="shared" si="3"/>
        <v>129</v>
      </c>
      <c r="F22" s="331">
        <f t="shared" si="3"/>
        <v>230</v>
      </c>
      <c r="G22" s="326">
        <v>56</v>
      </c>
      <c r="H22" s="326">
        <v>68</v>
      </c>
      <c r="I22" s="326">
        <v>35</v>
      </c>
      <c r="J22" s="326">
        <v>80</v>
      </c>
      <c r="K22" s="326">
        <v>38</v>
      </c>
      <c r="L22" s="326">
        <v>82</v>
      </c>
      <c r="M22" s="333">
        <v>0</v>
      </c>
      <c r="N22" s="333">
        <v>0</v>
      </c>
      <c r="O22" s="327"/>
    </row>
    <row r="23" spans="1:15" s="316" customFormat="1" ht="16.5" customHeight="1">
      <c r="B23" s="332"/>
      <c r="C23" s="325"/>
      <c r="D23" s="326"/>
      <c r="E23" s="326"/>
      <c r="F23" s="326"/>
      <c r="G23" s="326"/>
      <c r="H23" s="326"/>
      <c r="I23" s="326"/>
      <c r="J23" s="326"/>
      <c r="K23" s="326"/>
      <c r="L23" s="326"/>
      <c r="M23" s="326"/>
      <c r="N23" s="326"/>
      <c r="O23" s="327"/>
    </row>
    <row r="24" spans="1:15" s="316" customFormat="1" ht="16.5" customHeight="1">
      <c r="A24" s="720" t="s">
        <v>262</v>
      </c>
      <c r="B24" s="721"/>
      <c r="C24" s="330">
        <f>SUM(C25:C25)</f>
        <v>7</v>
      </c>
      <c r="D24" s="331">
        <f>+E24+F24</f>
        <v>656</v>
      </c>
      <c r="E24" s="331">
        <f>+G24+I24+K24+M24</f>
        <v>382</v>
      </c>
      <c r="F24" s="331">
        <f>+H24+J24+L24+N24</f>
        <v>274</v>
      </c>
      <c r="G24" s="331">
        <f t="shared" ref="G24:N24" si="4">SUM(G25:G25)</f>
        <v>112</v>
      </c>
      <c r="H24" s="331">
        <f t="shared" si="4"/>
        <v>81</v>
      </c>
      <c r="I24" s="331">
        <f t="shared" si="4"/>
        <v>108</v>
      </c>
      <c r="J24" s="331">
        <f t="shared" si="4"/>
        <v>80</v>
      </c>
      <c r="K24" s="331">
        <f t="shared" si="4"/>
        <v>119</v>
      </c>
      <c r="L24" s="331">
        <f t="shared" si="4"/>
        <v>86</v>
      </c>
      <c r="M24" s="331">
        <f t="shared" si="4"/>
        <v>43</v>
      </c>
      <c r="N24" s="331">
        <f t="shared" si="4"/>
        <v>27</v>
      </c>
      <c r="O24" s="327"/>
    </row>
    <row r="25" spans="1:15" s="316" customFormat="1" ht="16.5" customHeight="1">
      <c r="B25" s="332" t="s">
        <v>253</v>
      </c>
      <c r="C25" s="325">
        <v>7</v>
      </c>
      <c r="D25" s="331">
        <f>SUM(E25:F25)</f>
        <v>656</v>
      </c>
      <c r="E25" s="331">
        <f>+G25+I25+K25+M25</f>
        <v>382</v>
      </c>
      <c r="F25" s="331">
        <f>+H25+J25+L25+N25</f>
        <v>274</v>
      </c>
      <c r="G25" s="326">
        <v>112</v>
      </c>
      <c r="H25" s="326">
        <v>81</v>
      </c>
      <c r="I25" s="326">
        <v>108</v>
      </c>
      <c r="J25" s="326">
        <v>80</v>
      </c>
      <c r="K25" s="326">
        <v>119</v>
      </c>
      <c r="L25" s="326">
        <v>86</v>
      </c>
      <c r="M25" s="326">
        <v>43</v>
      </c>
      <c r="N25" s="326">
        <v>27</v>
      </c>
      <c r="O25" s="327"/>
    </row>
    <row r="26" spans="1:15" s="316" customFormat="1" ht="16.5" customHeight="1">
      <c r="B26" s="332"/>
      <c r="C26" s="325"/>
      <c r="D26" s="326"/>
      <c r="E26" s="326"/>
      <c r="F26" s="326"/>
      <c r="G26" s="326"/>
      <c r="H26" s="326"/>
      <c r="I26" s="326"/>
      <c r="J26" s="326"/>
      <c r="K26" s="326"/>
      <c r="L26" s="326"/>
      <c r="M26" s="326"/>
      <c r="N26" s="326"/>
      <c r="O26" s="327"/>
    </row>
    <row r="27" spans="1:15" s="316" customFormat="1" ht="16.5" customHeight="1">
      <c r="A27" s="720" t="s">
        <v>263</v>
      </c>
      <c r="B27" s="721"/>
      <c r="C27" s="330">
        <f>SUM(C28:C34)</f>
        <v>10</v>
      </c>
      <c r="D27" s="331">
        <f>+E27+F27</f>
        <v>5923</v>
      </c>
      <c r="E27" s="331">
        <f t="shared" ref="E27:F34" si="5">+G27+I27+K27+M27</f>
        <v>2758</v>
      </c>
      <c r="F27" s="331">
        <f t="shared" si="5"/>
        <v>3165</v>
      </c>
      <c r="G27" s="331">
        <f>SUM(G28:G34)</f>
        <v>887</v>
      </c>
      <c r="H27" s="331">
        <f t="shared" ref="H27:N27" si="6">SUM(H28:H34)</f>
        <v>1095</v>
      </c>
      <c r="I27" s="331">
        <f t="shared" si="6"/>
        <v>944</v>
      </c>
      <c r="J27" s="331">
        <f t="shared" si="6"/>
        <v>1054</v>
      </c>
      <c r="K27" s="331">
        <f t="shared" si="6"/>
        <v>927</v>
      </c>
      <c r="L27" s="331">
        <f t="shared" si="6"/>
        <v>1016</v>
      </c>
      <c r="M27" s="331">
        <f t="shared" si="6"/>
        <v>0</v>
      </c>
      <c r="N27" s="331">
        <f t="shared" si="6"/>
        <v>0</v>
      </c>
      <c r="O27" s="327"/>
    </row>
    <row r="28" spans="1:15" s="316" customFormat="1" ht="16.5" customHeight="1">
      <c r="B28" s="332" t="s">
        <v>253</v>
      </c>
      <c r="C28" s="325">
        <v>6</v>
      </c>
      <c r="D28" s="331">
        <f t="shared" ref="D28:D34" si="7">SUM(E28:F28)</f>
        <v>5306</v>
      </c>
      <c r="E28" s="331">
        <f t="shared" si="5"/>
        <v>2588</v>
      </c>
      <c r="F28" s="331">
        <f t="shared" si="5"/>
        <v>2718</v>
      </c>
      <c r="G28" s="326">
        <v>835</v>
      </c>
      <c r="H28" s="326">
        <v>938</v>
      </c>
      <c r="I28" s="326">
        <v>886</v>
      </c>
      <c r="J28" s="326">
        <v>896</v>
      </c>
      <c r="K28" s="326">
        <v>867</v>
      </c>
      <c r="L28" s="326">
        <v>884</v>
      </c>
      <c r="M28" s="333">
        <v>0</v>
      </c>
      <c r="N28" s="333">
        <v>0</v>
      </c>
      <c r="O28" s="327"/>
    </row>
    <row r="29" spans="1:15" s="316" customFormat="1" ht="16.5" customHeight="1">
      <c r="B29" s="332" t="s">
        <v>255</v>
      </c>
      <c r="C29" s="325">
        <v>0</v>
      </c>
      <c r="D29" s="331">
        <f t="shared" si="7"/>
        <v>0</v>
      </c>
      <c r="E29" s="331">
        <f t="shared" si="5"/>
        <v>0</v>
      </c>
      <c r="F29" s="331">
        <f t="shared" si="5"/>
        <v>0</v>
      </c>
      <c r="G29" s="326">
        <v>0</v>
      </c>
      <c r="H29" s="333">
        <v>0</v>
      </c>
      <c r="I29" s="326">
        <v>0</v>
      </c>
      <c r="J29" s="333">
        <v>0</v>
      </c>
      <c r="K29" s="326">
        <v>0</v>
      </c>
      <c r="L29" s="333">
        <v>0</v>
      </c>
      <c r="M29" s="333">
        <v>0</v>
      </c>
      <c r="N29" s="333">
        <v>0</v>
      </c>
      <c r="O29" s="327"/>
    </row>
    <row r="30" spans="1:15" s="316" customFormat="1" ht="16.5" customHeight="1">
      <c r="B30" s="332" t="s">
        <v>256</v>
      </c>
      <c r="C30" s="325">
        <v>2</v>
      </c>
      <c r="D30" s="331">
        <f t="shared" si="7"/>
        <v>314</v>
      </c>
      <c r="E30" s="331">
        <f t="shared" si="5"/>
        <v>122</v>
      </c>
      <c r="F30" s="331">
        <f t="shared" si="5"/>
        <v>192</v>
      </c>
      <c r="G30" s="326">
        <v>38</v>
      </c>
      <c r="H30" s="326">
        <v>61</v>
      </c>
      <c r="I30" s="326">
        <v>38</v>
      </c>
      <c r="J30" s="326">
        <v>79</v>
      </c>
      <c r="K30" s="326">
        <v>46</v>
      </c>
      <c r="L30" s="326">
        <v>52</v>
      </c>
      <c r="M30" s="333">
        <v>0</v>
      </c>
      <c r="N30" s="333">
        <v>0</v>
      </c>
      <c r="O30" s="327"/>
    </row>
    <row r="31" spans="1:15" s="316" customFormat="1" ht="16.5" customHeight="1">
      <c r="B31" s="332" t="s">
        <v>258</v>
      </c>
      <c r="C31" s="325">
        <v>1</v>
      </c>
      <c r="D31" s="331">
        <f t="shared" si="7"/>
        <v>181</v>
      </c>
      <c r="E31" s="331">
        <f t="shared" si="5"/>
        <v>47</v>
      </c>
      <c r="F31" s="331">
        <f t="shared" si="5"/>
        <v>134</v>
      </c>
      <c r="G31" s="326">
        <v>14</v>
      </c>
      <c r="H31" s="326">
        <v>53</v>
      </c>
      <c r="I31" s="326">
        <v>19</v>
      </c>
      <c r="J31" s="326">
        <v>35</v>
      </c>
      <c r="K31" s="326">
        <v>14</v>
      </c>
      <c r="L31" s="326">
        <v>46</v>
      </c>
      <c r="M31" s="333">
        <v>0</v>
      </c>
      <c r="N31" s="333">
        <v>0</v>
      </c>
      <c r="O31" s="327"/>
    </row>
    <row r="32" spans="1:15" s="316" customFormat="1" ht="16.5" customHeight="1">
      <c r="B32" s="332" t="s">
        <v>264</v>
      </c>
      <c r="C32" s="325">
        <v>1</v>
      </c>
      <c r="D32" s="331">
        <f t="shared" si="7"/>
        <v>122</v>
      </c>
      <c r="E32" s="331">
        <f t="shared" si="5"/>
        <v>1</v>
      </c>
      <c r="F32" s="331">
        <f t="shared" si="5"/>
        <v>121</v>
      </c>
      <c r="G32" s="326">
        <v>0</v>
      </c>
      <c r="H32" s="326">
        <v>43</v>
      </c>
      <c r="I32" s="326">
        <v>1</v>
      </c>
      <c r="J32" s="326">
        <v>44</v>
      </c>
      <c r="K32" s="326">
        <v>0</v>
      </c>
      <c r="L32" s="326">
        <v>34</v>
      </c>
      <c r="M32" s="333">
        <v>0</v>
      </c>
      <c r="N32" s="333">
        <v>0</v>
      </c>
      <c r="O32" s="327"/>
    </row>
    <row r="33" spans="1:15" s="316" customFormat="1" ht="16.5" customHeight="1">
      <c r="B33" s="332" t="s">
        <v>265</v>
      </c>
      <c r="C33" s="325">
        <v>0</v>
      </c>
      <c r="D33" s="331">
        <f t="shared" si="7"/>
        <v>0</v>
      </c>
      <c r="E33" s="331">
        <f t="shared" si="5"/>
        <v>0</v>
      </c>
      <c r="F33" s="331">
        <f t="shared" si="5"/>
        <v>0</v>
      </c>
      <c r="G33" s="326">
        <v>0</v>
      </c>
      <c r="H33" s="326">
        <v>0</v>
      </c>
      <c r="I33" s="326">
        <v>0</v>
      </c>
      <c r="J33" s="326">
        <v>0</v>
      </c>
      <c r="K33" s="326">
        <v>0</v>
      </c>
      <c r="L33" s="326">
        <v>0</v>
      </c>
      <c r="M33" s="333">
        <v>0</v>
      </c>
      <c r="N33" s="333">
        <v>0</v>
      </c>
      <c r="O33" s="327"/>
    </row>
    <row r="34" spans="1:15" s="316" customFormat="1" ht="16.5" customHeight="1">
      <c r="B34" s="332" t="s">
        <v>260</v>
      </c>
      <c r="C34" s="325">
        <v>0</v>
      </c>
      <c r="D34" s="331">
        <f t="shared" si="7"/>
        <v>0</v>
      </c>
      <c r="E34" s="331">
        <f t="shared" si="5"/>
        <v>0</v>
      </c>
      <c r="F34" s="331">
        <f t="shared" si="5"/>
        <v>0</v>
      </c>
      <c r="G34" s="326">
        <v>0</v>
      </c>
      <c r="H34" s="326">
        <v>0</v>
      </c>
      <c r="I34" s="326">
        <v>0</v>
      </c>
      <c r="J34" s="326">
        <v>0</v>
      </c>
      <c r="K34" s="326">
        <v>0</v>
      </c>
      <c r="L34" s="326">
        <v>0</v>
      </c>
      <c r="M34" s="333">
        <v>0</v>
      </c>
      <c r="N34" s="333">
        <v>0</v>
      </c>
      <c r="O34" s="327"/>
    </row>
    <row r="35" spans="1:15" s="316" customFormat="1" ht="16.5" customHeight="1">
      <c r="B35" s="332"/>
      <c r="C35" s="325"/>
      <c r="D35" s="326"/>
      <c r="E35" s="326"/>
      <c r="F35" s="326"/>
      <c r="G35" s="326"/>
      <c r="H35" s="326"/>
      <c r="I35" s="326"/>
      <c r="J35" s="326"/>
      <c r="K35" s="326"/>
      <c r="L35" s="326"/>
      <c r="M35" s="333"/>
      <c r="N35" s="333"/>
      <c r="O35" s="327"/>
    </row>
    <row r="36" spans="1:15" s="316" customFormat="1" ht="16.5" customHeight="1">
      <c r="A36" s="720" t="s">
        <v>266</v>
      </c>
      <c r="B36" s="721"/>
      <c r="C36" s="330">
        <f>+C37</f>
        <v>1</v>
      </c>
      <c r="D36" s="331">
        <f>+E36+F36</f>
        <v>249</v>
      </c>
      <c r="E36" s="331">
        <f>+G36+I36+K36+M36</f>
        <v>127</v>
      </c>
      <c r="F36" s="331">
        <f>+H36+J36+L36+N36</f>
        <v>122</v>
      </c>
      <c r="G36" s="331">
        <f>+G37</f>
        <v>36</v>
      </c>
      <c r="H36" s="331">
        <f t="shared" ref="H36:N36" si="8">+H37</f>
        <v>46</v>
      </c>
      <c r="I36" s="331">
        <f t="shared" si="8"/>
        <v>47</v>
      </c>
      <c r="J36" s="331">
        <f t="shared" si="8"/>
        <v>38</v>
      </c>
      <c r="K36" s="331">
        <f t="shared" si="8"/>
        <v>44</v>
      </c>
      <c r="L36" s="331">
        <f t="shared" si="8"/>
        <v>38</v>
      </c>
      <c r="M36" s="331">
        <f t="shared" si="8"/>
        <v>0</v>
      </c>
      <c r="N36" s="331">
        <f t="shared" si="8"/>
        <v>0</v>
      </c>
      <c r="O36" s="327"/>
    </row>
    <row r="37" spans="1:15" s="316" customFormat="1" ht="16.5" customHeight="1">
      <c r="A37" s="335"/>
      <c r="B37" s="336" t="s">
        <v>261</v>
      </c>
      <c r="C37" s="337">
        <v>1</v>
      </c>
      <c r="D37" s="338">
        <f>+E37+F37</f>
        <v>249</v>
      </c>
      <c r="E37" s="338">
        <f>+G37+I37+K37+M37</f>
        <v>127</v>
      </c>
      <c r="F37" s="338">
        <f>+H37+J37+L37+N37</f>
        <v>122</v>
      </c>
      <c r="G37" s="339">
        <v>36</v>
      </c>
      <c r="H37" s="339">
        <v>46</v>
      </c>
      <c r="I37" s="339">
        <v>47</v>
      </c>
      <c r="J37" s="339">
        <v>38</v>
      </c>
      <c r="K37" s="339">
        <v>44</v>
      </c>
      <c r="L37" s="339">
        <v>38</v>
      </c>
      <c r="M37" s="340">
        <v>0</v>
      </c>
      <c r="N37" s="340">
        <v>0</v>
      </c>
      <c r="O37" s="327"/>
    </row>
    <row r="38" spans="1:15" s="316" customFormat="1" ht="16.5" customHeight="1">
      <c r="A38" s="341" t="s">
        <v>267</v>
      </c>
    </row>
    <row r="39" spans="1:15" s="316" customFormat="1" ht="16.5" customHeight="1">
      <c r="A39" s="341" t="s">
        <v>242</v>
      </c>
    </row>
  </sheetData>
  <mergeCells count="15">
    <mergeCell ref="B3:N3"/>
    <mergeCell ref="C6:C8"/>
    <mergeCell ref="D6:N6"/>
    <mergeCell ref="D7:F7"/>
    <mergeCell ref="G7:H7"/>
    <mergeCell ref="I7:J7"/>
    <mergeCell ref="K7:L7"/>
    <mergeCell ref="M7:N7"/>
    <mergeCell ref="A36:B36"/>
    <mergeCell ref="A9:B9"/>
    <mergeCell ref="A10:B10"/>
    <mergeCell ref="A11:B11"/>
    <mergeCell ref="A13:B13"/>
    <mergeCell ref="A24:B24"/>
    <mergeCell ref="A27:B27"/>
  </mergeCells>
  <phoneticPr fontId="2"/>
  <hyperlinks>
    <hyperlink ref="A1" location="'20教育目次'!A1" display="20　教育　目次へ＜＜" xr:uid="{00000000-0004-0000-0700-000000000000}"/>
  </hyperlinks>
  <pageMargins left="0.59055118110236227" right="0.59055118110236227" top="0.59055118110236227" bottom="0.39370078740157483" header="0.51181102362204722" footer="0.51181102362204722"/>
  <pageSetup paperSize="9" orientation="portrait" blackAndWhite="1"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3" ma:contentTypeDescription="新しいドキュメントを作成します。" ma:contentTypeScope="" ma:versionID="3988498a7e23b0b70a48e36a811cd1e2">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e2d982bae5d4244995e7f7eff092d75e"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414B06-B008-4A20-86AD-C9437E35854B}">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1bb39f74-fad6-44c0-b6dd-c3d9fabc3b2f"/>
    <ds:schemaRef ds:uri="ec8dfced-5c39-45fc-a7e3-350f219e8aad"/>
    <ds:schemaRef ds:uri="http://www.w3.org/XML/1998/namespace"/>
    <ds:schemaRef ds:uri="http://purl.org/dc/dcmitype/"/>
  </ds:schemaRefs>
</ds:datastoreItem>
</file>

<file path=customXml/itemProps2.xml><?xml version="1.0" encoding="utf-8"?>
<ds:datastoreItem xmlns:ds="http://schemas.openxmlformats.org/officeDocument/2006/customXml" ds:itemID="{AA3AAA2D-5410-4804-A96F-B0F0A181C5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11ABE1-0AD9-41CB-A2CD-C3F8992351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20教育目次</vt:lpstr>
      <vt:lpstr>20-1</vt:lpstr>
      <vt:lpstr>20-2</vt:lpstr>
      <vt:lpstr>20-3</vt:lpstr>
      <vt:lpstr>20-4</vt:lpstr>
      <vt:lpstr>20-5</vt:lpstr>
      <vt:lpstr>20-6</vt:lpstr>
      <vt:lpstr>20-7</vt:lpstr>
      <vt:lpstr>20-8</vt:lpstr>
      <vt:lpstr>20-9</vt:lpstr>
      <vt:lpstr>20-10</vt:lpstr>
      <vt:lpstr>20-11</vt:lpstr>
      <vt:lpstr>20-12</vt:lpstr>
      <vt:lpstr>20-13(1)</vt:lpstr>
      <vt:lpstr>20-13(2)</vt:lpstr>
      <vt:lpstr>20-14</vt:lpstr>
      <vt:lpstr>20-15</vt:lpstr>
      <vt:lpstr>20-16</vt:lpstr>
      <vt:lpstr>20-17(1)</vt:lpstr>
      <vt:lpstr>20-17(2)(3)</vt:lpstr>
      <vt:lpstr>20-18(1)</vt:lpstr>
      <vt:lpstr>20-18(2)</vt:lpstr>
      <vt:lpstr>20-19(1)</vt:lpstr>
      <vt:lpstr>20-19(2)</vt:lpstr>
      <vt:lpstr>'20-1'!Print_Area</vt:lpstr>
      <vt:lpstr>'20-10'!Print_Area</vt:lpstr>
      <vt:lpstr>'20-11'!Print_Area</vt:lpstr>
      <vt:lpstr>'20-12'!Print_Area</vt:lpstr>
      <vt:lpstr>'20-13(1)'!Print_Area</vt:lpstr>
      <vt:lpstr>'20-13(2)'!Print_Area</vt:lpstr>
      <vt:lpstr>'20-14'!Print_Area</vt:lpstr>
      <vt:lpstr>'20-15'!Print_Area</vt:lpstr>
      <vt:lpstr>'20-16'!Print_Area</vt:lpstr>
      <vt:lpstr>'20-17(1)'!Print_Area</vt:lpstr>
      <vt:lpstr>'20-17(2)(3)'!Print_Area</vt:lpstr>
      <vt:lpstr>'20-18(1)'!Print_Area</vt:lpstr>
      <vt:lpstr>'20-18(2)'!Print_Area</vt:lpstr>
      <vt:lpstr>'20-19(1)'!Print_Area</vt:lpstr>
      <vt:lpstr>'20-19(2)'!Print_Area</vt:lpstr>
      <vt:lpstr>'20-2'!Print_Area</vt:lpstr>
      <vt:lpstr>'20-3'!Print_Area</vt:lpstr>
      <vt:lpstr>'20-4'!Print_Area</vt:lpstr>
      <vt:lpstr>'20-5'!Print_Area</vt:lpstr>
      <vt:lpstr>'20-6'!Print_Area</vt:lpstr>
      <vt:lpstr>'20-7'!Print_Area</vt:lpstr>
      <vt:lpstr>'20-8'!Print_Area</vt:lpstr>
      <vt:lpstr>'20-9'!Print_Area</vt:lpstr>
      <vt:lpstr>'20-1'!Print_Titles</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Administrator</cp:lastModifiedBy>
  <cp:lastPrinted>2021-03-10T01:02:03Z</cp:lastPrinted>
  <dcterms:created xsi:type="dcterms:W3CDTF">2005-09-12T07:00:46Z</dcterms:created>
  <dcterms:modified xsi:type="dcterms:W3CDTF">2021-03-10T01:41:44Z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