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0" documentId="13_ncr:1_{1559CB00-398A-4E1D-8362-B35719FF0C0B}" xr6:coauthVersionLast="47" xr6:coauthVersionMax="47" xr10:uidLastSave="{00000000-0000-0000-0000-000000000000}"/>
  <bookViews>
    <workbookView xWindow="25005" yWindow="2190" windowWidth="16515" windowHeight="10755" tabRatio="819" firstSheet="8" xr2:uid="{00000000-000D-0000-FFFF-FFFF00000000}"/>
  </bookViews>
  <sheets>
    <sheet name="18社会保障目次" sheetId="36" r:id="rId1"/>
    <sheet name="18-10(1)" sheetId="59" r:id="rId2"/>
    <sheet name="18-10(2)" sheetId="38" r:id="rId3"/>
    <sheet name="18-10(3)(ｲ)" sheetId="39" r:id="rId4"/>
    <sheet name="18-10(3)(ロ)" sheetId="40" r:id="rId5"/>
    <sheet name="18-11(1)" sheetId="1" r:id="rId6"/>
    <sheet name="18-11(2)" sheetId="2" r:id="rId7"/>
    <sheet name="18-11(3)(ｲ)" sheetId="3" r:id="rId8"/>
    <sheet name="18-11(3)(ﾛ)" sheetId="4" r:id="rId9"/>
    <sheet name="18-12(1)" sheetId="7" r:id="rId10"/>
    <sheet name="18-12(2)" sheetId="8" r:id="rId11"/>
    <sheet name="18-13(1)" sheetId="60" r:id="rId12"/>
    <sheet name="18-13(2)" sheetId="84" r:id="rId13"/>
    <sheet name="18-14(1)" sheetId="13" r:id="rId14"/>
    <sheet name="18-14(2)" sheetId="14" r:id="rId15"/>
    <sheet name="18-15" sheetId="17" r:id="rId16"/>
    <sheet name="18-16" sheetId="19" r:id="rId17"/>
    <sheet name="18-17(1)" sheetId="21" r:id="rId18"/>
    <sheet name="18-17(2)" sheetId="23" r:id="rId19"/>
    <sheet name="18-17(3)" sheetId="83" r:id="rId20"/>
    <sheet name="18-17(4)" sheetId="27" r:id="rId21"/>
    <sheet name="18-18(1)" sheetId="69" r:id="rId22"/>
    <sheet name="18-18(2)" sheetId="43" r:id="rId23"/>
    <sheet name="18-19" sheetId="30" r:id="rId24"/>
    <sheet name="18-20(1)" sheetId="31" r:id="rId25"/>
    <sheet name="18-20(2)" sheetId="33" r:id="rId26"/>
    <sheet name="18-21" sheetId="34" r:id="rId27"/>
  </sheets>
  <definedNames>
    <definedName name="_xlnm.Print_Area" localSheetId="1">'18-10(1)'!$A$2:$N$13</definedName>
    <definedName name="_xlnm.Print_Area" localSheetId="2">'18-10(2)'!$A$2:$F$12</definedName>
    <definedName name="_xlnm.Print_Area" localSheetId="3">'18-10(3)(ｲ)'!$A$2:$R$21</definedName>
    <definedName name="_xlnm.Print_Area" localSheetId="4">'18-10(3)(ロ)'!$A$2:$G$26</definedName>
    <definedName name="_xlnm.Print_Area" localSheetId="5">'18-11(1)'!$A$2:$G$11</definedName>
    <definedName name="_xlnm.Print_Area" localSheetId="6">'18-11(2)'!$A$2:$F$11</definedName>
    <definedName name="_xlnm.Print_Area" localSheetId="7">'18-11(3)(ｲ)'!$A$2:$M$22</definedName>
    <definedName name="_xlnm.Print_Area" localSheetId="8">'18-11(3)(ﾛ)'!$A$2:$H$17</definedName>
    <definedName name="_xlnm.Print_Area" localSheetId="9">'18-12(1)'!$A$2:$E$11</definedName>
    <definedName name="_xlnm.Print_Area" localSheetId="10">'18-12(2)'!$A$2:$F$11</definedName>
    <definedName name="_xlnm.Print_Area" localSheetId="11">'18-13(1)'!$A$2:$D$13</definedName>
    <definedName name="_xlnm.Print_Area" localSheetId="12">'18-13(2)'!$A$2:$I$20</definedName>
    <definedName name="_xlnm.Print_Area" localSheetId="13">'18-14(1)'!$A$2:$L$25</definedName>
    <definedName name="_xlnm.Print_Area" localSheetId="14">'18-14(2)'!$A$2:$X$30</definedName>
    <definedName name="_xlnm.Print_Area" localSheetId="15">'18-15'!$A$2:$Y$21</definedName>
    <definedName name="_xlnm.Print_Area" localSheetId="16">'18-16'!$A$2:$R$26</definedName>
    <definedName name="_xlnm.Print_Area" localSheetId="17">'18-17(1)'!$A$2:$E$29</definedName>
    <definedName name="_xlnm.Print_Area" localSheetId="18">'18-17(2)'!$A$2:$I$30</definedName>
    <definedName name="_xlnm.Print_Area" localSheetId="19">'18-17(3)'!$A$2:$M$30</definedName>
    <definedName name="_xlnm.Print_Area" localSheetId="20">'18-17(4)'!$A$2:$C$29</definedName>
    <definedName name="_xlnm.Print_Area" localSheetId="21">'18-18(1)'!$A$2:$Q$13</definedName>
    <definedName name="_xlnm.Print_Area" localSheetId="22">'18-18(2)'!$A$2:$F$11</definedName>
    <definedName name="_xlnm.Print_Area" localSheetId="23">'18-19'!$A$2:$Q$25</definedName>
    <definedName name="_xlnm.Print_Area" localSheetId="24">'18-20(1)'!$A$2:$K$30</definedName>
    <definedName name="_xlnm.Print_Area" localSheetId="25">'18-20(2)'!$A$2:$J$30</definedName>
    <definedName name="_xlnm.Print_Area" localSheetId="26">'18-21'!$A$2:$I$17</definedName>
    <definedName name="_xlnm.Print_Titles" localSheetId="7">'18-11(3)(ｲ)'!$A:$C</definedName>
    <definedName name="_xlnm.Print_Titles" localSheetId="21">'18-18(1)'!$A:$A</definedName>
    <definedName name="_xlnm.Print_Titles" localSheetId="23">'18-19'!$A:$A</definedName>
    <definedName name="_xlnm.Print_Titles" localSheetId="24">'18-20(1)'!$A:$A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23" l="1"/>
  <c r="D12" i="23"/>
  <c r="F12" i="23"/>
  <c r="H12" i="23"/>
  <c r="I8" i="33"/>
  <c r="J9" i="31"/>
  <c r="I9" i="31"/>
  <c r="H9" i="31"/>
  <c r="G9" i="31"/>
  <c r="F9" i="31"/>
  <c r="E9" i="31"/>
  <c r="D9" i="31"/>
  <c r="C9" i="31"/>
  <c r="B9" i="31"/>
  <c r="I15" i="34"/>
  <c r="H15" i="34"/>
  <c r="F15" i="34"/>
  <c r="C15" i="34"/>
  <c r="I14" i="34"/>
  <c r="H14" i="34"/>
  <c r="F14" i="34"/>
  <c r="C14" i="34"/>
  <c r="I13" i="34"/>
  <c r="H13" i="34"/>
  <c r="F13" i="34"/>
  <c r="C13" i="34"/>
  <c r="G11" i="34"/>
  <c r="E11" i="34"/>
  <c r="D11" i="34"/>
  <c r="B11" i="34"/>
  <c r="C11" i="34" s="1"/>
  <c r="D12" i="83"/>
  <c r="F12" i="83"/>
  <c r="H12" i="83"/>
  <c r="I12" i="83"/>
  <c r="J12" i="83"/>
  <c r="L12" i="83"/>
  <c r="M12" i="83"/>
  <c r="B12" i="83"/>
  <c r="E31" i="21"/>
  <c r="D31" i="21"/>
  <c r="C31" i="21"/>
  <c r="B31" i="21"/>
  <c r="C20" i="40"/>
  <c r="B20" i="40"/>
  <c r="C17" i="40"/>
  <c r="B17" i="40"/>
  <c r="C18" i="40"/>
  <c r="B19" i="40"/>
  <c r="C19" i="40"/>
  <c r="B18" i="40"/>
  <c r="C14" i="40"/>
  <c r="C15" i="40"/>
  <c r="C16" i="40"/>
  <c r="B16" i="40"/>
  <c r="B15" i="40"/>
  <c r="B14" i="40"/>
  <c r="C13" i="40"/>
  <c r="B13" i="40"/>
  <c r="I11" i="3"/>
  <c r="H11" i="3"/>
  <c r="G11" i="3"/>
  <c r="F11" i="3"/>
  <c r="E11" i="3"/>
  <c r="D11" i="3"/>
  <c r="G11" i="40"/>
  <c r="F11" i="40"/>
  <c r="E11" i="40"/>
  <c r="D11" i="40"/>
  <c r="F27" i="13"/>
  <c r="G27" i="13"/>
  <c r="H27" i="13"/>
  <c r="I27" i="13"/>
  <c r="J27" i="13"/>
  <c r="E27" i="13"/>
  <c r="C27" i="13"/>
  <c r="D27" i="13"/>
  <c r="B27" i="13"/>
  <c r="C11" i="40"/>
  <c r="B11" i="40"/>
  <c r="H11" i="34" l="1"/>
  <c r="F11" i="34"/>
  <c r="I11" i="34"/>
</calcChain>
</file>

<file path=xl/sharedStrings.xml><?xml version="1.0" encoding="utf-8"?>
<sst xmlns="http://schemas.openxmlformats.org/spreadsheetml/2006/main" count="1037" uniqueCount="522">
  <si>
    <t>18　社会保障　その２</t>
    <rPh sb="3" eb="5">
      <t>シャカイ</t>
    </rPh>
    <rPh sb="5" eb="7">
      <t>ホショウ</t>
    </rPh>
    <phoneticPr fontId="2"/>
  </si>
  <si>
    <t>18-10(1)</t>
    <phoneticPr fontId="2"/>
  </si>
  <si>
    <t>全国健康保険協会管掌健康保険</t>
    <rPh sb="0" eb="2">
      <t>ゼンコク</t>
    </rPh>
    <rPh sb="2" eb="4">
      <t>ケンコウ</t>
    </rPh>
    <rPh sb="4" eb="6">
      <t>ホケン</t>
    </rPh>
    <rPh sb="6" eb="8">
      <t>キョウカイ</t>
    </rPh>
    <rPh sb="8" eb="10">
      <t>カンショウ</t>
    </rPh>
    <rPh sb="10" eb="12">
      <t>ケンコウ</t>
    </rPh>
    <rPh sb="12" eb="14">
      <t>ホケン</t>
    </rPh>
    <phoneticPr fontId="5"/>
  </si>
  <si>
    <t>(1)適用状況</t>
    <rPh sb="3" eb="5">
      <t>テキヨウ</t>
    </rPh>
    <rPh sb="5" eb="7">
      <t>ジョウキョウ</t>
    </rPh>
    <phoneticPr fontId="2"/>
  </si>
  <si>
    <t>18-10(2)</t>
  </si>
  <si>
    <t>(2)保険料徴収状況</t>
    <rPh sb="3" eb="6">
      <t>ホケンリョウ</t>
    </rPh>
    <rPh sb="6" eb="8">
      <t>チョウシュウ</t>
    </rPh>
    <rPh sb="8" eb="10">
      <t>ジョウキョウ</t>
    </rPh>
    <phoneticPr fontId="2"/>
  </si>
  <si>
    <t>18-10(3)(ｲ)</t>
    <phoneticPr fontId="2"/>
  </si>
  <si>
    <t>(3)保険給付決定状況(ｲ)現物給付</t>
    <rPh sb="3" eb="5">
      <t>ホケン</t>
    </rPh>
    <rPh sb="5" eb="7">
      <t>キュウフ</t>
    </rPh>
    <rPh sb="7" eb="9">
      <t>ケッテイ</t>
    </rPh>
    <rPh sb="9" eb="11">
      <t>ジョウキョウ</t>
    </rPh>
    <rPh sb="14" eb="16">
      <t>ゲンブツ</t>
    </rPh>
    <rPh sb="16" eb="18">
      <t>キュウフ</t>
    </rPh>
    <phoneticPr fontId="2"/>
  </si>
  <si>
    <t>18-10(3)(ﾛ)</t>
    <phoneticPr fontId="2"/>
  </si>
  <si>
    <t>(ﾛ)現金給付</t>
    <rPh sb="3" eb="5">
      <t>ゲンキン</t>
    </rPh>
    <rPh sb="5" eb="7">
      <t>キュウフ</t>
    </rPh>
    <phoneticPr fontId="2"/>
  </si>
  <si>
    <t>18-11(1)</t>
    <phoneticPr fontId="2"/>
  </si>
  <si>
    <t>法第３条第２項被保険者健康保険</t>
    <rPh sb="0" eb="1">
      <t>ホウ</t>
    </rPh>
    <rPh sb="1" eb="2">
      <t>ダイ</t>
    </rPh>
    <rPh sb="3" eb="4">
      <t>ジョウ</t>
    </rPh>
    <rPh sb="4" eb="5">
      <t>ダイ</t>
    </rPh>
    <rPh sb="6" eb="7">
      <t>コウ</t>
    </rPh>
    <rPh sb="7" eb="11">
      <t>ヒホケンシャ</t>
    </rPh>
    <rPh sb="11" eb="13">
      <t>ケンコウ</t>
    </rPh>
    <rPh sb="13" eb="15">
      <t>ホケン</t>
    </rPh>
    <phoneticPr fontId="2"/>
  </si>
  <si>
    <t>18-11(2)</t>
  </si>
  <si>
    <t>18-11(3)(ｲ)</t>
    <phoneticPr fontId="2"/>
  </si>
  <si>
    <t>18-11(3)(ﾛ)</t>
    <phoneticPr fontId="2"/>
  </si>
  <si>
    <t>18-12(1)</t>
    <phoneticPr fontId="2"/>
  </si>
  <si>
    <t>船員保険</t>
    <rPh sb="0" eb="2">
      <t>センイン</t>
    </rPh>
    <rPh sb="2" eb="4">
      <t>ホケン</t>
    </rPh>
    <phoneticPr fontId="2"/>
  </si>
  <si>
    <t>18-12(2)</t>
  </si>
  <si>
    <t>18-13(1)</t>
    <phoneticPr fontId="2"/>
  </si>
  <si>
    <t>後期高齢者医療給付状況</t>
    <rPh sb="0" eb="2">
      <t>コウキ</t>
    </rPh>
    <rPh sb="2" eb="5">
      <t>コウレイシャ</t>
    </rPh>
    <rPh sb="5" eb="7">
      <t>イリョウ</t>
    </rPh>
    <rPh sb="7" eb="9">
      <t>キュウフ</t>
    </rPh>
    <rPh sb="9" eb="11">
      <t>ジョウキョウ</t>
    </rPh>
    <phoneticPr fontId="2"/>
  </si>
  <si>
    <t>18-13(2)</t>
    <phoneticPr fontId="2"/>
  </si>
  <si>
    <t>(2)給付状況</t>
    <rPh sb="3" eb="5">
      <t>キュウフ</t>
    </rPh>
    <rPh sb="5" eb="7">
      <t>ジョウキョウ</t>
    </rPh>
    <phoneticPr fontId="2"/>
  </si>
  <si>
    <t>18-14(1)</t>
    <phoneticPr fontId="2"/>
  </si>
  <si>
    <t>国民健康保険</t>
    <phoneticPr fontId="2"/>
  </si>
  <si>
    <t>(1)事業実施状況</t>
    <rPh sb="3" eb="5">
      <t>ジギョウ</t>
    </rPh>
    <rPh sb="5" eb="7">
      <t>ジッシ</t>
    </rPh>
    <rPh sb="7" eb="9">
      <t>ジョウキョウ</t>
    </rPh>
    <phoneticPr fontId="2"/>
  </si>
  <si>
    <t>18-14(2)</t>
    <phoneticPr fontId="2"/>
  </si>
  <si>
    <t>(2)月別給付状況</t>
    <rPh sb="3" eb="5">
      <t>ツキベツ</t>
    </rPh>
    <rPh sb="5" eb="7">
      <t>キュウフ</t>
    </rPh>
    <rPh sb="7" eb="9">
      <t>ジョウキョウ</t>
    </rPh>
    <phoneticPr fontId="2"/>
  </si>
  <si>
    <t>18-15</t>
    <phoneticPr fontId="2"/>
  </si>
  <si>
    <t>産業別労働者災害補償保険給付状況</t>
  </si>
  <si>
    <t>18-16</t>
    <phoneticPr fontId="2"/>
  </si>
  <si>
    <t>月別雇用保険受給状況</t>
    <phoneticPr fontId="2"/>
  </si>
  <si>
    <t>18-17(1)</t>
    <phoneticPr fontId="2"/>
  </si>
  <si>
    <t>国民年金事業状況</t>
    <rPh sb="0" eb="2">
      <t>コクミン</t>
    </rPh>
    <rPh sb="2" eb="4">
      <t>ネンキン</t>
    </rPh>
    <rPh sb="4" eb="6">
      <t>ジギョウ</t>
    </rPh>
    <rPh sb="6" eb="8">
      <t>ジョウキョウ</t>
    </rPh>
    <phoneticPr fontId="2"/>
  </si>
  <si>
    <t>(1)適用・保険料収納状況</t>
    <rPh sb="3" eb="5">
      <t>テキヨウ</t>
    </rPh>
    <rPh sb="6" eb="9">
      <t>ホケンリョウ</t>
    </rPh>
    <rPh sb="9" eb="11">
      <t>シュウノウ</t>
    </rPh>
    <rPh sb="11" eb="13">
      <t>ジョウキョウ</t>
    </rPh>
    <phoneticPr fontId="2"/>
  </si>
  <si>
    <t>18-17(2)</t>
  </si>
  <si>
    <t>(2)給付状況（基礎年金）</t>
    <rPh sb="3" eb="5">
      <t>キュウフ</t>
    </rPh>
    <rPh sb="5" eb="7">
      <t>ジョウキョウ</t>
    </rPh>
    <rPh sb="8" eb="10">
      <t>キソ</t>
    </rPh>
    <rPh sb="10" eb="12">
      <t>ネンキン</t>
    </rPh>
    <phoneticPr fontId="2"/>
  </si>
  <si>
    <t>18-17(3)</t>
  </si>
  <si>
    <t>(3)給付状況（旧法）</t>
    <rPh sb="3" eb="5">
      <t>キュウフ</t>
    </rPh>
    <rPh sb="5" eb="7">
      <t>ジョウキョウ</t>
    </rPh>
    <rPh sb="8" eb="9">
      <t>キュウ</t>
    </rPh>
    <rPh sb="9" eb="10">
      <t>ホウ</t>
    </rPh>
    <phoneticPr fontId="2"/>
  </si>
  <si>
    <t>18-17(4)</t>
  </si>
  <si>
    <t>(4)給付状況（老齢福祉年金）</t>
    <rPh sb="3" eb="5">
      <t>キュウフ</t>
    </rPh>
    <rPh sb="5" eb="7">
      <t>ジョウキョウ</t>
    </rPh>
    <rPh sb="8" eb="10">
      <t>ロウレイ</t>
    </rPh>
    <rPh sb="10" eb="12">
      <t>フクシ</t>
    </rPh>
    <rPh sb="12" eb="14">
      <t>ネンキン</t>
    </rPh>
    <phoneticPr fontId="2"/>
  </si>
  <si>
    <t>18-18(1)</t>
    <phoneticPr fontId="2"/>
  </si>
  <si>
    <t>厚生年金保険</t>
    <rPh sb="0" eb="2">
      <t>コウセイ</t>
    </rPh>
    <rPh sb="2" eb="4">
      <t>ネンキン</t>
    </rPh>
    <rPh sb="4" eb="6">
      <t>ホケン</t>
    </rPh>
    <phoneticPr fontId="2"/>
  </si>
  <si>
    <t>18-18(2)</t>
  </si>
  <si>
    <t>18-19</t>
    <phoneticPr fontId="2"/>
  </si>
  <si>
    <t>介護保険</t>
    <rPh sb="0" eb="2">
      <t>カイゴ</t>
    </rPh>
    <rPh sb="2" eb="4">
      <t>ホケン</t>
    </rPh>
    <phoneticPr fontId="2"/>
  </si>
  <si>
    <t>18-20(1)</t>
    <phoneticPr fontId="2"/>
  </si>
  <si>
    <t>共同募金</t>
    <rPh sb="0" eb="2">
      <t>キョウドウ</t>
    </rPh>
    <rPh sb="2" eb="4">
      <t>ボキン</t>
    </rPh>
    <phoneticPr fontId="2"/>
  </si>
  <si>
    <t>(1)地域別募金状況（一般募金・歳末たすけあい募金）</t>
    <phoneticPr fontId="2"/>
  </si>
  <si>
    <t>18-20(2)</t>
  </si>
  <si>
    <t>(2)配分状況</t>
    <phoneticPr fontId="2"/>
  </si>
  <si>
    <t>18-21</t>
    <phoneticPr fontId="2"/>
  </si>
  <si>
    <t>生活福祉資金申込および貸付決定状況</t>
  </si>
  <si>
    <t>18　社会保障　目次へ＜＜</t>
    <rPh sb="3" eb="5">
      <t>シャカイ</t>
    </rPh>
    <rPh sb="5" eb="7">
      <t>ホショウ</t>
    </rPh>
    <rPh sb="8" eb="10">
      <t>モクジ</t>
    </rPh>
    <phoneticPr fontId="2"/>
  </si>
  <si>
    <t>18　社会保障</t>
    <phoneticPr fontId="2"/>
  </si>
  <si>
    <t>１０　全国健康保険協会管掌健康保険</t>
    <rPh sb="3" eb="5">
      <t>ゼンコク</t>
    </rPh>
    <rPh sb="5" eb="7">
      <t>ケンコウ</t>
    </rPh>
    <rPh sb="7" eb="9">
      <t>ホケン</t>
    </rPh>
    <rPh sb="9" eb="11">
      <t>キョウカイ</t>
    </rPh>
    <rPh sb="11" eb="13">
      <t>カンショウ</t>
    </rPh>
    <rPh sb="13" eb="15">
      <t>ケンコウ</t>
    </rPh>
    <rPh sb="15" eb="17">
      <t>ホケン</t>
    </rPh>
    <phoneticPr fontId="2"/>
  </si>
  <si>
    <t>（１）適用状況</t>
    <rPh sb="3" eb="5">
      <t>テキヨウ</t>
    </rPh>
    <rPh sb="5" eb="7">
      <t>ジョウキョウ</t>
    </rPh>
    <phoneticPr fontId="2"/>
  </si>
  <si>
    <t>事業所数</t>
    <rPh sb="0" eb="1">
      <t>コト</t>
    </rPh>
    <rPh sb="1" eb="2">
      <t>ギョウ</t>
    </rPh>
    <rPh sb="2" eb="3">
      <t>トコロ</t>
    </rPh>
    <rPh sb="3" eb="4">
      <t>スウ</t>
    </rPh>
    <phoneticPr fontId="2"/>
  </si>
  <si>
    <t>被保険者数（人）</t>
    <rPh sb="0" eb="1">
      <t>ヒ</t>
    </rPh>
    <rPh sb="1" eb="2">
      <t>タモツ</t>
    </rPh>
    <rPh sb="2" eb="3">
      <t>ケン</t>
    </rPh>
    <rPh sb="3" eb="4">
      <t>モノ</t>
    </rPh>
    <rPh sb="4" eb="5">
      <t>カズ</t>
    </rPh>
    <rPh sb="6" eb="7">
      <t>ニン</t>
    </rPh>
    <phoneticPr fontId="2"/>
  </si>
  <si>
    <t>被扶養者数</t>
    <rPh sb="0" eb="1">
      <t>ヒ</t>
    </rPh>
    <rPh sb="1" eb="3">
      <t>フヨウ</t>
    </rPh>
    <rPh sb="3" eb="4">
      <t>シャ</t>
    </rPh>
    <rPh sb="4" eb="5">
      <t>スウ</t>
    </rPh>
    <phoneticPr fontId="2"/>
  </si>
  <si>
    <t>平均標準報酬月額（円）</t>
    <rPh sb="0" eb="2">
      <t>ヘイキン</t>
    </rPh>
    <rPh sb="2" eb="4">
      <t>ヒョウジュン</t>
    </rPh>
    <rPh sb="4" eb="6">
      <t>ホウシュウ</t>
    </rPh>
    <rPh sb="6" eb="8">
      <t>ゲツガク</t>
    </rPh>
    <rPh sb="9" eb="10">
      <t>エン</t>
    </rPh>
    <phoneticPr fontId="2"/>
  </si>
  <si>
    <t>年次別</t>
    <phoneticPr fontId="2"/>
  </si>
  <si>
    <t>強制</t>
    <rPh sb="0" eb="2">
      <t>キョウセイ</t>
    </rPh>
    <phoneticPr fontId="2"/>
  </si>
  <si>
    <t>任意</t>
    <rPh sb="0" eb="2">
      <t>ニンイ</t>
    </rPh>
    <phoneticPr fontId="2"/>
  </si>
  <si>
    <t>総数</t>
    <rPh sb="0" eb="2">
      <t>ソウスウ</t>
    </rPh>
    <phoneticPr fontId="2"/>
  </si>
  <si>
    <t>計</t>
    <phoneticPr fontId="2"/>
  </si>
  <si>
    <t>適用</t>
    <phoneticPr fontId="2"/>
  </si>
  <si>
    <t>計</t>
    <rPh sb="0" eb="1">
      <t>ケイ</t>
    </rPh>
    <phoneticPr fontId="2"/>
  </si>
  <si>
    <t>男</t>
    <rPh sb="0" eb="1">
      <t>オトコ</t>
    </rPh>
    <phoneticPr fontId="2"/>
  </si>
  <si>
    <t>女</t>
    <rPh sb="0" eb="1">
      <t>オンナ</t>
    </rPh>
    <phoneticPr fontId="2"/>
  </si>
  <si>
    <t>包括適用</t>
    <phoneticPr fontId="2"/>
  </si>
  <si>
    <t>継続適用</t>
    <phoneticPr fontId="2"/>
  </si>
  <si>
    <t>（人）</t>
    <phoneticPr fontId="2"/>
  </si>
  <si>
    <t>平均</t>
    <rPh sb="0" eb="2">
      <t>ヘイキン</t>
    </rPh>
    <phoneticPr fontId="2"/>
  </si>
  <si>
    <t>（注）各年度末現在</t>
    <rPh sb="1" eb="2">
      <t>チュウ</t>
    </rPh>
    <rPh sb="3" eb="4">
      <t>カク</t>
    </rPh>
    <rPh sb="4" eb="7">
      <t>ネンドマツ</t>
    </rPh>
    <rPh sb="7" eb="9">
      <t>ゲンザイ</t>
    </rPh>
    <phoneticPr fontId="2"/>
  </si>
  <si>
    <t>資料：全国健康保険協会</t>
    <rPh sb="0" eb="1">
      <t>シ</t>
    </rPh>
    <rPh sb="1" eb="2">
      <t>リョウ</t>
    </rPh>
    <phoneticPr fontId="2"/>
  </si>
  <si>
    <t>（２）保険料徴収状況</t>
    <rPh sb="3" eb="6">
      <t>ホケンリョウ</t>
    </rPh>
    <rPh sb="6" eb="8">
      <t>チョウシュウ</t>
    </rPh>
    <rPh sb="8" eb="10">
      <t>ジョウキョウ</t>
    </rPh>
    <phoneticPr fontId="2"/>
  </si>
  <si>
    <t>年次別</t>
    <rPh sb="0" eb="1">
      <t>トシ</t>
    </rPh>
    <rPh sb="1" eb="2">
      <t>ツギ</t>
    </rPh>
    <rPh sb="2" eb="3">
      <t>ベツ</t>
    </rPh>
    <phoneticPr fontId="2"/>
  </si>
  <si>
    <t>徴収決定済額</t>
    <rPh sb="0" eb="2">
      <t>チョウシュウ</t>
    </rPh>
    <rPh sb="2" eb="4">
      <t>ケッテイ</t>
    </rPh>
    <rPh sb="4" eb="5">
      <t>スミ</t>
    </rPh>
    <rPh sb="5" eb="6">
      <t>ガク</t>
    </rPh>
    <phoneticPr fontId="2"/>
  </si>
  <si>
    <t>収納済額</t>
    <rPh sb="0" eb="2">
      <t>シュウノウ</t>
    </rPh>
    <rPh sb="2" eb="3">
      <t>スミ</t>
    </rPh>
    <rPh sb="3" eb="4">
      <t>ガク</t>
    </rPh>
    <phoneticPr fontId="2"/>
  </si>
  <si>
    <t>不納欠損額</t>
    <rPh sb="0" eb="2">
      <t>フノウ</t>
    </rPh>
    <rPh sb="2" eb="4">
      <t>ケッソン</t>
    </rPh>
    <rPh sb="4" eb="5">
      <t>ガク</t>
    </rPh>
    <phoneticPr fontId="2"/>
  </si>
  <si>
    <t>収納未済額</t>
    <rPh sb="0" eb="2">
      <t>シュウノウ</t>
    </rPh>
    <rPh sb="2" eb="4">
      <t>ミサイ</t>
    </rPh>
    <rPh sb="4" eb="5">
      <t>ガク</t>
    </rPh>
    <phoneticPr fontId="2"/>
  </si>
  <si>
    <t>収納率</t>
    <rPh sb="0" eb="1">
      <t>シュウ</t>
    </rPh>
    <rPh sb="1" eb="2">
      <t>オサム</t>
    </rPh>
    <rPh sb="2" eb="3">
      <t>リツ</t>
    </rPh>
    <phoneticPr fontId="2"/>
  </si>
  <si>
    <t>千円</t>
    <rPh sb="0" eb="2">
      <t>センエン</t>
    </rPh>
    <phoneticPr fontId="2"/>
  </si>
  <si>
    <t>　　　　　　　　％</t>
    <phoneticPr fontId="2"/>
  </si>
  <si>
    <t>令和2年度</t>
  </si>
  <si>
    <t>（注）任意継続被保険者分を含まない。</t>
    <rPh sb="1" eb="2">
      <t>チュウ</t>
    </rPh>
    <rPh sb="3" eb="5">
      <t>ニンイ</t>
    </rPh>
    <rPh sb="5" eb="7">
      <t>ケイゾク</t>
    </rPh>
    <rPh sb="7" eb="11">
      <t>ヒホケンシャ</t>
    </rPh>
    <rPh sb="11" eb="12">
      <t>ブン</t>
    </rPh>
    <rPh sb="13" eb="14">
      <t>フク</t>
    </rPh>
    <phoneticPr fontId="2"/>
  </si>
  <si>
    <t>資料：福井年金事務所</t>
    <rPh sb="0" eb="1">
      <t>シ</t>
    </rPh>
    <rPh sb="1" eb="2">
      <t>リョウ</t>
    </rPh>
    <rPh sb="3" eb="5">
      <t>フクイ</t>
    </rPh>
    <rPh sb="5" eb="7">
      <t>ネンキン</t>
    </rPh>
    <rPh sb="7" eb="9">
      <t>ジム</t>
    </rPh>
    <rPh sb="9" eb="10">
      <t>ショ</t>
    </rPh>
    <phoneticPr fontId="2"/>
  </si>
  <si>
    <t>１０　全国健康保険協会管掌健康保険</t>
    <phoneticPr fontId="2"/>
  </si>
  <si>
    <t>（３）保険給付決定状況</t>
    <rPh sb="3" eb="5">
      <t>ホケン</t>
    </rPh>
    <rPh sb="5" eb="7">
      <t>キュウフ</t>
    </rPh>
    <rPh sb="7" eb="9">
      <t>ケッテイ</t>
    </rPh>
    <rPh sb="9" eb="11">
      <t>ジョウキョウ</t>
    </rPh>
    <phoneticPr fontId="2"/>
  </si>
  <si>
    <t>　　（イ）現物給付</t>
    <rPh sb="5" eb="7">
      <t>ゲンブツ</t>
    </rPh>
    <rPh sb="7" eb="9">
      <t>キュウフ</t>
    </rPh>
    <phoneticPr fontId="2"/>
  </si>
  <si>
    <t>（単位：件、千円）</t>
    <phoneticPr fontId="2"/>
  </si>
  <si>
    <t>合計</t>
    <rPh sb="0" eb="2">
      <t>ゴウケイ</t>
    </rPh>
    <phoneticPr fontId="2"/>
  </si>
  <si>
    <t>被保険者（70歳未満）</t>
    <rPh sb="0" eb="4">
      <t>ヒホケンシャ</t>
    </rPh>
    <rPh sb="7" eb="10">
      <t>サイミマン</t>
    </rPh>
    <phoneticPr fontId="2"/>
  </si>
  <si>
    <t>被扶養者（義務教育就学以上70歳未満）</t>
    <rPh sb="0" eb="4">
      <t>ヒフヨウシャ</t>
    </rPh>
    <rPh sb="5" eb="7">
      <t>ギム</t>
    </rPh>
    <rPh sb="7" eb="9">
      <t>キョウイク</t>
    </rPh>
    <rPh sb="9" eb="11">
      <t>シュウガク</t>
    </rPh>
    <rPh sb="11" eb="13">
      <t>イジョウ</t>
    </rPh>
    <rPh sb="15" eb="18">
      <t>サイミマン</t>
    </rPh>
    <phoneticPr fontId="2"/>
  </si>
  <si>
    <t>被扶養者（義務教育就学前）</t>
    <rPh sb="0" eb="4">
      <t>ヒフヨウシャ</t>
    </rPh>
    <rPh sb="5" eb="7">
      <t>ギム</t>
    </rPh>
    <rPh sb="7" eb="9">
      <t>キョウイク</t>
    </rPh>
    <rPh sb="9" eb="11">
      <t>シュウガク</t>
    </rPh>
    <rPh sb="11" eb="12">
      <t>マエ</t>
    </rPh>
    <phoneticPr fontId="2"/>
  </si>
  <si>
    <t>高齢受給者（一定以上所得者）</t>
    <rPh sb="0" eb="2">
      <t>コウレイ</t>
    </rPh>
    <rPh sb="2" eb="5">
      <t>ジュキュウシャ</t>
    </rPh>
    <rPh sb="6" eb="8">
      <t>イッテイ</t>
    </rPh>
    <rPh sb="8" eb="10">
      <t>イジョウ</t>
    </rPh>
    <rPh sb="10" eb="13">
      <t>ショトクシャ</t>
    </rPh>
    <phoneticPr fontId="2"/>
  </si>
  <si>
    <t>高齢受給者（一般）</t>
    <rPh sb="0" eb="2">
      <t>コウレイ</t>
    </rPh>
    <rPh sb="2" eb="5">
      <t>ジュキュウシャ</t>
    </rPh>
    <rPh sb="6" eb="8">
      <t>イッパン</t>
    </rPh>
    <phoneticPr fontId="2"/>
  </si>
  <si>
    <t>区分</t>
    <phoneticPr fontId="2"/>
  </si>
  <si>
    <t>件数</t>
    <rPh sb="0" eb="2">
      <t>ケンスウ</t>
    </rPh>
    <phoneticPr fontId="2"/>
  </si>
  <si>
    <t>金額</t>
    <rPh sb="0" eb="2">
      <t>キンガク</t>
    </rPh>
    <phoneticPr fontId="2"/>
  </si>
  <si>
    <t>診療費</t>
    <rPh sb="0" eb="3">
      <t>シンリョウヒ</t>
    </rPh>
    <phoneticPr fontId="2"/>
  </si>
  <si>
    <t>医科</t>
    <rPh sb="0" eb="2">
      <t>イカ</t>
    </rPh>
    <phoneticPr fontId="2"/>
  </si>
  <si>
    <t>入院</t>
    <rPh sb="0" eb="1">
      <t>イ</t>
    </rPh>
    <rPh sb="1" eb="2">
      <t>イン</t>
    </rPh>
    <phoneticPr fontId="2"/>
  </si>
  <si>
    <t>入院外</t>
    <rPh sb="0" eb="2">
      <t>ニュウイン</t>
    </rPh>
    <rPh sb="2" eb="3">
      <t>ガイ</t>
    </rPh>
    <phoneticPr fontId="2"/>
  </si>
  <si>
    <t>歯科</t>
    <rPh sb="0" eb="2">
      <t>シカ</t>
    </rPh>
    <phoneticPr fontId="2"/>
  </si>
  <si>
    <t>医科歯科合計</t>
    <rPh sb="0" eb="2">
      <t>イカ</t>
    </rPh>
    <rPh sb="2" eb="4">
      <t>シカ</t>
    </rPh>
    <rPh sb="4" eb="6">
      <t>ゴウケイ</t>
    </rPh>
    <phoneticPr fontId="2"/>
  </si>
  <si>
    <t>薬剤支給</t>
    <rPh sb="0" eb="2">
      <t>ヤクザイ</t>
    </rPh>
    <rPh sb="2" eb="4">
      <t>シキュウ</t>
    </rPh>
    <phoneticPr fontId="2"/>
  </si>
  <si>
    <t>入院時食事療養費</t>
    <rPh sb="0" eb="2">
      <t>ニュウイン</t>
    </rPh>
    <rPh sb="2" eb="3">
      <t>ジ</t>
    </rPh>
    <rPh sb="3" eb="5">
      <t>ショクジ</t>
    </rPh>
    <rPh sb="5" eb="8">
      <t>リョウヨウヒ</t>
    </rPh>
    <phoneticPr fontId="2"/>
  </si>
  <si>
    <t>訪問看護療養費</t>
    <rPh sb="0" eb="2">
      <t>ホウモン</t>
    </rPh>
    <rPh sb="2" eb="4">
      <t>カンゴ</t>
    </rPh>
    <rPh sb="4" eb="7">
      <t>リョウヨウヒ</t>
    </rPh>
    <phoneticPr fontId="2"/>
  </si>
  <si>
    <t>（注）1 任意継続被保険者分を含む。　2 端数処理により区分ごとの合計と全体合計が一致しない場合がある。</t>
    <rPh sb="1" eb="2">
      <t>チュウ</t>
    </rPh>
    <rPh sb="5" eb="7">
      <t>ニンイ</t>
    </rPh>
    <rPh sb="7" eb="9">
      <t>ケイゾク</t>
    </rPh>
    <rPh sb="9" eb="13">
      <t>ヒホケンシャ</t>
    </rPh>
    <rPh sb="13" eb="14">
      <t>ブン</t>
    </rPh>
    <rPh sb="15" eb="16">
      <t>フク</t>
    </rPh>
    <rPh sb="21" eb="23">
      <t>ハスウ</t>
    </rPh>
    <rPh sb="23" eb="25">
      <t>ショリ</t>
    </rPh>
    <rPh sb="28" eb="30">
      <t>クブン</t>
    </rPh>
    <rPh sb="33" eb="35">
      <t>ゴウケイ</t>
    </rPh>
    <rPh sb="36" eb="38">
      <t>ゼンタイ</t>
    </rPh>
    <rPh sb="38" eb="40">
      <t>ゴウケイ</t>
    </rPh>
    <rPh sb="41" eb="43">
      <t>イッチ</t>
    </rPh>
    <rPh sb="46" eb="48">
      <t>バアイ</t>
    </rPh>
    <phoneticPr fontId="2"/>
  </si>
  <si>
    <t>資料：全国健康保険協会福井支部</t>
    <rPh sb="0" eb="1">
      <t>シ</t>
    </rPh>
    <rPh sb="1" eb="2">
      <t>リョウ</t>
    </rPh>
    <rPh sb="3" eb="5">
      <t>ゼンコク</t>
    </rPh>
    <rPh sb="5" eb="7">
      <t>ケンコウ</t>
    </rPh>
    <rPh sb="7" eb="9">
      <t>ホケン</t>
    </rPh>
    <rPh sb="9" eb="11">
      <t>キョウカイ</t>
    </rPh>
    <rPh sb="11" eb="13">
      <t>フクイ</t>
    </rPh>
    <rPh sb="13" eb="15">
      <t>シブ</t>
    </rPh>
    <phoneticPr fontId="2"/>
  </si>
  <si>
    <t>　　（ロ）現金給付</t>
    <rPh sb="5" eb="7">
      <t>ゲンキン</t>
    </rPh>
    <rPh sb="7" eb="9">
      <t>キュウフ</t>
    </rPh>
    <phoneticPr fontId="2"/>
  </si>
  <si>
    <t>被保険者分</t>
    <rPh sb="0" eb="4">
      <t>ヒホケンシャ</t>
    </rPh>
    <rPh sb="4" eb="5">
      <t>フン</t>
    </rPh>
    <phoneticPr fontId="2"/>
  </si>
  <si>
    <t>被扶養者分</t>
    <rPh sb="0" eb="4">
      <t>ヒフヨウシャ</t>
    </rPh>
    <rPh sb="4" eb="5">
      <t>フン</t>
    </rPh>
    <phoneticPr fontId="2"/>
  </si>
  <si>
    <t>食事療養費</t>
    <rPh sb="0" eb="2">
      <t>ショクジ</t>
    </rPh>
    <rPh sb="2" eb="5">
      <t>リョウヨウヒ</t>
    </rPh>
    <phoneticPr fontId="4"/>
  </si>
  <si>
    <t>療養費</t>
    <rPh sb="0" eb="3">
      <t>リョウヨウヒ</t>
    </rPh>
    <phoneticPr fontId="4"/>
  </si>
  <si>
    <t>高額療養費</t>
    <rPh sb="0" eb="2">
      <t>コウガク</t>
    </rPh>
    <rPh sb="2" eb="5">
      <t>リョウヨウヒ</t>
    </rPh>
    <phoneticPr fontId="4"/>
  </si>
  <si>
    <t>移送費</t>
    <rPh sb="0" eb="2">
      <t>イソウ</t>
    </rPh>
    <rPh sb="2" eb="3">
      <t>ヒ</t>
    </rPh>
    <phoneticPr fontId="4"/>
  </si>
  <si>
    <t>傷病手当金</t>
    <rPh sb="0" eb="2">
      <t>ショウビョウ</t>
    </rPh>
    <rPh sb="2" eb="4">
      <t>テアテ</t>
    </rPh>
    <rPh sb="4" eb="5">
      <t>キン</t>
    </rPh>
    <phoneticPr fontId="4"/>
  </si>
  <si>
    <t>*</t>
    <phoneticPr fontId="2"/>
  </si>
  <si>
    <t>埋葬料(費)</t>
    <rPh sb="0" eb="1">
      <t>マイ</t>
    </rPh>
    <rPh sb="1" eb="2">
      <t>ソウ</t>
    </rPh>
    <rPh sb="2" eb="3">
      <t>リョウ</t>
    </rPh>
    <rPh sb="4" eb="5">
      <t>ヒ</t>
    </rPh>
    <phoneticPr fontId="4"/>
  </si>
  <si>
    <t>出産育児一時金</t>
    <rPh sb="0" eb="2">
      <t>シュッサン</t>
    </rPh>
    <rPh sb="2" eb="4">
      <t>イクジ</t>
    </rPh>
    <rPh sb="4" eb="7">
      <t>イチジキン</t>
    </rPh>
    <phoneticPr fontId="4"/>
  </si>
  <si>
    <t>出産手当金</t>
    <rPh sb="0" eb="2">
      <t>シュッサン</t>
    </rPh>
    <rPh sb="2" eb="4">
      <t>テアテ</t>
    </rPh>
    <rPh sb="4" eb="5">
      <t>キン</t>
    </rPh>
    <phoneticPr fontId="4"/>
  </si>
  <si>
    <t>世帯合算高額療養費</t>
    <rPh sb="0" eb="2">
      <t>セタイ</t>
    </rPh>
    <rPh sb="2" eb="4">
      <t>ガッサン</t>
    </rPh>
    <rPh sb="4" eb="6">
      <t>コウガク</t>
    </rPh>
    <rPh sb="6" eb="9">
      <t>リョウヨウヒ</t>
    </rPh>
    <phoneticPr fontId="4"/>
  </si>
  <si>
    <t>…</t>
    <phoneticPr fontId="2"/>
  </si>
  <si>
    <t>…</t>
  </si>
  <si>
    <t>高額医療・高額介護合算療養費</t>
    <rPh sb="0" eb="2">
      <t>コウガク</t>
    </rPh>
    <rPh sb="2" eb="4">
      <t>イリョウ</t>
    </rPh>
    <rPh sb="5" eb="7">
      <t>コウガク</t>
    </rPh>
    <rPh sb="7" eb="9">
      <t>カイゴ</t>
    </rPh>
    <rPh sb="9" eb="11">
      <t>ガッサン</t>
    </rPh>
    <rPh sb="11" eb="14">
      <t>リョウヨウヒ</t>
    </rPh>
    <phoneticPr fontId="4"/>
  </si>
  <si>
    <t xml:space="preserve">（注）1 任意継続被保険者分を含む。　2 * は制度がないことを示す。  </t>
    <rPh sb="1" eb="2">
      <t>チュウ</t>
    </rPh>
    <rPh sb="5" eb="7">
      <t>ニンイ</t>
    </rPh>
    <rPh sb="7" eb="9">
      <t>ケイゾク</t>
    </rPh>
    <rPh sb="9" eb="13">
      <t>ヒホケンシャ</t>
    </rPh>
    <rPh sb="13" eb="14">
      <t>ブン</t>
    </rPh>
    <rPh sb="15" eb="16">
      <t>フク</t>
    </rPh>
    <rPh sb="24" eb="26">
      <t>セイド</t>
    </rPh>
    <rPh sb="32" eb="33">
      <t>シメ</t>
    </rPh>
    <phoneticPr fontId="4"/>
  </si>
  <si>
    <t>　　　3 「世帯合算高額療養費」「高額医療・高額介護合算療養費」は区分ごとの数値が不明。</t>
    <phoneticPr fontId="2"/>
  </si>
  <si>
    <t>　　　4 端数処理により区分ごとの合計と全体合計が一致しない場合がある。</t>
    <phoneticPr fontId="2"/>
  </si>
  <si>
    <t>資料：全国健康保険協会福井支部</t>
    <rPh sb="0" eb="1">
      <t>シ</t>
    </rPh>
    <rPh sb="1" eb="2">
      <t>リョウ</t>
    </rPh>
    <rPh sb="3" eb="5">
      <t>ゼンコク</t>
    </rPh>
    <rPh sb="5" eb="7">
      <t>ケンコウ</t>
    </rPh>
    <rPh sb="7" eb="9">
      <t>ホケン</t>
    </rPh>
    <rPh sb="9" eb="11">
      <t>キョウカイ</t>
    </rPh>
    <rPh sb="11" eb="13">
      <t>フクイ</t>
    </rPh>
    <rPh sb="13" eb="15">
      <t>シブ</t>
    </rPh>
    <phoneticPr fontId="4"/>
  </si>
  <si>
    <t>１１　法第３条第２項被保険者健康保険</t>
    <rPh sb="3" eb="4">
      <t>ホウ</t>
    </rPh>
    <rPh sb="4" eb="5">
      <t>ダイ</t>
    </rPh>
    <rPh sb="6" eb="7">
      <t>ジョウ</t>
    </rPh>
    <rPh sb="7" eb="8">
      <t>ダイ</t>
    </rPh>
    <rPh sb="8" eb="10">
      <t>ニコウ</t>
    </rPh>
    <rPh sb="10" eb="14">
      <t>ヒホケンシャ</t>
    </rPh>
    <rPh sb="14" eb="16">
      <t>ケンコウ</t>
    </rPh>
    <rPh sb="16" eb="18">
      <t>ホケン</t>
    </rPh>
    <phoneticPr fontId="2"/>
  </si>
  <si>
    <t>（単位：人、円）</t>
    <rPh sb="1" eb="3">
      <t>タンイ</t>
    </rPh>
    <rPh sb="4" eb="5">
      <t>ニン</t>
    </rPh>
    <rPh sb="6" eb="7">
      <t>エン</t>
    </rPh>
    <phoneticPr fontId="2"/>
  </si>
  <si>
    <t>適用除外者</t>
    <rPh sb="0" eb="2">
      <t>テキヨウ</t>
    </rPh>
    <rPh sb="2" eb="4">
      <t>ジョガイ</t>
    </rPh>
    <rPh sb="4" eb="5">
      <t>シャ</t>
    </rPh>
    <phoneticPr fontId="2"/>
  </si>
  <si>
    <t>被保険者</t>
    <rPh sb="0" eb="4">
      <t>ヒホケンシャ</t>
    </rPh>
    <phoneticPr fontId="2"/>
  </si>
  <si>
    <t>被扶養者</t>
    <rPh sb="0" eb="4">
      <t>ヒフヨウシャ</t>
    </rPh>
    <phoneticPr fontId="2"/>
  </si>
  <si>
    <t>被保険者1人1日</t>
    <rPh sb="0" eb="4">
      <t>ヒホケンシャ</t>
    </rPh>
    <rPh sb="4" eb="6">
      <t>ヒトリ</t>
    </rPh>
    <rPh sb="7" eb="8">
      <t>ニチ</t>
    </rPh>
    <phoneticPr fontId="2"/>
  </si>
  <si>
    <t>の平均賃金</t>
    <rPh sb="1" eb="3">
      <t>ヘイキン</t>
    </rPh>
    <rPh sb="3" eb="5">
      <t>チンギン</t>
    </rPh>
    <phoneticPr fontId="2"/>
  </si>
  <si>
    <t>3</t>
  </si>
  <si>
    <t>１１　法第３条第２項被保険者健康保険</t>
    <phoneticPr fontId="2"/>
  </si>
  <si>
    <t>％</t>
    <phoneticPr fontId="2"/>
  </si>
  <si>
    <t>-</t>
  </si>
  <si>
    <t>-</t>
    <phoneticPr fontId="2"/>
  </si>
  <si>
    <t>（単位：件、千円）</t>
    <rPh sb="1" eb="3">
      <t>タンイ</t>
    </rPh>
    <rPh sb="4" eb="5">
      <t>ケン</t>
    </rPh>
    <rPh sb="6" eb="8">
      <t>センエン</t>
    </rPh>
    <phoneticPr fontId="2"/>
  </si>
  <si>
    <t>被扶養者（義務教育就学以上70歳未満)</t>
    <rPh sb="0" eb="4">
      <t>ヒフヨウシャ</t>
    </rPh>
    <rPh sb="5" eb="7">
      <t>ギム</t>
    </rPh>
    <rPh sb="7" eb="9">
      <t>キョウイク</t>
    </rPh>
    <rPh sb="9" eb="11">
      <t>シュウガク</t>
    </rPh>
    <rPh sb="11" eb="13">
      <t>イジョウ</t>
    </rPh>
    <rPh sb="15" eb="18">
      <t>サイミマン</t>
    </rPh>
    <phoneticPr fontId="2"/>
  </si>
  <si>
    <t>（注） 端数処理により区分ごとの合計と全体合計が一致しない場合がある。</t>
    <rPh sb="1" eb="2">
      <t>チュウ</t>
    </rPh>
    <rPh sb="4" eb="6">
      <t>ハスウ</t>
    </rPh>
    <rPh sb="6" eb="8">
      <t>ショリ</t>
    </rPh>
    <rPh sb="11" eb="13">
      <t>クブン</t>
    </rPh>
    <rPh sb="16" eb="18">
      <t>ゴウケイ</t>
    </rPh>
    <rPh sb="19" eb="21">
      <t>ゼンタイ</t>
    </rPh>
    <rPh sb="21" eb="23">
      <t>ゴウケイ</t>
    </rPh>
    <rPh sb="24" eb="26">
      <t>イッチ</t>
    </rPh>
    <rPh sb="29" eb="31">
      <t>バアイ</t>
    </rPh>
    <phoneticPr fontId="2"/>
  </si>
  <si>
    <t>療養費</t>
    <rPh sb="0" eb="3">
      <t>リョウヨウヒ</t>
    </rPh>
    <phoneticPr fontId="2"/>
  </si>
  <si>
    <t>高額療養費</t>
    <rPh sb="0" eb="2">
      <t>コウガク</t>
    </rPh>
    <rPh sb="2" eb="5">
      <t>リョウヨウヒ</t>
    </rPh>
    <phoneticPr fontId="2"/>
  </si>
  <si>
    <t>傷病手当金</t>
    <rPh sb="0" eb="2">
      <t>ショウビョウ</t>
    </rPh>
    <rPh sb="2" eb="4">
      <t>テアテ</t>
    </rPh>
    <rPh sb="4" eb="5">
      <t>キン</t>
    </rPh>
    <phoneticPr fontId="2"/>
  </si>
  <si>
    <t>*</t>
  </si>
  <si>
    <t>* は制度がないことを示す。</t>
    <phoneticPr fontId="2"/>
  </si>
  <si>
    <t>１２　船員保険</t>
    <rPh sb="3" eb="4">
      <t>フネ</t>
    </rPh>
    <rPh sb="4" eb="5">
      <t>イン</t>
    </rPh>
    <rPh sb="5" eb="6">
      <t>タモツ</t>
    </rPh>
    <rPh sb="6" eb="7">
      <t>ケン</t>
    </rPh>
    <phoneticPr fontId="2"/>
  </si>
  <si>
    <t>年次別</t>
    <rPh sb="0" eb="3">
      <t>ネンジベツ</t>
    </rPh>
    <phoneticPr fontId="2"/>
  </si>
  <si>
    <t>船舶所有者数</t>
    <rPh sb="0" eb="2">
      <t>センパク</t>
    </rPh>
    <rPh sb="2" eb="5">
      <t>ショユウシャ</t>
    </rPh>
    <rPh sb="5" eb="6">
      <t>スウ</t>
    </rPh>
    <phoneticPr fontId="2"/>
  </si>
  <si>
    <t>被保険者数</t>
    <rPh sb="0" eb="4">
      <t>ヒホケンシャ</t>
    </rPh>
    <rPh sb="4" eb="5">
      <t>スウ</t>
    </rPh>
    <phoneticPr fontId="2"/>
  </si>
  <si>
    <t>平均標準報酬月額</t>
    <rPh sb="0" eb="2">
      <t>ヘイキン</t>
    </rPh>
    <rPh sb="2" eb="4">
      <t>ヒョウジュン</t>
    </rPh>
    <rPh sb="4" eb="6">
      <t>ホウシュウ</t>
    </rPh>
    <rPh sb="6" eb="8">
      <t>ゲツガク</t>
    </rPh>
    <phoneticPr fontId="2"/>
  </si>
  <si>
    <t>被扶養者数</t>
    <rPh sb="0" eb="1">
      <t>ヒ</t>
    </rPh>
    <rPh sb="1" eb="4">
      <t>フヨウシャ</t>
    </rPh>
    <rPh sb="4" eb="5">
      <t>スウ</t>
    </rPh>
    <phoneticPr fontId="2"/>
  </si>
  <si>
    <t>人</t>
    <rPh sb="0" eb="1">
      <t>ニン</t>
    </rPh>
    <phoneticPr fontId="2"/>
  </si>
  <si>
    <t>円</t>
    <rPh sb="0" eb="1">
      <t>エン</t>
    </rPh>
    <phoneticPr fontId="2"/>
  </si>
  <si>
    <t>資料：福井年金事務所　※被扶養者数については令和3年度より資料なし</t>
    <rPh sb="0" eb="1">
      <t>シ</t>
    </rPh>
    <rPh sb="1" eb="2">
      <t>リョウ</t>
    </rPh>
    <rPh sb="3" eb="5">
      <t>フクイ</t>
    </rPh>
    <rPh sb="5" eb="7">
      <t>ネンキン</t>
    </rPh>
    <rPh sb="7" eb="9">
      <t>ジム</t>
    </rPh>
    <rPh sb="9" eb="10">
      <t>ショ</t>
    </rPh>
    <rPh sb="12" eb="17">
      <t>ヒフヨウシャスウ</t>
    </rPh>
    <rPh sb="22" eb="24">
      <t>レイワ</t>
    </rPh>
    <rPh sb="25" eb="26">
      <t>ネン</t>
    </rPh>
    <rPh sb="26" eb="27">
      <t>ド</t>
    </rPh>
    <rPh sb="29" eb="31">
      <t>シリョウ</t>
    </rPh>
    <phoneticPr fontId="2"/>
  </si>
  <si>
    <t xml:space="preserve">             千円</t>
    <rPh sb="13" eb="15">
      <t>センエン</t>
    </rPh>
    <phoneticPr fontId="2"/>
  </si>
  <si>
    <t xml:space="preserve">             ％</t>
    <phoneticPr fontId="2"/>
  </si>
  <si>
    <t>１３  後期高齢者医療給付状況</t>
    <rPh sb="4" eb="5">
      <t>アト</t>
    </rPh>
    <rPh sb="5" eb="6">
      <t>キ</t>
    </rPh>
    <rPh sb="6" eb="7">
      <t>コウ</t>
    </rPh>
    <rPh sb="7" eb="8">
      <t>ヨワイ</t>
    </rPh>
    <rPh sb="8" eb="9">
      <t>シャ</t>
    </rPh>
    <rPh sb="9" eb="10">
      <t>イ</t>
    </rPh>
    <rPh sb="10" eb="11">
      <t>リョウ</t>
    </rPh>
    <rPh sb="11" eb="12">
      <t>キュウ</t>
    </rPh>
    <rPh sb="12" eb="13">
      <t>ヅケ</t>
    </rPh>
    <rPh sb="13" eb="14">
      <t>ジョウ</t>
    </rPh>
    <rPh sb="14" eb="15">
      <t>イワン</t>
    </rPh>
    <phoneticPr fontId="2"/>
  </si>
  <si>
    <t>（単位：人）</t>
    <rPh sb="1" eb="3">
      <t>タンイ</t>
    </rPh>
    <rPh sb="4" eb="5">
      <t>ニン</t>
    </rPh>
    <phoneticPr fontId="2"/>
  </si>
  <si>
    <t>被保険者数（年度平均）</t>
    <rPh sb="0" eb="4">
      <t>ヒホケンシャ</t>
    </rPh>
    <rPh sb="4" eb="5">
      <t>スウ</t>
    </rPh>
    <rPh sb="6" eb="8">
      <t>ネンド</t>
    </rPh>
    <rPh sb="8" eb="10">
      <t>ヘイキン</t>
    </rPh>
    <phoneticPr fontId="1"/>
  </si>
  <si>
    <t>計</t>
    <rPh sb="0" eb="1">
      <t>ケイ</t>
    </rPh>
    <phoneticPr fontId="1"/>
  </si>
  <si>
    <t>75歳以上の
加入者</t>
    <rPh sb="2" eb="5">
      <t>サイイジョウ</t>
    </rPh>
    <rPh sb="7" eb="8">
      <t>カ</t>
    </rPh>
    <rPh sb="8" eb="9">
      <t>ニュウ</t>
    </rPh>
    <rPh sb="9" eb="10">
      <t>シャ</t>
    </rPh>
    <phoneticPr fontId="1"/>
  </si>
  <si>
    <t>65歳～75歳未満の
障害認定者</t>
    <rPh sb="2" eb="3">
      <t>サイ</t>
    </rPh>
    <rPh sb="6" eb="7">
      <t>サイ</t>
    </rPh>
    <rPh sb="7" eb="9">
      <t>ミマン</t>
    </rPh>
    <rPh sb="11" eb="13">
      <t>ショウガイ</t>
    </rPh>
    <rPh sb="13" eb="15">
      <t>ニンテイ</t>
    </rPh>
    <rPh sb="15" eb="16">
      <t>シャ</t>
    </rPh>
    <phoneticPr fontId="1"/>
  </si>
  <si>
    <t>人</t>
    <rPh sb="0" eb="1">
      <t>ニン</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</si>
  <si>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</si>
  <si>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</si>
  <si>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</si>
  <si>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資　料：福井県健康政策課</t>
    <rPh sb="0" eb="1">
      <t>シ</t>
    </rPh>
    <rPh sb="2" eb="3">
      <t>リョウ</t>
    </rPh>
    <rPh sb="4" eb="6">
      <t>フクイ</t>
    </rPh>
    <rPh sb="6" eb="7">
      <t>ケン</t>
    </rPh>
    <rPh sb="7" eb="9">
      <t>ケンコウ</t>
    </rPh>
    <rPh sb="9" eb="11">
      <t>セイサク</t>
    </rPh>
    <rPh sb="11" eb="12">
      <t>カ</t>
    </rPh>
    <phoneticPr fontId="1"/>
  </si>
  <si>
    <t>（２）給付状況</t>
    <rPh sb="3" eb="5">
      <t>キュウフ</t>
    </rPh>
    <rPh sb="5" eb="7">
      <t>ジョウキョウ</t>
    </rPh>
    <phoneticPr fontId="2"/>
  </si>
  <si>
    <t>件数</t>
    <rPh sb="0" eb="2">
      <t>ケンスウ</t>
    </rPh>
    <phoneticPr fontId="1"/>
  </si>
  <si>
    <t>金額</t>
    <rPh sb="0" eb="2">
      <t>キンガク</t>
    </rPh>
    <phoneticPr fontId="1"/>
  </si>
  <si>
    <t>千円</t>
    <rPh sb="0" eb="2">
      <t>センエン</t>
    </rPh>
    <phoneticPr fontId="1"/>
  </si>
  <si>
    <t>合計</t>
    <rPh sb="0" eb="2">
      <t>ゴウケイ</t>
    </rPh>
    <phoneticPr fontId="1"/>
  </si>
  <si>
    <t>療養給付費</t>
    <rPh sb="0" eb="1">
      <t>リョウ</t>
    </rPh>
    <rPh sb="1" eb="2">
      <t>マモル</t>
    </rPh>
    <rPh sb="2" eb="4">
      <t>キュウフ</t>
    </rPh>
    <rPh sb="4" eb="5">
      <t>ヒ</t>
    </rPh>
    <phoneticPr fontId="1"/>
  </si>
  <si>
    <t>診療費</t>
    <rPh sb="0" eb="2">
      <t>シンリョウ</t>
    </rPh>
    <rPh sb="2" eb="3">
      <t>ヒ</t>
    </rPh>
    <phoneticPr fontId="1"/>
  </si>
  <si>
    <t>入院</t>
    <rPh sb="0" eb="2">
      <t>ニュウイン</t>
    </rPh>
    <phoneticPr fontId="1"/>
  </si>
  <si>
    <t>入院外</t>
    <rPh sb="0" eb="2">
      <t>ニュウイン</t>
    </rPh>
    <rPh sb="2" eb="3">
      <t>ガイ</t>
    </rPh>
    <phoneticPr fontId="1"/>
  </si>
  <si>
    <t>歯科</t>
    <rPh sb="0" eb="2">
      <t>シカ</t>
    </rPh>
    <phoneticPr fontId="1"/>
  </si>
  <si>
    <t>調剤</t>
    <rPh sb="0" eb="2">
      <t>チョウザイ</t>
    </rPh>
    <phoneticPr fontId="1"/>
  </si>
  <si>
    <t>訪問看護</t>
    <rPh sb="0" eb="2">
      <t>ホウモン</t>
    </rPh>
    <rPh sb="2" eb="4">
      <t>カンゴ</t>
    </rPh>
    <phoneticPr fontId="1"/>
  </si>
  <si>
    <t>療養費等</t>
    <rPh sb="0" eb="3">
      <t>リョウヨウヒ</t>
    </rPh>
    <rPh sb="3" eb="4">
      <t>トウ</t>
    </rPh>
    <phoneticPr fontId="1"/>
  </si>
  <si>
    <t>高額療養費</t>
    <rPh sb="0" eb="2">
      <t>コウガク</t>
    </rPh>
    <rPh sb="2" eb="5">
      <t>リョウヨウヒ</t>
    </rPh>
    <phoneticPr fontId="1"/>
  </si>
  <si>
    <t>（注）1 一部負担金および他法負担分は含んでいない。　2 入院には食事・生活療養費を含む。</t>
    <rPh sb="1" eb="2">
      <t>チュウ</t>
    </rPh>
    <rPh sb="5" eb="7">
      <t>イチブ</t>
    </rPh>
    <rPh sb="7" eb="10">
      <t>フタンキン</t>
    </rPh>
    <rPh sb="13" eb="14">
      <t>タ</t>
    </rPh>
    <rPh sb="14" eb="15">
      <t>ホウ</t>
    </rPh>
    <rPh sb="15" eb="18">
      <t>フタンブン</t>
    </rPh>
    <rPh sb="19" eb="20">
      <t>フク</t>
    </rPh>
    <phoneticPr fontId="1"/>
  </si>
  <si>
    <t>１４　国民健康保険</t>
    <rPh sb="3" eb="4">
      <t>クニ</t>
    </rPh>
    <rPh sb="4" eb="5">
      <t>タミ</t>
    </rPh>
    <rPh sb="5" eb="6">
      <t>ケン</t>
    </rPh>
    <rPh sb="6" eb="7">
      <t>ヤスシ</t>
    </rPh>
    <rPh sb="7" eb="8">
      <t>タモツ</t>
    </rPh>
    <rPh sb="8" eb="9">
      <t>ケン</t>
    </rPh>
    <phoneticPr fontId="2"/>
  </si>
  <si>
    <t>（１）事業実施状況</t>
    <rPh sb="3" eb="5">
      <t>ジギョウ</t>
    </rPh>
    <rPh sb="5" eb="7">
      <t>ジッシ</t>
    </rPh>
    <rPh sb="7" eb="9">
      <t>ジョウキョウ</t>
    </rPh>
    <phoneticPr fontId="2"/>
  </si>
  <si>
    <t>月別</t>
    <rPh sb="0" eb="2">
      <t>ツキベツ</t>
    </rPh>
    <phoneticPr fontId="1"/>
  </si>
  <si>
    <t>保険者数</t>
    <rPh sb="0" eb="3">
      <t>ホケンシャ</t>
    </rPh>
    <rPh sb="3" eb="4">
      <t>スウ</t>
    </rPh>
    <phoneticPr fontId="1"/>
  </si>
  <si>
    <t>世帯数</t>
    <rPh sb="0" eb="3">
      <t>セタイスウ</t>
    </rPh>
    <phoneticPr fontId="1"/>
  </si>
  <si>
    <t>被保険者数</t>
    <rPh sb="0" eb="4">
      <t>ヒホケンシャ</t>
    </rPh>
    <rPh sb="4" eb="5">
      <t>スウ</t>
    </rPh>
    <phoneticPr fontId="1"/>
  </si>
  <si>
    <t>徴収状況</t>
    <rPh sb="0" eb="2">
      <t>チョウシュウ</t>
    </rPh>
    <rPh sb="2" eb="4">
      <t>ジョウキョウ</t>
    </rPh>
    <phoneticPr fontId="1"/>
  </si>
  <si>
    <t>市町</t>
    <rPh sb="0" eb="1">
      <t>シ</t>
    </rPh>
    <rPh sb="1" eb="2">
      <t>マチ</t>
    </rPh>
    <phoneticPr fontId="1"/>
  </si>
  <si>
    <t>国保組合</t>
    <rPh sb="0" eb="2">
      <t>コクホ</t>
    </rPh>
    <rPh sb="2" eb="4">
      <t>クミアイ</t>
    </rPh>
    <phoneticPr fontId="1"/>
  </si>
  <si>
    <t>調定額</t>
    <rPh sb="0" eb="1">
      <t>シラベ</t>
    </rPh>
    <rPh sb="1" eb="2">
      <t>サダム</t>
    </rPh>
    <rPh sb="2" eb="3">
      <t>ガク</t>
    </rPh>
    <phoneticPr fontId="1"/>
  </si>
  <si>
    <t>収納額</t>
    <rPh sb="0" eb="2">
      <t>シュウノウ</t>
    </rPh>
    <rPh sb="2" eb="3">
      <t>ガク</t>
    </rPh>
    <phoneticPr fontId="1"/>
  </si>
  <si>
    <t>令和２年度平均</t>
    <rPh sb="0" eb="2">
      <t>レイワ</t>
    </rPh>
    <rPh sb="3" eb="5">
      <t>ネンド</t>
    </rPh>
    <rPh sb="5" eb="7">
      <t>ヘイキン</t>
    </rPh>
    <phoneticPr fontId="1"/>
  </si>
  <si>
    <t>令和３年度平均</t>
    <rPh sb="0" eb="2">
      <t>レイワ</t>
    </rPh>
    <rPh sb="3" eb="5">
      <t>ネンド</t>
    </rPh>
    <rPh sb="5" eb="7">
      <t>ヘイキン</t>
    </rPh>
    <phoneticPr fontId="1"/>
  </si>
  <si>
    <t>令和４年度平均</t>
    <rPh sb="0" eb="2">
      <t>レイワ</t>
    </rPh>
    <rPh sb="3" eb="5">
      <t>ネンド</t>
    </rPh>
    <rPh sb="5" eb="7">
      <t>ヘイキン</t>
    </rPh>
    <phoneticPr fontId="1"/>
  </si>
  <si>
    <t xml:space="preserve"> 4 年  4月</t>
    <rPh sb="2" eb="3">
      <t>ネン</t>
    </rPh>
    <rPh sb="6" eb="7">
      <t>ガツ</t>
    </rPh>
    <phoneticPr fontId="1"/>
  </si>
  <si>
    <t>-</t>
    <phoneticPr fontId="1"/>
  </si>
  <si>
    <t xml:space="preserve">  5月</t>
    <rPh sb="3" eb="4">
      <t>ガツ</t>
    </rPh>
    <phoneticPr fontId="1"/>
  </si>
  <si>
    <t>6月</t>
  </si>
  <si>
    <t>7月</t>
  </si>
  <si>
    <t>8月</t>
  </si>
  <si>
    <t>9月</t>
  </si>
  <si>
    <t>10月</t>
  </si>
  <si>
    <t>11月</t>
  </si>
  <si>
    <t>12月</t>
  </si>
  <si>
    <t xml:space="preserve"> 5 年  1月</t>
    <rPh sb="3" eb="4">
      <t>ネン</t>
    </rPh>
    <rPh sb="7" eb="8">
      <t>ガツ</t>
    </rPh>
    <phoneticPr fontId="1"/>
  </si>
  <si>
    <t>2月</t>
    <rPh sb="1" eb="2">
      <t>ガツ</t>
    </rPh>
    <phoneticPr fontId="1"/>
  </si>
  <si>
    <t>3月</t>
  </si>
  <si>
    <t>資　料：福井県健康政策課</t>
    <rPh sb="0" eb="1">
      <t>シ</t>
    </rPh>
    <rPh sb="2" eb="3">
      <t>リョウ</t>
    </rPh>
    <rPh sb="4" eb="7">
      <t>フクイケン</t>
    </rPh>
    <rPh sb="7" eb="9">
      <t>ケンコウ</t>
    </rPh>
    <rPh sb="9" eb="11">
      <t>セイサク</t>
    </rPh>
    <rPh sb="11" eb="12">
      <t>カ</t>
    </rPh>
    <phoneticPr fontId="1"/>
  </si>
  <si>
    <t>（２）月別給付状況</t>
    <rPh sb="3" eb="5">
      <t>ツキベツ</t>
    </rPh>
    <rPh sb="5" eb="7">
      <t>キュウフ</t>
    </rPh>
    <rPh sb="7" eb="9">
      <t>ジョウキョウ</t>
    </rPh>
    <phoneticPr fontId="2"/>
  </si>
  <si>
    <t>保険給付</t>
    <rPh sb="0" eb="2">
      <t>ホケン</t>
    </rPh>
    <rPh sb="2" eb="4">
      <t>キュウフ</t>
    </rPh>
    <phoneticPr fontId="1"/>
  </si>
  <si>
    <t>一人当た
り療養諸
費費用額</t>
    <rPh sb="0" eb="2">
      <t>ヒトリ</t>
    </rPh>
    <rPh sb="2" eb="3">
      <t>ア</t>
    </rPh>
    <rPh sb="6" eb="8">
      <t>リョウヨウ</t>
    </rPh>
    <rPh sb="8" eb="9">
      <t>ショ</t>
    </rPh>
    <rPh sb="10" eb="11">
      <t>ヒ</t>
    </rPh>
    <rPh sb="11" eb="13">
      <t>ヒヨウ</t>
    </rPh>
    <rPh sb="13" eb="14">
      <t>ガク</t>
    </rPh>
    <phoneticPr fontId="1"/>
  </si>
  <si>
    <t>総数</t>
    <rPh sb="0" eb="2">
      <t>ソウスウ</t>
    </rPh>
    <phoneticPr fontId="1"/>
  </si>
  <si>
    <t>療養諸費</t>
    <rPh sb="0" eb="2">
      <t>リョウヨウ</t>
    </rPh>
    <rPh sb="2" eb="4">
      <t>ショヒ</t>
    </rPh>
    <phoneticPr fontId="1"/>
  </si>
  <si>
    <t>高額療養費
（再掲）</t>
    <rPh sb="0" eb="2">
      <t>コウガク</t>
    </rPh>
    <rPh sb="2" eb="5">
      <t>リョウヨウヒ</t>
    </rPh>
    <rPh sb="7" eb="9">
      <t>サイケイ</t>
    </rPh>
    <phoneticPr fontId="1"/>
  </si>
  <si>
    <t>出産育児給付</t>
    <rPh sb="0" eb="2">
      <t>シュッサン</t>
    </rPh>
    <rPh sb="2" eb="4">
      <t>イクジ</t>
    </rPh>
    <rPh sb="4" eb="6">
      <t>キュウフ</t>
    </rPh>
    <phoneticPr fontId="1"/>
  </si>
  <si>
    <t>葬祭給付</t>
    <rPh sb="0" eb="2">
      <t>ソウサイ</t>
    </rPh>
    <rPh sb="2" eb="4">
      <t>キュウフ</t>
    </rPh>
    <phoneticPr fontId="1"/>
  </si>
  <si>
    <t>その他</t>
    <rPh sb="2" eb="3">
      <t>タ</t>
    </rPh>
    <phoneticPr fontId="1"/>
  </si>
  <si>
    <t>療養の給付</t>
    <rPh sb="0" eb="2">
      <t>リョウヨウ</t>
    </rPh>
    <rPh sb="3" eb="5">
      <t>キュウフ</t>
    </rPh>
    <phoneticPr fontId="1"/>
  </si>
  <si>
    <t>療養費</t>
    <rPh sb="0" eb="3">
      <t>リョウヨウヒ</t>
    </rPh>
    <phoneticPr fontId="1"/>
  </si>
  <si>
    <t>一般診療</t>
    <rPh sb="0" eb="2">
      <t>イッパン</t>
    </rPh>
    <rPh sb="2" eb="4">
      <t>シンリョウ</t>
    </rPh>
    <phoneticPr fontId="1"/>
  </si>
  <si>
    <t>歯科診療</t>
    <rPh sb="0" eb="2">
      <t>シカ</t>
    </rPh>
    <rPh sb="2" eb="4">
      <t>シンリョウ</t>
    </rPh>
    <phoneticPr fontId="1"/>
  </si>
  <si>
    <t>円</t>
    <rPh sb="0" eb="1">
      <t>エン</t>
    </rPh>
    <phoneticPr fontId="1"/>
  </si>
  <si>
    <t xml:space="preserve">4 年 4月 </t>
    <rPh sb="2" eb="3">
      <t>ネン</t>
    </rPh>
    <rPh sb="5" eb="6">
      <t>ガツ</t>
    </rPh>
    <phoneticPr fontId="1"/>
  </si>
  <si>
    <t xml:space="preserve"> 5   </t>
    <phoneticPr fontId="1"/>
  </si>
  <si>
    <t xml:space="preserve"> 6   </t>
    <phoneticPr fontId="1"/>
  </si>
  <si>
    <t xml:space="preserve"> 7   </t>
    <phoneticPr fontId="1"/>
  </si>
  <si>
    <t xml:space="preserve"> 8   </t>
    <phoneticPr fontId="1"/>
  </si>
  <si>
    <t xml:space="preserve"> 9   </t>
    <phoneticPr fontId="1"/>
  </si>
  <si>
    <t xml:space="preserve"> 10   </t>
    <phoneticPr fontId="1"/>
  </si>
  <si>
    <t xml:space="preserve"> 11   </t>
    <phoneticPr fontId="1"/>
  </si>
  <si>
    <t xml:space="preserve"> 12   </t>
    <phoneticPr fontId="1"/>
  </si>
  <si>
    <t xml:space="preserve">5 年 1月 </t>
    <rPh sb="2" eb="3">
      <t>ネン</t>
    </rPh>
    <rPh sb="5" eb="6">
      <t>ガツ</t>
    </rPh>
    <phoneticPr fontId="1"/>
  </si>
  <si>
    <t xml:space="preserve"> 2   </t>
    <phoneticPr fontId="1"/>
  </si>
  <si>
    <t xml:space="preserve"> 3   </t>
    <phoneticPr fontId="1"/>
  </si>
  <si>
    <t>１５　産業別労働者災害補償保険給付状況</t>
    <rPh sb="3" eb="5">
      <t>サンギョウ</t>
    </rPh>
    <rPh sb="5" eb="6">
      <t>ベツ</t>
    </rPh>
    <rPh sb="6" eb="9">
      <t>ロウドウシャ</t>
    </rPh>
    <rPh sb="9" eb="11">
      <t>サイガイ</t>
    </rPh>
    <rPh sb="11" eb="13">
      <t>ホショウ</t>
    </rPh>
    <rPh sb="13" eb="15">
      <t>ホケン</t>
    </rPh>
    <rPh sb="15" eb="17">
      <t>キュウフ</t>
    </rPh>
    <rPh sb="17" eb="19">
      <t>ジョウキョウ</t>
    </rPh>
    <phoneticPr fontId="2"/>
  </si>
  <si>
    <t>事業成績</t>
    <rPh sb="0" eb="2">
      <t>ジギョウ</t>
    </rPh>
    <rPh sb="2" eb="4">
      <t>セイセキ</t>
    </rPh>
    <phoneticPr fontId="1"/>
  </si>
  <si>
    <t>保　　険　　給　　付</t>
    <rPh sb="0" eb="1">
      <t>タモツ</t>
    </rPh>
    <rPh sb="3" eb="4">
      <t>ケン</t>
    </rPh>
    <rPh sb="6" eb="7">
      <t>キュウ</t>
    </rPh>
    <rPh sb="9" eb="10">
      <t>ヅケ</t>
    </rPh>
    <phoneticPr fontId="1"/>
  </si>
  <si>
    <t>保　　険　　給　　付（つづき）</t>
    <rPh sb="0" eb="1">
      <t>タモツ</t>
    </rPh>
    <rPh sb="3" eb="4">
      <t>ケン</t>
    </rPh>
    <rPh sb="6" eb="7">
      <t>キュウ</t>
    </rPh>
    <rPh sb="9" eb="10">
      <t>ヅケ</t>
    </rPh>
    <phoneticPr fontId="1"/>
  </si>
  <si>
    <t>適用事
業所数</t>
    <rPh sb="0" eb="2">
      <t>テキヨウ</t>
    </rPh>
    <rPh sb="2" eb="3">
      <t>ゴト</t>
    </rPh>
    <rPh sb="4" eb="5">
      <t>ギョウ</t>
    </rPh>
    <rPh sb="5" eb="6">
      <t>ショ</t>
    </rPh>
    <rPh sb="6" eb="7">
      <t>スウ</t>
    </rPh>
    <phoneticPr fontId="1"/>
  </si>
  <si>
    <t>適用労
働者数</t>
    <rPh sb="0" eb="2">
      <t>テキヨウ</t>
    </rPh>
    <rPh sb="2" eb="3">
      <t>ロウ</t>
    </rPh>
    <rPh sb="4" eb="5">
      <t>ハタラ</t>
    </rPh>
    <rPh sb="5" eb="6">
      <t>シャ</t>
    </rPh>
    <rPh sb="6" eb="7">
      <t>スウ</t>
    </rPh>
    <phoneticPr fontId="1"/>
  </si>
  <si>
    <t>保険料</t>
    <rPh sb="0" eb="3">
      <t>ホケンリョウ</t>
    </rPh>
    <phoneticPr fontId="1"/>
  </si>
  <si>
    <t>療養(補償)等給付</t>
    <rPh sb="0" eb="2">
      <t>リョウヨウ</t>
    </rPh>
    <rPh sb="3" eb="5">
      <t>ホショウ</t>
    </rPh>
    <rPh sb="6" eb="7">
      <t>トウ</t>
    </rPh>
    <rPh sb="7" eb="9">
      <t>キュウフ</t>
    </rPh>
    <phoneticPr fontId="1"/>
  </si>
  <si>
    <t>休業（補償）等給付</t>
    <rPh sb="0" eb="2">
      <t>キュウギョウ</t>
    </rPh>
    <rPh sb="3" eb="5">
      <t>ホショウ</t>
    </rPh>
    <rPh sb="6" eb="7">
      <t>トウ</t>
    </rPh>
    <rPh sb="7" eb="9">
      <t>キュウフ</t>
    </rPh>
    <phoneticPr fontId="1"/>
  </si>
  <si>
    <t>葬祭料等
（葬祭給付）</t>
    <rPh sb="0" eb="2">
      <t>ソウサイ</t>
    </rPh>
    <rPh sb="2" eb="3">
      <t>リョウ</t>
    </rPh>
    <rPh sb="3" eb="4">
      <t>トウ</t>
    </rPh>
    <rPh sb="6" eb="8">
      <t>ソウサイ</t>
    </rPh>
    <rPh sb="8" eb="10">
      <t>キュウフ</t>
    </rPh>
    <phoneticPr fontId="1"/>
  </si>
  <si>
    <t>介護（補償）等給付</t>
    <rPh sb="0" eb="2">
      <t>カイゴ</t>
    </rPh>
    <rPh sb="3" eb="5">
      <t>ホショウ</t>
    </rPh>
    <rPh sb="6" eb="7">
      <t>トウ</t>
    </rPh>
    <rPh sb="7" eb="9">
      <t>キュウフ</t>
    </rPh>
    <phoneticPr fontId="1"/>
  </si>
  <si>
    <t>二次健康診断等給付</t>
    <rPh sb="0" eb="2">
      <t>ニジ</t>
    </rPh>
    <rPh sb="2" eb="4">
      <t>ケンコウ</t>
    </rPh>
    <rPh sb="4" eb="7">
      <t>シンダンナド</t>
    </rPh>
    <rPh sb="7" eb="9">
      <t>キュウフ</t>
    </rPh>
    <phoneticPr fontId="1"/>
  </si>
  <si>
    <t>年金給付</t>
    <rPh sb="0" eb="2">
      <t>ネンキン</t>
    </rPh>
    <rPh sb="2" eb="4">
      <t>キュウフ</t>
    </rPh>
    <phoneticPr fontId="1"/>
  </si>
  <si>
    <t>特別支給金</t>
    <rPh sb="0" eb="2">
      <t>トクベツ</t>
    </rPh>
    <rPh sb="2" eb="4">
      <t>シキュウ</t>
    </rPh>
    <rPh sb="4" eb="5">
      <t>キン</t>
    </rPh>
    <phoneticPr fontId="1"/>
  </si>
  <si>
    <t>徴収決定額</t>
    <rPh sb="0" eb="2">
      <t>チョウシュウ</t>
    </rPh>
    <rPh sb="2" eb="4">
      <t>ケッテイ</t>
    </rPh>
    <rPh sb="4" eb="5">
      <t>ガク</t>
    </rPh>
    <phoneticPr fontId="1"/>
  </si>
  <si>
    <t>収納済額</t>
    <rPh sb="0" eb="2">
      <t>シュウノウ</t>
    </rPh>
    <rPh sb="2" eb="3">
      <t>ズ</t>
    </rPh>
    <rPh sb="3" eb="4">
      <t>ガク</t>
    </rPh>
    <phoneticPr fontId="1"/>
  </si>
  <si>
    <t>千円</t>
    <rPh sb="0" eb="1">
      <t>セン</t>
    </rPh>
    <rPh sb="1" eb="2">
      <t>エン</t>
    </rPh>
    <phoneticPr fontId="1"/>
  </si>
  <si>
    <t>林業</t>
    <rPh sb="0" eb="1">
      <t>ハヤシ</t>
    </rPh>
    <rPh sb="1" eb="2">
      <t>ギョウ</t>
    </rPh>
    <phoneticPr fontId="1"/>
  </si>
  <si>
    <t>漁業</t>
    <rPh sb="0" eb="1">
      <t>リョウ</t>
    </rPh>
    <rPh sb="1" eb="2">
      <t>ギョウ</t>
    </rPh>
    <phoneticPr fontId="1"/>
  </si>
  <si>
    <t>鉱業</t>
    <rPh sb="0" eb="1">
      <t>コウ</t>
    </rPh>
    <rPh sb="1" eb="2">
      <t>ギョウ</t>
    </rPh>
    <phoneticPr fontId="1"/>
  </si>
  <si>
    <t>建設業</t>
    <rPh sb="0" eb="3">
      <t>ケンセツギョウ</t>
    </rPh>
    <phoneticPr fontId="1"/>
  </si>
  <si>
    <t>製造業</t>
    <rPh sb="0" eb="3">
      <t>セイゾウギョウ</t>
    </rPh>
    <phoneticPr fontId="1"/>
  </si>
  <si>
    <t>電気・ガス・水道業</t>
    <rPh sb="0" eb="2">
      <t>デンキ</t>
    </rPh>
    <rPh sb="6" eb="9">
      <t>スイドウギョウ</t>
    </rPh>
    <phoneticPr fontId="1"/>
  </si>
  <si>
    <t>その他の各種事業</t>
    <rPh sb="2" eb="3">
      <t>タ</t>
    </rPh>
    <rPh sb="4" eb="6">
      <t>カクシュ</t>
    </rPh>
    <rPh sb="6" eb="8">
      <t>ジギョウ</t>
    </rPh>
    <phoneticPr fontId="1"/>
  </si>
  <si>
    <t>資　料：福井労働局労働基準部</t>
    <rPh sb="0" eb="1">
      <t>シ</t>
    </rPh>
    <rPh sb="2" eb="3">
      <t>リョウ</t>
    </rPh>
    <rPh sb="4" eb="6">
      <t>フクイ</t>
    </rPh>
    <rPh sb="6" eb="8">
      <t>ロウドウ</t>
    </rPh>
    <rPh sb="8" eb="9">
      <t>キョク</t>
    </rPh>
    <rPh sb="9" eb="11">
      <t>ロウドウ</t>
    </rPh>
    <rPh sb="11" eb="13">
      <t>キジュン</t>
    </rPh>
    <rPh sb="13" eb="14">
      <t>ブ</t>
    </rPh>
    <phoneticPr fontId="1"/>
  </si>
  <si>
    <t>１６　月別雇用保険受給状況</t>
    <rPh sb="3" eb="5">
      <t>ツキベツ</t>
    </rPh>
    <rPh sb="5" eb="7">
      <t>コヨウ</t>
    </rPh>
    <rPh sb="7" eb="9">
      <t>ホケン</t>
    </rPh>
    <rPh sb="9" eb="11">
      <t>ジュキュウ</t>
    </rPh>
    <rPh sb="11" eb="13">
      <t>ジョウキョウ</t>
    </rPh>
    <phoneticPr fontId="2"/>
  </si>
  <si>
    <t>適用関係</t>
    <rPh sb="0" eb="2">
      <t>テキヨウ</t>
    </rPh>
    <rPh sb="2" eb="4">
      <t>カンケイ</t>
    </rPh>
    <phoneticPr fontId="2"/>
  </si>
  <si>
    <t>一般</t>
    <rPh sb="0" eb="2">
      <t>イッパン</t>
    </rPh>
    <phoneticPr fontId="2"/>
  </si>
  <si>
    <t>短期特例</t>
    <rPh sb="0" eb="2">
      <t>タンキ</t>
    </rPh>
    <rPh sb="2" eb="4">
      <t>トクレイ</t>
    </rPh>
    <phoneticPr fontId="2"/>
  </si>
  <si>
    <t>就職促進給付額</t>
    <rPh sb="0" eb="1">
      <t>ジュ</t>
    </rPh>
    <rPh sb="1" eb="2">
      <t>ショク</t>
    </rPh>
    <rPh sb="2" eb="3">
      <t>ウナガ</t>
    </rPh>
    <rPh sb="3" eb="4">
      <t>ススム</t>
    </rPh>
    <phoneticPr fontId="2"/>
  </si>
  <si>
    <t>雇用継続給付</t>
    <rPh sb="0" eb="2">
      <t>コヨウ</t>
    </rPh>
    <rPh sb="2" eb="4">
      <t>ケイゾク</t>
    </rPh>
    <rPh sb="4" eb="6">
      <t>キュウフ</t>
    </rPh>
    <phoneticPr fontId="2"/>
  </si>
  <si>
    <t>適用事業所数</t>
    <rPh sb="0" eb="2">
      <t>テキヨウ</t>
    </rPh>
    <rPh sb="2" eb="5">
      <t>ジギョウショ</t>
    </rPh>
    <rPh sb="5" eb="6">
      <t>スウ</t>
    </rPh>
    <phoneticPr fontId="2"/>
  </si>
  <si>
    <t>被保険者数</t>
    <rPh sb="0" eb="1">
      <t>ヒ</t>
    </rPh>
    <rPh sb="1" eb="4">
      <t>ホケンシャ</t>
    </rPh>
    <rPh sb="4" eb="5">
      <t>スウ</t>
    </rPh>
    <phoneticPr fontId="2"/>
  </si>
  <si>
    <t>高年齢継続給付</t>
    <rPh sb="0" eb="3">
      <t>コウネンレイ</t>
    </rPh>
    <rPh sb="3" eb="5">
      <t>ケイゾク</t>
    </rPh>
    <rPh sb="5" eb="7">
      <t>キュウフ</t>
    </rPh>
    <phoneticPr fontId="2"/>
  </si>
  <si>
    <t>育児休業給付</t>
    <rPh sb="0" eb="2">
      <t>イクジ</t>
    </rPh>
    <rPh sb="2" eb="4">
      <t>キュウギョウ</t>
    </rPh>
    <rPh sb="4" eb="6">
      <t>キュウフ</t>
    </rPh>
    <phoneticPr fontId="2"/>
  </si>
  <si>
    <t>年度末に
おける数</t>
    <rPh sb="0" eb="3">
      <t>ネンドマツ</t>
    </rPh>
    <rPh sb="8" eb="9">
      <t>カズ</t>
    </rPh>
    <phoneticPr fontId="2"/>
  </si>
  <si>
    <t>保険料
徴収決定額</t>
    <rPh sb="0" eb="3">
      <t>ホケンリョウ</t>
    </rPh>
    <rPh sb="4" eb="6">
      <t>チョウシュウ</t>
    </rPh>
    <rPh sb="6" eb="9">
      <t>ケッテイガク</t>
    </rPh>
    <phoneticPr fontId="2"/>
  </si>
  <si>
    <t>保険料
収納済額</t>
    <rPh sb="0" eb="3">
      <t>ホケンリョウ</t>
    </rPh>
    <rPh sb="4" eb="6">
      <t>シュウノウ</t>
    </rPh>
    <rPh sb="6" eb="7">
      <t>ズミ</t>
    </rPh>
    <rPh sb="7" eb="8">
      <t>ガク</t>
    </rPh>
    <phoneticPr fontId="2"/>
  </si>
  <si>
    <t>受給資格
決定件数</t>
    <rPh sb="0" eb="4">
      <t>ジュキュウシカク</t>
    </rPh>
    <rPh sb="5" eb="9">
      <t>ケッテイケンスウ</t>
    </rPh>
    <phoneticPr fontId="2"/>
  </si>
  <si>
    <t>初回
受給者数</t>
    <rPh sb="0" eb="2">
      <t>ショカイ</t>
    </rPh>
    <rPh sb="3" eb="7">
      <t>ジュキュウシャスウ</t>
    </rPh>
    <phoneticPr fontId="2"/>
  </si>
  <si>
    <t>受給者
実人員
（年度平均）</t>
    <phoneticPr fontId="2"/>
  </si>
  <si>
    <t>給付額</t>
    <phoneticPr fontId="2"/>
  </si>
  <si>
    <t>受給者
実人数</t>
    <phoneticPr fontId="2"/>
  </si>
  <si>
    <t>支給金額</t>
    <phoneticPr fontId="2"/>
  </si>
  <si>
    <t>　　　　千円</t>
    <rPh sb="4" eb="6">
      <t>センエン</t>
    </rPh>
    <phoneticPr fontId="2"/>
  </si>
  <si>
    <t>4年</t>
    <rPh sb="1" eb="2">
      <t>ネン</t>
    </rPh>
    <phoneticPr fontId="1"/>
  </si>
  <si>
    <t>月</t>
    <rPh sb="0" eb="1">
      <t>ガツ</t>
    </rPh>
    <phoneticPr fontId="1"/>
  </si>
  <si>
    <t>5年</t>
    <rPh sb="1" eb="2">
      <t>ネン</t>
    </rPh>
    <phoneticPr fontId="1"/>
  </si>
  <si>
    <t>（注）保険料収納済額の3月分には出納整理期間を含む。</t>
    <rPh sb="1" eb="2">
      <t>チュウ</t>
    </rPh>
    <rPh sb="3" eb="6">
      <t>ホケンリョウ</t>
    </rPh>
    <rPh sb="6" eb="8">
      <t>シュウノウ</t>
    </rPh>
    <rPh sb="8" eb="9">
      <t>ズ</t>
    </rPh>
    <rPh sb="9" eb="10">
      <t>ガク</t>
    </rPh>
    <rPh sb="12" eb="13">
      <t>ガツ</t>
    </rPh>
    <rPh sb="13" eb="14">
      <t>ブン</t>
    </rPh>
    <rPh sb="16" eb="18">
      <t>スイトウ</t>
    </rPh>
    <rPh sb="18" eb="20">
      <t>セイリ</t>
    </rPh>
    <rPh sb="20" eb="22">
      <t>キカン</t>
    </rPh>
    <rPh sb="23" eb="24">
      <t>フク</t>
    </rPh>
    <phoneticPr fontId="2"/>
  </si>
  <si>
    <t>資　料：福井労働局職業安定部、総務部労働保険徴収室</t>
    <rPh sb="15" eb="17">
      <t>ソウム</t>
    </rPh>
    <rPh sb="17" eb="18">
      <t>ブ</t>
    </rPh>
    <rPh sb="18" eb="20">
      <t>ロウドウ</t>
    </rPh>
    <rPh sb="20" eb="22">
      <t>ホケン</t>
    </rPh>
    <rPh sb="22" eb="24">
      <t>チョウシュウ</t>
    </rPh>
    <rPh sb="24" eb="25">
      <t>シツ</t>
    </rPh>
    <phoneticPr fontId="1"/>
  </si>
  <si>
    <t>１７　国民年金事業状況</t>
    <rPh sb="3" eb="4">
      <t>クニ</t>
    </rPh>
    <rPh sb="4" eb="5">
      <t>タミ</t>
    </rPh>
    <rPh sb="5" eb="6">
      <t>トシ</t>
    </rPh>
    <rPh sb="6" eb="7">
      <t>カネ</t>
    </rPh>
    <rPh sb="7" eb="8">
      <t>コト</t>
    </rPh>
    <rPh sb="8" eb="9">
      <t>ギョウ</t>
    </rPh>
    <rPh sb="9" eb="10">
      <t>ジョウ</t>
    </rPh>
    <rPh sb="10" eb="11">
      <t>イワン</t>
    </rPh>
    <phoneticPr fontId="2"/>
  </si>
  <si>
    <t>（１）適用・保険料収納状況</t>
    <rPh sb="3" eb="5">
      <t>テキヨウ</t>
    </rPh>
    <rPh sb="6" eb="9">
      <t>ホケンリョウ</t>
    </rPh>
    <rPh sb="9" eb="11">
      <t>シュウノウ</t>
    </rPh>
    <rPh sb="11" eb="13">
      <t>ジョウキョウ</t>
    </rPh>
    <phoneticPr fontId="2"/>
  </si>
  <si>
    <t>（単位：人、千円）</t>
    <rPh sb="1" eb="3">
      <t>タンイ</t>
    </rPh>
    <rPh sb="4" eb="5">
      <t>ニン</t>
    </rPh>
    <rPh sb="6" eb="8">
      <t>センエン</t>
    </rPh>
    <phoneticPr fontId="2"/>
  </si>
  <si>
    <t>被保険者</t>
    <rPh sb="0" eb="1">
      <t>ヒ</t>
    </rPh>
    <rPh sb="1" eb="2">
      <t>タモツ</t>
    </rPh>
    <rPh sb="2" eb="3">
      <t>ケン</t>
    </rPh>
    <rPh sb="3" eb="4">
      <t>モノ</t>
    </rPh>
    <phoneticPr fontId="2"/>
  </si>
  <si>
    <t>保険料収納</t>
    <rPh sb="0" eb="3">
      <t>ホケンリョウ</t>
    </rPh>
    <rPh sb="3" eb="5">
      <t>シュウノウ</t>
    </rPh>
    <phoneticPr fontId="2"/>
  </si>
  <si>
    <t>市郡別</t>
    <phoneticPr fontId="2"/>
  </si>
  <si>
    <t>第1号</t>
    <rPh sb="0" eb="1">
      <t>ダイ</t>
    </rPh>
    <rPh sb="2" eb="3">
      <t>ゴウ</t>
    </rPh>
    <phoneticPr fontId="2"/>
  </si>
  <si>
    <t>任意</t>
    <rPh sb="0" eb="1">
      <t>ニン</t>
    </rPh>
    <rPh sb="1" eb="2">
      <t>イ</t>
    </rPh>
    <phoneticPr fontId="2"/>
  </si>
  <si>
    <t>第3号</t>
    <rPh sb="0" eb="1">
      <t>ダイ</t>
    </rPh>
    <phoneticPr fontId="2"/>
  </si>
  <si>
    <t>令和3年度</t>
  </si>
  <si>
    <t>令和4年度</t>
  </si>
  <si>
    <t>福 井 市</t>
    <rPh sb="0" eb="1">
      <t>フク</t>
    </rPh>
    <rPh sb="2" eb="3">
      <t>セイ</t>
    </rPh>
    <rPh sb="4" eb="5">
      <t>シ</t>
    </rPh>
    <phoneticPr fontId="3"/>
  </si>
  <si>
    <t>敦 賀 市</t>
    <rPh sb="0" eb="1">
      <t>アツシ</t>
    </rPh>
    <rPh sb="2" eb="3">
      <t>ガ</t>
    </rPh>
    <rPh sb="4" eb="5">
      <t>シ</t>
    </rPh>
    <phoneticPr fontId="3"/>
  </si>
  <si>
    <t>小 浜 市</t>
    <rPh sb="0" eb="1">
      <t>ショウ</t>
    </rPh>
    <rPh sb="2" eb="3">
      <t>ハマ</t>
    </rPh>
    <rPh sb="4" eb="5">
      <t>シ</t>
    </rPh>
    <phoneticPr fontId="3"/>
  </si>
  <si>
    <t>大 野 市</t>
    <rPh sb="0" eb="1">
      <t>ダイ</t>
    </rPh>
    <rPh sb="2" eb="3">
      <t>ノ</t>
    </rPh>
    <rPh sb="4" eb="5">
      <t>シ</t>
    </rPh>
    <phoneticPr fontId="3"/>
  </si>
  <si>
    <t>勝 山 市</t>
    <rPh sb="0" eb="1">
      <t>カツ</t>
    </rPh>
    <rPh sb="2" eb="3">
      <t>ヤマ</t>
    </rPh>
    <rPh sb="4" eb="5">
      <t>シ</t>
    </rPh>
    <phoneticPr fontId="3"/>
  </si>
  <si>
    <t>鯖 江 市</t>
    <rPh sb="2" eb="3">
      <t>エ</t>
    </rPh>
    <rPh sb="4" eb="5">
      <t>シ</t>
    </rPh>
    <phoneticPr fontId="3"/>
  </si>
  <si>
    <t>あわら市</t>
    <rPh sb="3" eb="4">
      <t>シ</t>
    </rPh>
    <phoneticPr fontId="3"/>
  </si>
  <si>
    <t>越 前 市</t>
    <rPh sb="0" eb="1">
      <t>コシ</t>
    </rPh>
    <rPh sb="2" eb="3">
      <t>マエ</t>
    </rPh>
    <rPh sb="4" eb="5">
      <t>シ</t>
    </rPh>
    <phoneticPr fontId="3"/>
  </si>
  <si>
    <t>坂 井 市</t>
    <rPh sb="0" eb="1">
      <t>サカ</t>
    </rPh>
    <rPh sb="2" eb="3">
      <t>セイ</t>
    </rPh>
    <rPh sb="4" eb="5">
      <t>シ</t>
    </rPh>
    <phoneticPr fontId="3"/>
  </si>
  <si>
    <t>吉 田 郡</t>
    <rPh sb="0" eb="1">
      <t>キチ</t>
    </rPh>
    <rPh sb="2" eb="3">
      <t>タ</t>
    </rPh>
    <rPh sb="4" eb="5">
      <t>グン</t>
    </rPh>
    <phoneticPr fontId="3"/>
  </si>
  <si>
    <t>今 立 郡</t>
    <rPh sb="0" eb="1">
      <t>イマ</t>
    </rPh>
    <rPh sb="2" eb="3">
      <t>リツ</t>
    </rPh>
    <rPh sb="4" eb="5">
      <t>グン</t>
    </rPh>
    <phoneticPr fontId="3"/>
  </si>
  <si>
    <t>南 条 郡</t>
    <rPh sb="0" eb="1">
      <t>ミナミ</t>
    </rPh>
    <rPh sb="2" eb="3">
      <t>ジョウ</t>
    </rPh>
    <rPh sb="4" eb="5">
      <t>グン</t>
    </rPh>
    <phoneticPr fontId="3"/>
  </si>
  <si>
    <t>丹 生 郡</t>
    <rPh sb="0" eb="1">
      <t>ニ</t>
    </rPh>
    <rPh sb="2" eb="3">
      <t>ショウ</t>
    </rPh>
    <rPh sb="4" eb="5">
      <t>グン</t>
    </rPh>
    <phoneticPr fontId="3"/>
  </si>
  <si>
    <t>三 方 郡</t>
    <rPh sb="0" eb="1">
      <t>サン</t>
    </rPh>
    <rPh sb="2" eb="3">
      <t>カタ</t>
    </rPh>
    <rPh sb="4" eb="5">
      <t>グン</t>
    </rPh>
    <phoneticPr fontId="3"/>
  </si>
  <si>
    <t>大 飯 郡</t>
    <rPh sb="0" eb="1">
      <t>ダイ</t>
    </rPh>
    <rPh sb="2" eb="3">
      <t>メシ</t>
    </rPh>
    <rPh sb="4" eb="5">
      <t>グン</t>
    </rPh>
    <phoneticPr fontId="3"/>
  </si>
  <si>
    <t>三方上中郡</t>
    <rPh sb="0" eb="2">
      <t>ミカタ</t>
    </rPh>
    <rPh sb="2" eb="4">
      <t>カミナカ</t>
    </rPh>
    <rPh sb="4" eb="5">
      <t>グン</t>
    </rPh>
    <phoneticPr fontId="3"/>
  </si>
  <si>
    <t>資料：福井年金事務所</t>
    <rPh sb="5" eb="7">
      <t>ネンキン</t>
    </rPh>
    <rPh sb="7" eb="9">
      <t>ジム</t>
    </rPh>
    <rPh sb="9" eb="10">
      <t>ショ</t>
    </rPh>
    <phoneticPr fontId="2"/>
  </si>
  <si>
    <t>（２）給付状況（基礎年金）</t>
    <rPh sb="3" eb="5">
      <t>キュウフ</t>
    </rPh>
    <rPh sb="5" eb="7">
      <t>ジョウキョウ</t>
    </rPh>
    <rPh sb="8" eb="10">
      <t>キソ</t>
    </rPh>
    <rPh sb="10" eb="12">
      <t>ネンキン</t>
    </rPh>
    <phoneticPr fontId="2"/>
  </si>
  <si>
    <t>給付状況</t>
    <rPh sb="0" eb="2">
      <t>キュウフ</t>
    </rPh>
    <rPh sb="2" eb="4">
      <t>ジョウキョウ</t>
    </rPh>
    <phoneticPr fontId="2"/>
  </si>
  <si>
    <t>総計</t>
    <rPh sb="0" eb="1">
      <t>フサ</t>
    </rPh>
    <rPh sb="1" eb="2">
      <t>ケイ</t>
    </rPh>
    <phoneticPr fontId="2"/>
  </si>
  <si>
    <t>老齢基礎年金</t>
    <rPh sb="0" eb="2">
      <t>ロウレイ</t>
    </rPh>
    <rPh sb="2" eb="4">
      <t>キソ</t>
    </rPh>
    <rPh sb="4" eb="6">
      <t>ネンキン</t>
    </rPh>
    <phoneticPr fontId="2"/>
  </si>
  <si>
    <t>障害基礎年金</t>
    <rPh sb="0" eb="2">
      <t>ショウガイ</t>
    </rPh>
    <rPh sb="2" eb="4">
      <t>キソ</t>
    </rPh>
    <rPh sb="4" eb="6">
      <t>ネンキン</t>
    </rPh>
    <phoneticPr fontId="2"/>
  </si>
  <si>
    <t>遺族基礎年金</t>
    <rPh sb="0" eb="2">
      <t>イゾク</t>
    </rPh>
    <rPh sb="2" eb="4">
      <t>キソ</t>
    </rPh>
    <rPh sb="4" eb="6">
      <t>ネンキン</t>
    </rPh>
    <phoneticPr fontId="2"/>
  </si>
  <si>
    <t>三方上中郡</t>
    <rPh sb="0" eb="2">
      <t>サンポウ</t>
    </rPh>
    <rPh sb="2" eb="3">
      <t>ウエ</t>
    </rPh>
    <rPh sb="3" eb="5">
      <t>ナカゴオリ</t>
    </rPh>
    <phoneticPr fontId="3"/>
  </si>
  <si>
    <t>（３）給付状況（旧法）</t>
    <rPh sb="3" eb="5">
      <t>キュウフ</t>
    </rPh>
    <rPh sb="5" eb="7">
      <t>ジョウキョウ</t>
    </rPh>
    <rPh sb="8" eb="9">
      <t>キュウ</t>
    </rPh>
    <rPh sb="9" eb="10">
      <t>ホウ</t>
    </rPh>
    <phoneticPr fontId="2"/>
  </si>
  <si>
    <t>老齢年金</t>
    <rPh sb="0" eb="2">
      <t>ロウレイ</t>
    </rPh>
    <rPh sb="2" eb="4">
      <t>ネンキン</t>
    </rPh>
    <phoneticPr fontId="2"/>
  </si>
  <si>
    <t>障害年金</t>
    <rPh sb="0" eb="2">
      <t>ショウガイ</t>
    </rPh>
    <rPh sb="2" eb="4">
      <t>ネンキン</t>
    </rPh>
    <phoneticPr fontId="2"/>
  </si>
  <si>
    <t>母子年金</t>
    <rPh sb="0" eb="2">
      <t>ボシ</t>
    </rPh>
    <rPh sb="2" eb="4">
      <t>ネンキン</t>
    </rPh>
    <phoneticPr fontId="2"/>
  </si>
  <si>
    <t>寡婦年金</t>
    <rPh sb="0" eb="2">
      <t>カフ</t>
    </rPh>
    <rPh sb="2" eb="4">
      <t>ネンキン</t>
    </rPh>
    <phoneticPr fontId="2"/>
  </si>
  <si>
    <t>遺児年金</t>
    <rPh sb="0" eb="2">
      <t>イジ</t>
    </rPh>
    <rPh sb="2" eb="4">
      <t>ネンキン</t>
    </rPh>
    <phoneticPr fontId="2"/>
  </si>
  <si>
    <t>福井市</t>
    <rPh sb="0" eb="1">
      <t>フク</t>
    </rPh>
    <rPh sb="1" eb="2">
      <t>セイ</t>
    </rPh>
    <rPh sb="2" eb="3">
      <t>シ</t>
    </rPh>
    <phoneticPr fontId="3"/>
  </si>
  <si>
    <t>敦賀市</t>
    <rPh sb="0" eb="1">
      <t>アツシ</t>
    </rPh>
    <rPh sb="1" eb="2">
      <t>ガ</t>
    </rPh>
    <rPh sb="2" eb="3">
      <t>シ</t>
    </rPh>
    <phoneticPr fontId="3"/>
  </si>
  <si>
    <t>小浜市</t>
    <rPh sb="0" eb="1">
      <t>ショウ</t>
    </rPh>
    <rPh sb="1" eb="2">
      <t>ハマ</t>
    </rPh>
    <rPh sb="2" eb="3">
      <t>シ</t>
    </rPh>
    <phoneticPr fontId="3"/>
  </si>
  <si>
    <t>大野市</t>
    <rPh sb="0" eb="1">
      <t>ダイ</t>
    </rPh>
    <rPh sb="1" eb="2">
      <t>ノ</t>
    </rPh>
    <rPh sb="2" eb="3">
      <t>シ</t>
    </rPh>
    <phoneticPr fontId="3"/>
  </si>
  <si>
    <t>勝山市</t>
    <rPh sb="0" eb="1">
      <t>カツ</t>
    </rPh>
    <rPh sb="1" eb="2">
      <t>ヤマ</t>
    </rPh>
    <rPh sb="2" eb="3">
      <t>シ</t>
    </rPh>
    <phoneticPr fontId="3"/>
  </si>
  <si>
    <t>鯖江市</t>
    <rPh sb="1" eb="2">
      <t>エ</t>
    </rPh>
    <rPh sb="2" eb="3">
      <t>シ</t>
    </rPh>
    <phoneticPr fontId="3"/>
  </si>
  <si>
    <t>越前市</t>
    <rPh sb="0" eb="1">
      <t>コシ</t>
    </rPh>
    <rPh sb="1" eb="2">
      <t>マエ</t>
    </rPh>
    <rPh sb="2" eb="3">
      <t>シ</t>
    </rPh>
    <phoneticPr fontId="3"/>
  </si>
  <si>
    <t>坂井市</t>
    <rPh sb="0" eb="1">
      <t>サカ</t>
    </rPh>
    <rPh sb="1" eb="2">
      <t>セイ</t>
    </rPh>
    <rPh sb="2" eb="3">
      <t>シ</t>
    </rPh>
    <phoneticPr fontId="3"/>
  </si>
  <si>
    <t>吉田郡</t>
    <rPh sb="0" eb="1">
      <t>キチ</t>
    </rPh>
    <rPh sb="1" eb="2">
      <t>タ</t>
    </rPh>
    <rPh sb="2" eb="3">
      <t>グン</t>
    </rPh>
    <phoneticPr fontId="3"/>
  </si>
  <si>
    <t>今立郡</t>
    <rPh sb="0" eb="1">
      <t>イマ</t>
    </rPh>
    <rPh sb="1" eb="2">
      <t>リツ</t>
    </rPh>
    <rPh sb="2" eb="3">
      <t>グン</t>
    </rPh>
    <phoneticPr fontId="3"/>
  </si>
  <si>
    <t>南条郡</t>
    <rPh sb="0" eb="1">
      <t>ミナミ</t>
    </rPh>
    <rPh sb="1" eb="2">
      <t>ジョウ</t>
    </rPh>
    <rPh sb="2" eb="3">
      <t>グン</t>
    </rPh>
    <phoneticPr fontId="3"/>
  </si>
  <si>
    <t>丹生郡</t>
    <rPh sb="0" eb="1">
      <t>ニ</t>
    </rPh>
    <rPh sb="1" eb="2">
      <t>ショウ</t>
    </rPh>
    <rPh sb="2" eb="3">
      <t>グン</t>
    </rPh>
    <phoneticPr fontId="3"/>
  </si>
  <si>
    <t>三方郡</t>
    <rPh sb="0" eb="1">
      <t>サン</t>
    </rPh>
    <rPh sb="1" eb="2">
      <t>カタ</t>
    </rPh>
    <rPh sb="2" eb="3">
      <t>グン</t>
    </rPh>
    <phoneticPr fontId="3"/>
  </si>
  <si>
    <t>大飯郡</t>
    <rPh sb="0" eb="1">
      <t>ダイ</t>
    </rPh>
    <rPh sb="1" eb="2">
      <t>メシ</t>
    </rPh>
    <rPh sb="2" eb="3">
      <t>グン</t>
    </rPh>
    <phoneticPr fontId="3"/>
  </si>
  <si>
    <t>（４）給付状況（老齢福祉年金）</t>
    <rPh sb="3" eb="5">
      <t>キュウフ</t>
    </rPh>
    <rPh sb="5" eb="7">
      <t>ジョウキョウ</t>
    </rPh>
    <rPh sb="8" eb="10">
      <t>ロウレイ</t>
    </rPh>
    <rPh sb="10" eb="12">
      <t>フクシ</t>
    </rPh>
    <rPh sb="12" eb="14">
      <t>ネンキン</t>
    </rPh>
    <phoneticPr fontId="2"/>
  </si>
  <si>
    <t>市郡別</t>
    <rPh sb="0" eb="1">
      <t>シ</t>
    </rPh>
    <rPh sb="1" eb="2">
      <t>グン</t>
    </rPh>
    <rPh sb="2" eb="3">
      <t>ベツ</t>
    </rPh>
    <phoneticPr fontId="2"/>
  </si>
  <si>
    <t>福 井 市</t>
    <rPh sb="0" eb="1">
      <t>フク</t>
    </rPh>
    <rPh sb="2" eb="3">
      <t>セイ</t>
    </rPh>
    <rPh sb="4" eb="5">
      <t>シ</t>
    </rPh>
    <phoneticPr fontId="2"/>
  </si>
  <si>
    <t>敦 賀 市</t>
    <rPh sb="0" eb="1">
      <t>アツシ</t>
    </rPh>
    <rPh sb="2" eb="3">
      <t>ガ</t>
    </rPh>
    <rPh sb="4" eb="5">
      <t>シ</t>
    </rPh>
    <phoneticPr fontId="2"/>
  </si>
  <si>
    <t>小 浜 市</t>
    <rPh sb="0" eb="1">
      <t>ショウ</t>
    </rPh>
    <rPh sb="2" eb="3">
      <t>ハマ</t>
    </rPh>
    <rPh sb="4" eb="5">
      <t>シ</t>
    </rPh>
    <phoneticPr fontId="2"/>
  </si>
  <si>
    <t>大 野 市</t>
    <rPh sb="0" eb="1">
      <t>ダイ</t>
    </rPh>
    <rPh sb="2" eb="3">
      <t>ノ</t>
    </rPh>
    <rPh sb="4" eb="5">
      <t>シ</t>
    </rPh>
    <phoneticPr fontId="2"/>
  </si>
  <si>
    <t>勝 山 市</t>
    <rPh sb="0" eb="1">
      <t>カツ</t>
    </rPh>
    <rPh sb="2" eb="3">
      <t>ヤマ</t>
    </rPh>
    <rPh sb="4" eb="5">
      <t>シ</t>
    </rPh>
    <phoneticPr fontId="2"/>
  </si>
  <si>
    <t>鯖 江 市</t>
    <rPh sb="0" eb="1">
      <t>サバ</t>
    </rPh>
    <rPh sb="2" eb="3">
      <t>エ</t>
    </rPh>
    <rPh sb="4" eb="5">
      <t>シ</t>
    </rPh>
    <phoneticPr fontId="2"/>
  </si>
  <si>
    <t>あわら市</t>
    <rPh sb="3" eb="4">
      <t>シ</t>
    </rPh>
    <phoneticPr fontId="2"/>
  </si>
  <si>
    <t>越 前 市</t>
    <rPh sb="0" eb="1">
      <t>コシ</t>
    </rPh>
    <rPh sb="2" eb="3">
      <t>マエ</t>
    </rPh>
    <rPh sb="4" eb="5">
      <t>シ</t>
    </rPh>
    <phoneticPr fontId="2"/>
  </si>
  <si>
    <t>坂 井 市</t>
    <rPh sb="0" eb="1">
      <t>サカ</t>
    </rPh>
    <rPh sb="2" eb="3">
      <t>セイ</t>
    </rPh>
    <rPh sb="4" eb="5">
      <t>シ</t>
    </rPh>
    <phoneticPr fontId="2"/>
  </si>
  <si>
    <t>吉 田 郡</t>
    <rPh sb="0" eb="1">
      <t>キチ</t>
    </rPh>
    <rPh sb="2" eb="3">
      <t>タ</t>
    </rPh>
    <rPh sb="4" eb="5">
      <t>グン</t>
    </rPh>
    <phoneticPr fontId="2"/>
  </si>
  <si>
    <t>今 立 郡</t>
    <rPh sb="0" eb="1">
      <t>イマ</t>
    </rPh>
    <rPh sb="2" eb="3">
      <t>リツ</t>
    </rPh>
    <rPh sb="4" eb="5">
      <t>グン</t>
    </rPh>
    <phoneticPr fontId="2"/>
  </si>
  <si>
    <t>南 条 郡</t>
    <rPh sb="0" eb="1">
      <t>ミナミ</t>
    </rPh>
    <rPh sb="2" eb="3">
      <t>ジョウ</t>
    </rPh>
    <rPh sb="4" eb="5">
      <t>グン</t>
    </rPh>
    <phoneticPr fontId="2"/>
  </si>
  <si>
    <t>丹 生 郡</t>
    <rPh sb="0" eb="1">
      <t>ニ</t>
    </rPh>
    <rPh sb="2" eb="3">
      <t>ショウ</t>
    </rPh>
    <rPh sb="4" eb="5">
      <t>グン</t>
    </rPh>
    <phoneticPr fontId="2"/>
  </si>
  <si>
    <t>三 方 郡</t>
    <rPh sb="0" eb="1">
      <t>サン</t>
    </rPh>
    <rPh sb="2" eb="3">
      <t>カタ</t>
    </rPh>
    <rPh sb="4" eb="5">
      <t>グン</t>
    </rPh>
    <phoneticPr fontId="2"/>
  </si>
  <si>
    <t>大 飯 郡</t>
    <rPh sb="0" eb="1">
      <t>ダイ</t>
    </rPh>
    <rPh sb="2" eb="3">
      <t>メシ</t>
    </rPh>
    <rPh sb="4" eb="5">
      <t>グン</t>
    </rPh>
    <phoneticPr fontId="2"/>
  </si>
  <si>
    <t>三方上中郡</t>
    <rPh sb="0" eb="2">
      <t>サンポウ</t>
    </rPh>
    <rPh sb="2" eb="3">
      <t>ジョウ</t>
    </rPh>
    <rPh sb="3" eb="5">
      <t>ナカグン</t>
    </rPh>
    <phoneticPr fontId="2"/>
  </si>
  <si>
    <t>１８　厚生年金保険</t>
    <rPh sb="3" eb="4">
      <t>アツシ</t>
    </rPh>
    <rPh sb="4" eb="5">
      <t>ショウ</t>
    </rPh>
    <rPh sb="5" eb="6">
      <t>トシ</t>
    </rPh>
    <rPh sb="6" eb="7">
      <t>キン</t>
    </rPh>
    <rPh sb="7" eb="8">
      <t>タモツ</t>
    </rPh>
    <rPh sb="8" eb="9">
      <t>ケン</t>
    </rPh>
    <phoneticPr fontId="2"/>
  </si>
  <si>
    <t>事業所数</t>
    <rPh sb="0" eb="3">
      <t>ジギョウショ</t>
    </rPh>
    <rPh sb="3" eb="4">
      <t>スウ</t>
    </rPh>
    <phoneticPr fontId="2"/>
  </si>
  <si>
    <t>被　保　険　者　数　（人）</t>
    <rPh sb="0" eb="1">
      <t>ヒ</t>
    </rPh>
    <rPh sb="2" eb="3">
      <t>タモツ</t>
    </rPh>
    <rPh sb="4" eb="5">
      <t>ケン</t>
    </rPh>
    <rPh sb="6" eb="7">
      <t>シャ</t>
    </rPh>
    <rPh sb="8" eb="9">
      <t>カズ</t>
    </rPh>
    <rPh sb="11" eb="12">
      <t>ニン</t>
    </rPh>
    <phoneticPr fontId="2"/>
  </si>
  <si>
    <t>被　保　険　者　数　（人）</t>
    <rPh sb="0" eb="1">
      <t>ヒ</t>
    </rPh>
    <rPh sb="2" eb="3">
      <t>タモツ</t>
    </rPh>
    <rPh sb="4" eb="5">
      <t>ケン</t>
    </rPh>
    <rPh sb="6" eb="7">
      <t>シャ</t>
    </rPh>
    <rPh sb="8" eb="9">
      <t>スウ</t>
    </rPh>
    <rPh sb="11" eb="12">
      <t>ニン</t>
    </rPh>
    <phoneticPr fontId="2"/>
  </si>
  <si>
    <t>平 均 標 準 報 酬 月 額 （円）</t>
    <rPh sb="0" eb="1">
      <t>ヘイ</t>
    </rPh>
    <rPh sb="2" eb="3">
      <t>ヒトシ</t>
    </rPh>
    <rPh sb="4" eb="5">
      <t>シルベ</t>
    </rPh>
    <rPh sb="6" eb="7">
      <t>ジュン</t>
    </rPh>
    <rPh sb="8" eb="9">
      <t>ホウ</t>
    </rPh>
    <rPh sb="10" eb="11">
      <t>シュウ</t>
    </rPh>
    <rPh sb="12" eb="13">
      <t>ガツ</t>
    </rPh>
    <rPh sb="14" eb="15">
      <t>ガク</t>
    </rPh>
    <rPh sb="17" eb="18">
      <t>エン</t>
    </rPh>
    <phoneticPr fontId="2"/>
  </si>
  <si>
    <t>種別</t>
    <rPh sb="0" eb="2">
      <t>シュベツ</t>
    </rPh>
    <phoneticPr fontId="2"/>
  </si>
  <si>
    <t>（再掲）</t>
    <rPh sb="1" eb="3">
      <t>サイケイ</t>
    </rPh>
    <phoneticPr fontId="2"/>
  </si>
  <si>
    <t>強制適用</t>
    <rPh sb="0" eb="2">
      <t>キョウセイ</t>
    </rPh>
    <rPh sb="2" eb="4">
      <t>テキヨウ</t>
    </rPh>
    <phoneticPr fontId="2"/>
  </si>
  <si>
    <t>任意包括
適　　用</t>
    <rPh sb="0" eb="2">
      <t>ニンイ</t>
    </rPh>
    <rPh sb="2" eb="4">
      <t>ホウカツ</t>
    </rPh>
    <rPh sb="5" eb="6">
      <t>テキ</t>
    </rPh>
    <rPh sb="8" eb="9">
      <t>ヨウ</t>
    </rPh>
    <phoneticPr fontId="2"/>
  </si>
  <si>
    <t>任意単独
適　　用</t>
    <rPh sb="0" eb="2">
      <t>ニンイ</t>
    </rPh>
    <rPh sb="2" eb="4">
      <t>タンドク</t>
    </rPh>
    <rPh sb="5" eb="6">
      <t>テキ</t>
    </rPh>
    <rPh sb="8" eb="9">
      <t>ヨウ</t>
    </rPh>
    <phoneticPr fontId="2"/>
  </si>
  <si>
    <t>一種
（男）</t>
    <rPh sb="0" eb="2">
      <t>イッシュ</t>
    </rPh>
    <phoneticPr fontId="2"/>
  </si>
  <si>
    <t>二種
（女）</t>
    <rPh sb="0" eb="2">
      <t>ニシュ</t>
    </rPh>
    <phoneticPr fontId="2"/>
  </si>
  <si>
    <t>三種
（坑内夫）</t>
    <rPh sb="0" eb="2">
      <t>サンシュ</t>
    </rPh>
    <phoneticPr fontId="2"/>
  </si>
  <si>
    <t>四種</t>
    <rPh sb="0" eb="2">
      <t>ヨンシュ</t>
    </rPh>
    <phoneticPr fontId="2"/>
  </si>
  <si>
    <t>一種</t>
    <rPh sb="0" eb="2">
      <t>イッシュ</t>
    </rPh>
    <phoneticPr fontId="2"/>
  </si>
  <si>
    <t>二種</t>
    <rPh sb="0" eb="2">
      <t>ニシュ</t>
    </rPh>
    <phoneticPr fontId="2"/>
  </si>
  <si>
    <t>三種</t>
    <rPh sb="0" eb="2">
      <t>サンシュ</t>
    </rPh>
    <phoneticPr fontId="2"/>
  </si>
  <si>
    <t>(単位：千円、％）</t>
    <rPh sb="1" eb="3">
      <t>タンイ</t>
    </rPh>
    <rPh sb="4" eb="6">
      <t>センエン</t>
    </rPh>
    <phoneticPr fontId="2"/>
  </si>
  <si>
    <t>収納済額</t>
    <rPh sb="0" eb="2">
      <t>シュウノウ</t>
    </rPh>
    <rPh sb="2" eb="3">
      <t>ズミ</t>
    </rPh>
    <rPh sb="3" eb="4">
      <t>ガク</t>
    </rPh>
    <phoneticPr fontId="2"/>
  </si>
  <si>
    <t>収納率</t>
    <rPh sb="0" eb="2">
      <t>シュウノウ</t>
    </rPh>
    <rPh sb="2" eb="3">
      <t>リツ</t>
    </rPh>
    <phoneticPr fontId="2"/>
  </si>
  <si>
    <t>１９　介護保険</t>
    <rPh sb="3" eb="4">
      <t>スケ</t>
    </rPh>
    <rPh sb="4" eb="5">
      <t>マモル</t>
    </rPh>
    <rPh sb="5" eb="6">
      <t>タモツ</t>
    </rPh>
    <rPh sb="6" eb="7">
      <t>ケン</t>
    </rPh>
    <phoneticPr fontId="2"/>
  </si>
  <si>
    <t>（単位：人、千円）</t>
    <rPh sb="4" eb="5">
      <t>ヒト</t>
    </rPh>
    <phoneticPr fontId="1"/>
  </si>
  <si>
    <t>年次別</t>
    <rPh sb="0" eb="3">
      <t>ネンジベツ</t>
    </rPh>
    <phoneticPr fontId="1"/>
  </si>
  <si>
    <t>第１号被</t>
    <rPh sb="0" eb="1">
      <t>ダイ</t>
    </rPh>
    <rPh sb="2" eb="3">
      <t>ゴウ</t>
    </rPh>
    <rPh sb="3" eb="4">
      <t>ヒ</t>
    </rPh>
    <phoneticPr fontId="1"/>
  </si>
  <si>
    <t>第1号被保険者数</t>
    <rPh sb="0" eb="1">
      <t>ダイ</t>
    </rPh>
    <rPh sb="2" eb="3">
      <t>ゴウ</t>
    </rPh>
    <rPh sb="3" eb="7">
      <t>ヒホケンシャ</t>
    </rPh>
    <rPh sb="7" eb="8">
      <t>スウ</t>
    </rPh>
    <phoneticPr fontId="1"/>
  </si>
  <si>
    <t>要　介　護　（要　支　援）　認　定　者</t>
    <rPh sb="0" eb="1">
      <t>ヨウ</t>
    </rPh>
    <rPh sb="2" eb="3">
      <t>スケ</t>
    </rPh>
    <rPh sb="4" eb="5">
      <t>マモル</t>
    </rPh>
    <rPh sb="7" eb="8">
      <t>ヨウ</t>
    </rPh>
    <rPh sb="9" eb="10">
      <t>ササ</t>
    </rPh>
    <rPh sb="11" eb="12">
      <t>オン</t>
    </rPh>
    <rPh sb="14" eb="15">
      <t>ニン</t>
    </rPh>
    <rPh sb="16" eb="17">
      <t>サダム</t>
    </rPh>
    <rPh sb="18" eb="19">
      <t>モノ</t>
    </rPh>
    <phoneticPr fontId="1"/>
  </si>
  <si>
    <t>居宅介護</t>
    <rPh sb="0" eb="2">
      <t>キョタク</t>
    </rPh>
    <rPh sb="2" eb="4">
      <t>カイゴ</t>
    </rPh>
    <phoneticPr fontId="1"/>
  </si>
  <si>
    <t>地域密着型</t>
    <rPh sb="0" eb="2">
      <t>チイキ</t>
    </rPh>
    <rPh sb="2" eb="5">
      <t>ミッチャクガタ</t>
    </rPh>
    <phoneticPr fontId="1"/>
  </si>
  <si>
    <t>施設介護</t>
    <rPh sb="0" eb="2">
      <t>シセツ</t>
    </rPh>
    <rPh sb="2" eb="4">
      <t>カイゴ</t>
    </rPh>
    <phoneticPr fontId="1"/>
  </si>
  <si>
    <t>保険者の</t>
    <rPh sb="0" eb="3">
      <t>ホケンシャ</t>
    </rPh>
    <phoneticPr fontId="1"/>
  </si>
  <si>
    <t>第1号被保険者</t>
    <rPh sb="0" eb="1">
      <t>ダイ</t>
    </rPh>
    <rPh sb="2" eb="3">
      <t>ゴウ</t>
    </rPh>
    <rPh sb="3" eb="4">
      <t>ヒ</t>
    </rPh>
    <rPh sb="4" eb="7">
      <t>ホケンシャ</t>
    </rPh>
    <phoneticPr fontId="1"/>
  </si>
  <si>
    <t>第2号</t>
    <rPh sb="0" eb="1">
      <t>ダイ</t>
    </rPh>
    <rPh sb="2" eb="3">
      <t>ゴウ</t>
    </rPh>
    <phoneticPr fontId="1"/>
  </si>
  <si>
    <t>(介護予防)</t>
    <rPh sb="1" eb="3">
      <t>カイゴ</t>
    </rPh>
    <rPh sb="3" eb="5">
      <t>ヨボウ</t>
    </rPh>
    <phoneticPr fontId="1"/>
  </si>
  <si>
    <t>サービス</t>
    <phoneticPr fontId="1"/>
  </si>
  <si>
    <t>65～75</t>
    <phoneticPr fontId="1"/>
  </si>
  <si>
    <t>75　歳</t>
    <rPh sb="3" eb="4">
      <t>サイ</t>
    </rPh>
    <phoneticPr fontId="1"/>
  </si>
  <si>
    <t>要支援１</t>
    <rPh sb="0" eb="1">
      <t>ヨウ</t>
    </rPh>
    <rPh sb="1" eb="3">
      <t>シエン</t>
    </rPh>
    <phoneticPr fontId="1"/>
  </si>
  <si>
    <t>要支援２</t>
    <rPh sb="0" eb="1">
      <t>ヨウ</t>
    </rPh>
    <rPh sb="1" eb="3">
      <t>シエン</t>
    </rPh>
    <phoneticPr fontId="1"/>
  </si>
  <si>
    <t>経過的</t>
    <rPh sb="0" eb="3">
      <t>ケイカテキ</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</si>
  <si>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</si>
  <si>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</si>
  <si>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</si>
  <si>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</si>
  <si>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</si>
  <si>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いる世帯数</t>
    <rPh sb="2" eb="5">
      <t>セタイスウ</t>
    </rPh>
    <phoneticPr fontId="1"/>
  </si>
  <si>
    <t>歳未満</t>
    <rPh sb="0" eb="1">
      <t>サイ</t>
    </rPh>
    <rPh sb="1" eb="3">
      <t>ミマン</t>
    </rPh>
    <phoneticPr fontId="1"/>
  </si>
  <si>
    <t>以　上</t>
    <rPh sb="0" eb="1">
      <t>イ</t>
    </rPh>
    <rPh sb="2" eb="3">
      <t>ウエ</t>
    </rPh>
    <phoneticPr fontId="1"/>
  </si>
  <si>
    <t>要介護</t>
    <rPh sb="0" eb="1">
      <t>ヨウ</t>
    </rPh>
    <rPh sb="1" eb="3">
      <t>カイゴ</t>
    </rPh>
    <phoneticPr fontId="1"/>
  </si>
  <si>
    <t>被保険者</t>
    <rPh sb="0" eb="1">
      <t>ヒ</t>
    </rPh>
    <rPh sb="1" eb="4">
      <t>ホケンシャ</t>
    </rPh>
    <phoneticPr fontId="1"/>
  </si>
  <si>
    <t>受給者</t>
    <rPh sb="0" eb="3">
      <t>ジュキュウシャ</t>
    </rPh>
    <phoneticPr fontId="1"/>
  </si>
  <si>
    <t>令和元年度</t>
    <rPh sb="0" eb="2">
      <t>レイワ</t>
    </rPh>
    <rPh sb="2" eb="4">
      <t>ガンネン</t>
    </rPh>
    <rPh sb="4" eb="5">
      <t>ド</t>
    </rPh>
    <phoneticPr fontId="1"/>
  </si>
  <si>
    <t>2</t>
    <phoneticPr fontId="1"/>
  </si>
  <si>
    <t>3</t>
    <phoneticPr fontId="1"/>
  </si>
  <si>
    <t>介護給付・予防給付</t>
    <rPh sb="0" eb="2">
      <t>カイゴ</t>
    </rPh>
    <rPh sb="2" eb="4">
      <t>キュウフ</t>
    </rPh>
    <rPh sb="5" eb="7">
      <t>ヨボウ</t>
    </rPh>
    <rPh sb="7" eb="9">
      <t>キュウフ</t>
    </rPh>
    <phoneticPr fontId="1"/>
  </si>
  <si>
    <t>特定入所者介護（介護予防）</t>
    <rPh sb="0" eb="2">
      <t>トクテイ</t>
    </rPh>
    <rPh sb="2" eb="5">
      <t>ニュウショシャ</t>
    </rPh>
    <rPh sb="5" eb="7">
      <t>カイゴ</t>
    </rPh>
    <rPh sb="8" eb="10">
      <t>カイゴ</t>
    </rPh>
    <rPh sb="10" eb="12">
      <t>ヨボウ</t>
    </rPh>
    <phoneticPr fontId="1"/>
  </si>
  <si>
    <t>高額介護（介護予防）</t>
    <rPh sb="0" eb="2">
      <t>コウガク</t>
    </rPh>
    <rPh sb="2" eb="4">
      <t>カイゴ</t>
    </rPh>
    <rPh sb="5" eb="7">
      <t>カイゴ</t>
    </rPh>
    <rPh sb="7" eb="9">
      <t>ヨボウ</t>
    </rPh>
    <phoneticPr fontId="1"/>
  </si>
  <si>
    <t>市町村特別給付</t>
    <rPh sb="0" eb="3">
      <t>シチョウソン</t>
    </rPh>
    <rPh sb="3" eb="5">
      <t>トクベツ</t>
    </rPh>
    <rPh sb="5" eb="7">
      <t>キュウフ</t>
    </rPh>
    <phoneticPr fontId="1"/>
  </si>
  <si>
    <t>居宅介護（介護予防）サービス</t>
    <rPh sb="0" eb="2">
      <t>キョタク</t>
    </rPh>
    <rPh sb="2" eb="4">
      <t>カイゴ</t>
    </rPh>
    <rPh sb="5" eb="7">
      <t>カイゴ</t>
    </rPh>
    <rPh sb="7" eb="9">
      <t>ヨボウ</t>
    </rPh>
    <phoneticPr fontId="1"/>
  </si>
  <si>
    <t>地域密着型介護（介護予防）サービス</t>
    <rPh sb="0" eb="2">
      <t>チイキ</t>
    </rPh>
    <rPh sb="2" eb="5">
      <t>ミッチャクガタ</t>
    </rPh>
    <rPh sb="5" eb="7">
      <t>カイゴ</t>
    </rPh>
    <rPh sb="8" eb="10">
      <t>カイゴ</t>
    </rPh>
    <rPh sb="10" eb="12">
      <t>ヨボウ</t>
    </rPh>
    <phoneticPr fontId="1"/>
  </si>
  <si>
    <t>施 設 介 護 サ ー ビ ス</t>
    <rPh sb="0" eb="1">
      <t>ホドコ</t>
    </rPh>
    <rPh sb="2" eb="3">
      <t>シツラ</t>
    </rPh>
    <rPh sb="4" eb="5">
      <t>スケ</t>
    </rPh>
    <rPh sb="6" eb="7">
      <t>マモル</t>
    </rPh>
    <phoneticPr fontId="1"/>
  </si>
  <si>
    <t>サービス費</t>
    <rPh sb="4" eb="5">
      <t>ヒ</t>
    </rPh>
    <phoneticPr fontId="1"/>
  </si>
  <si>
    <t>費用額</t>
    <rPh sb="0" eb="2">
      <t>ヒヨウ</t>
    </rPh>
    <rPh sb="2" eb="3">
      <t>ガク</t>
    </rPh>
    <phoneticPr fontId="1"/>
  </si>
  <si>
    <t>給付額</t>
    <rPh sb="0" eb="2">
      <t>キュウフ</t>
    </rPh>
    <rPh sb="2" eb="3">
      <t>ガク</t>
    </rPh>
    <phoneticPr fontId="1"/>
  </si>
  <si>
    <t>給付額</t>
    <rPh sb="0" eb="2">
      <t>キュウフ</t>
    </rPh>
    <rPh sb="2" eb="3">
      <t>ガク</t>
    </rPh>
    <phoneticPr fontId="2"/>
  </si>
  <si>
    <t>支給額</t>
    <rPh sb="0" eb="3">
      <t>シキュウガク</t>
    </rPh>
    <phoneticPr fontId="1"/>
  </si>
  <si>
    <t>（注）1 第1号被保険者のいる世帯数、第1号被保険者数、要介護（要支援）認定者数は、当年度末現在</t>
    <rPh sb="1" eb="2">
      <t>チュウ</t>
    </rPh>
    <rPh sb="5" eb="6">
      <t>ダイ</t>
    </rPh>
    <rPh sb="7" eb="8">
      <t>ゴウ</t>
    </rPh>
    <rPh sb="8" eb="12">
      <t>ヒホケンシャ</t>
    </rPh>
    <rPh sb="15" eb="18">
      <t>セタイスウ</t>
    </rPh>
    <rPh sb="19" eb="20">
      <t>ダイ</t>
    </rPh>
    <rPh sb="21" eb="22">
      <t>ゴウ</t>
    </rPh>
    <rPh sb="22" eb="26">
      <t>ヒホケンシャ</t>
    </rPh>
    <rPh sb="26" eb="27">
      <t>スウ</t>
    </rPh>
    <rPh sb="28" eb="29">
      <t>ヨウ</t>
    </rPh>
    <rPh sb="29" eb="31">
      <t>カイゴ</t>
    </rPh>
    <rPh sb="32" eb="35">
      <t>ヨウシエン</t>
    </rPh>
    <rPh sb="36" eb="38">
      <t>ニンテイ</t>
    </rPh>
    <rPh sb="38" eb="39">
      <t>シャ</t>
    </rPh>
    <rPh sb="39" eb="40">
      <t>スウ</t>
    </rPh>
    <rPh sb="42" eb="43">
      <t>トウ</t>
    </rPh>
    <rPh sb="43" eb="46">
      <t>ネンドマツ</t>
    </rPh>
    <rPh sb="46" eb="48">
      <t>ゲンザイ</t>
    </rPh>
    <phoneticPr fontId="3"/>
  </si>
  <si>
    <t>　　　2 受給者数及び保険給付については、当年度累計値。ただし当年3月から翌年2月を年度単位としている。</t>
    <rPh sb="5" eb="8">
      <t>ジュキュウシャ</t>
    </rPh>
    <rPh sb="8" eb="9">
      <t>スウ</t>
    </rPh>
    <rPh sb="9" eb="10">
      <t>オヨ</t>
    </rPh>
    <rPh sb="11" eb="13">
      <t>ホケン</t>
    </rPh>
    <rPh sb="13" eb="15">
      <t>キュウフ</t>
    </rPh>
    <rPh sb="21" eb="24">
      <t>トウネンド</t>
    </rPh>
    <rPh sb="24" eb="26">
      <t>ルイケイ</t>
    </rPh>
    <rPh sb="26" eb="27">
      <t>チ</t>
    </rPh>
    <rPh sb="31" eb="33">
      <t>トウネン</t>
    </rPh>
    <rPh sb="34" eb="35">
      <t>ガツ</t>
    </rPh>
    <rPh sb="37" eb="39">
      <t>ヨクネン</t>
    </rPh>
    <rPh sb="40" eb="41">
      <t>ガツ</t>
    </rPh>
    <rPh sb="42" eb="44">
      <t>ネンド</t>
    </rPh>
    <rPh sb="44" eb="46">
      <t>タンイ</t>
    </rPh>
    <phoneticPr fontId="3"/>
  </si>
  <si>
    <t>　資料：厚生労働省老健局介護保険課「介護保険事業状況報告年報」</t>
    <rPh sb="1" eb="2">
      <t>シ</t>
    </rPh>
    <rPh sb="2" eb="3">
      <t>リョウ</t>
    </rPh>
    <rPh sb="4" eb="6">
      <t>コウセイ</t>
    </rPh>
    <rPh sb="6" eb="9">
      <t>ロウドウショウ</t>
    </rPh>
    <rPh sb="9" eb="10">
      <t>ロウ</t>
    </rPh>
    <rPh sb="10" eb="11">
      <t>ケン</t>
    </rPh>
    <rPh sb="11" eb="12">
      <t>キョク</t>
    </rPh>
    <rPh sb="12" eb="14">
      <t>カイゴ</t>
    </rPh>
    <rPh sb="14" eb="17">
      <t>ホケンカ</t>
    </rPh>
    <rPh sb="18" eb="20">
      <t>カイゴ</t>
    </rPh>
    <rPh sb="20" eb="22">
      <t>ホケン</t>
    </rPh>
    <rPh sb="22" eb="24">
      <t>ジギョウ</t>
    </rPh>
    <rPh sb="24" eb="26">
      <t>ジョウキョウ</t>
    </rPh>
    <rPh sb="26" eb="28">
      <t>ホウコク</t>
    </rPh>
    <rPh sb="28" eb="30">
      <t>ネンポウ</t>
    </rPh>
    <phoneticPr fontId="3"/>
  </si>
  <si>
    <t>20　共　　同　　募　　金</t>
    <rPh sb="3" eb="4">
      <t>トモ</t>
    </rPh>
    <rPh sb="6" eb="7">
      <t>ドウ</t>
    </rPh>
    <rPh sb="9" eb="10">
      <t>ボ</t>
    </rPh>
    <rPh sb="12" eb="13">
      <t>キン</t>
    </rPh>
    <phoneticPr fontId="1"/>
  </si>
  <si>
    <t>（１）地域別募金状況（一般募金･歳末たすけあい募金）</t>
    <rPh sb="3" eb="5">
      <t>チイキ</t>
    </rPh>
    <rPh sb="5" eb="6">
      <t>ベツ</t>
    </rPh>
    <rPh sb="6" eb="8">
      <t>ボキン</t>
    </rPh>
    <rPh sb="8" eb="10">
      <t>ジョウキョウ</t>
    </rPh>
    <rPh sb="11" eb="13">
      <t>イッパン</t>
    </rPh>
    <rPh sb="13" eb="15">
      <t>ボキン</t>
    </rPh>
    <rPh sb="16" eb="18">
      <t>サイマツ</t>
    </rPh>
    <rPh sb="23" eb="25">
      <t>ボキン</t>
    </rPh>
    <phoneticPr fontId="2"/>
  </si>
  <si>
    <t>（単位：円）</t>
    <rPh sb="1" eb="3">
      <t>タンイ</t>
    </rPh>
    <rPh sb="4" eb="5">
      <t>エン</t>
    </rPh>
    <phoneticPr fontId="2"/>
  </si>
  <si>
    <t>区域</t>
    <rPh sb="0" eb="2">
      <t>クイキ</t>
    </rPh>
    <phoneticPr fontId="2"/>
  </si>
  <si>
    <t>目標額</t>
    <rPh sb="0" eb="3">
      <t>モクヒョウガク</t>
    </rPh>
    <phoneticPr fontId="2"/>
  </si>
  <si>
    <t>募金総額</t>
    <rPh sb="0" eb="2">
      <t>ボキン</t>
    </rPh>
    <rPh sb="2" eb="4">
      <t>ソウガク</t>
    </rPh>
    <phoneticPr fontId="2"/>
  </si>
  <si>
    <t>募金内訳</t>
    <rPh sb="0" eb="2">
      <t>ボキン</t>
    </rPh>
    <rPh sb="2" eb="4">
      <t>ウチワケ</t>
    </rPh>
    <phoneticPr fontId="2"/>
  </si>
  <si>
    <t>達成率</t>
    <rPh sb="0" eb="3">
      <t>タッセイリツ</t>
    </rPh>
    <phoneticPr fontId="2"/>
  </si>
  <si>
    <t>戸別募金</t>
    <rPh sb="0" eb="2">
      <t>コベツ</t>
    </rPh>
    <rPh sb="2" eb="4">
      <t>ボキン</t>
    </rPh>
    <phoneticPr fontId="2"/>
  </si>
  <si>
    <t>街頭募金</t>
    <rPh sb="0" eb="2">
      <t>ガイトウ</t>
    </rPh>
    <rPh sb="2" eb="4">
      <t>ボキン</t>
    </rPh>
    <phoneticPr fontId="2"/>
  </si>
  <si>
    <t>法人募金</t>
    <rPh sb="0" eb="2">
      <t>ホウジン</t>
    </rPh>
    <rPh sb="2" eb="4">
      <t>ボキン</t>
    </rPh>
    <phoneticPr fontId="2"/>
  </si>
  <si>
    <t>学校募金</t>
    <rPh sb="0" eb="2">
      <t>ガッコウ</t>
    </rPh>
    <rPh sb="2" eb="4">
      <t>ボキン</t>
    </rPh>
    <phoneticPr fontId="2"/>
  </si>
  <si>
    <t>職域募金</t>
    <rPh sb="0" eb="2">
      <t>ショクイキ</t>
    </rPh>
    <rPh sb="2" eb="4">
      <t>ボキン</t>
    </rPh>
    <phoneticPr fontId="2"/>
  </si>
  <si>
    <t>イベント募金</t>
    <rPh sb="4" eb="6">
      <t>ボキン</t>
    </rPh>
    <phoneticPr fontId="2"/>
  </si>
  <si>
    <t>その他の募金</t>
    <rPh sb="2" eb="3">
      <t>タ</t>
    </rPh>
    <rPh sb="4" eb="6">
      <t>ボキン</t>
    </rPh>
    <phoneticPr fontId="2"/>
  </si>
  <si>
    <t>令和２年度　　</t>
    <rPh sb="0" eb="2">
      <t>レイワ</t>
    </rPh>
    <rPh sb="3" eb="4">
      <t>ネン</t>
    </rPh>
    <rPh sb="4" eb="5">
      <t>ド</t>
    </rPh>
    <phoneticPr fontId="2"/>
  </si>
  <si>
    <t>令和３年度　　</t>
    <phoneticPr fontId="2"/>
  </si>
  <si>
    <t>令和４年度</t>
    <rPh sb="0" eb="2">
      <t>レイワ</t>
    </rPh>
    <rPh sb="3" eb="5">
      <t>ネンド</t>
    </rPh>
    <phoneticPr fontId="2"/>
  </si>
  <si>
    <t>福井市共同募金委員会</t>
    <rPh sb="0" eb="3">
      <t>フクイシ</t>
    </rPh>
    <phoneticPr fontId="2"/>
  </si>
  <si>
    <t>敦賀市共同募金委員会</t>
    <rPh sb="0" eb="3">
      <t>ツルガシ</t>
    </rPh>
    <phoneticPr fontId="2"/>
  </si>
  <si>
    <t>小浜市共同募金委員会</t>
    <rPh sb="0" eb="3">
      <t>オバマシ</t>
    </rPh>
    <phoneticPr fontId="2"/>
  </si>
  <si>
    <t>大野市共同募金委員会</t>
    <rPh sb="0" eb="2">
      <t>オオノ</t>
    </rPh>
    <rPh sb="2" eb="3">
      <t>シ</t>
    </rPh>
    <phoneticPr fontId="2"/>
  </si>
  <si>
    <t>勝山市共同募金委員会</t>
    <rPh sb="0" eb="2">
      <t>カツヤマ</t>
    </rPh>
    <rPh sb="2" eb="3">
      <t>シ</t>
    </rPh>
    <phoneticPr fontId="2"/>
  </si>
  <si>
    <t>鯖江市共同募金委員会</t>
    <rPh sb="0" eb="2">
      <t>サバエ</t>
    </rPh>
    <rPh sb="2" eb="3">
      <t>シ</t>
    </rPh>
    <phoneticPr fontId="2"/>
  </si>
  <si>
    <t>あわら市共同募金委員会</t>
    <rPh sb="3" eb="4">
      <t>シ</t>
    </rPh>
    <phoneticPr fontId="2"/>
  </si>
  <si>
    <t>越前市共同募金委員会</t>
    <rPh sb="0" eb="2">
      <t>エチゼン</t>
    </rPh>
    <rPh sb="2" eb="3">
      <t>シ</t>
    </rPh>
    <phoneticPr fontId="2"/>
  </si>
  <si>
    <t>坂井市共同募金委員会</t>
    <rPh sb="0" eb="2">
      <t>サカイ</t>
    </rPh>
    <rPh sb="2" eb="3">
      <t>シ</t>
    </rPh>
    <phoneticPr fontId="2"/>
  </si>
  <si>
    <t>永平寺町共同募金委員会</t>
    <rPh sb="0" eb="3">
      <t>エイヘイジ</t>
    </rPh>
    <rPh sb="3" eb="4">
      <t>チョウ</t>
    </rPh>
    <phoneticPr fontId="2"/>
  </si>
  <si>
    <t>池田町共同募金委員会</t>
    <rPh sb="0" eb="2">
      <t>イケダ</t>
    </rPh>
    <rPh sb="2" eb="3">
      <t>チョウ</t>
    </rPh>
    <phoneticPr fontId="2"/>
  </si>
  <si>
    <t>南越前町共同募金委員会</t>
    <rPh sb="0" eb="1">
      <t>ミナミ</t>
    </rPh>
    <rPh sb="1" eb="4">
      <t>エチゼンチョウ</t>
    </rPh>
    <phoneticPr fontId="2"/>
  </si>
  <si>
    <t>越前町共同募金委員会</t>
    <rPh sb="0" eb="2">
      <t>エチゼン</t>
    </rPh>
    <rPh sb="2" eb="3">
      <t>チョウ</t>
    </rPh>
    <phoneticPr fontId="2"/>
  </si>
  <si>
    <t>美浜町共同募金委員会</t>
    <rPh sb="0" eb="3">
      <t>ミハマチョウ</t>
    </rPh>
    <phoneticPr fontId="2"/>
  </si>
  <si>
    <t>高浜町共同募金委員会</t>
    <rPh sb="0" eb="2">
      <t>タカハマ</t>
    </rPh>
    <rPh sb="2" eb="3">
      <t>チョウ</t>
    </rPh>
    <phoneticPr fontId="2"/>
  </si>
  <si>
    <t>おおい町共同募金委員会</t>
    <rPh sb="3" eb="4">
      <t>チョウ</t>
    </rPh>
    <phoneticPr fontId="2"/>
  </si>
  <si>
    <t>若狭町共同募金委員会</t>
    <rPh sb="0" eb="2">
      <t>ワカサ</t>
    </rPh>
    <rPh sb="2" eb="3">
      <t>チョウ</t>
    </rPh>
    <phoneticPr fontId="2"/>
  </si>
  <si>
    <t>本会扱い</t>
    <rPh sb="0" eb="2">
      <t>ホンカイ</t>
    </rPh>
    <rPh sb="2" eb="3">
      <t>アツカ</t>
    </rPh>
    <phoneticPr fontId="2"/>
  </si>
  <si>
    <t>ＮＨＫ歳末</t>
    <rPh sb="3" eb="5">
      <t>サイマツ</t>
    </rPh>
    <phoneticPr fontId="2"/>
  </si>
  <si>
    <t>資料：福井県共同募金会</t>
    <rPh sb="0" eb="1">
      <t>シ</t>
    </rPh>
    <rPh sb="1" eb="2">
      <t>リョウ</t>
    </rPh>
    <rPh sb="3" eb="5">
      <t>フクイ</t>
    </rPh>
    <rPh sb="5" eb="6">
      <t>ケン</t>
    </rPh>
    <rPh sb="6" eb="8">
      <t>キョウドウ</t>
    </rPh>
    <rPh sb="8" eb="11">
      <t>ボキンカイ</t>
    </rPh>
    <phoneticPr fontId="2"/>
  </si>
  <si>
    <t>２０　共同募金</t>
    <rPh sb="3" eb="4">
      <t>トモ</t>
    </rPh>
    <rPh sb="4" eb="5">
      <t>ドウ</t>
    </rPh>
    <rPh sb="5" eb="6">
      <t>ボ</t>
    </rPh>
    <rPh sb="6" eb="7">
      <t>キン</t>
    </rPh>
    <phoneticPr fontId="2"/>
  </si>
  <si>
    <t>（２）配 分 状 況</t>
    <rPh sb="3" eb="4">
      <t>クバ</t>
    </rPh>
    <rPh sb="5" eb="6">
      <t>ブン</t>
    </rPh>
    <rPh sb="7" eb="8">
      <t>ジョウ</t>
    </rPh>
    <rPh sb="9" eb="10">
      <t>イワン</t>
    </rPh>
    <phoneticPr fontId="2"/>
  </si>
  <si>
    <t>令和２年度募金</t>
    <rPh sb="0" eb="2">
      <t>レイワ</t>
    </rPh>
    <rPh sb="3" eb="5">
      <t>ネンド</t>
    </rPh>
    <rPh sb="5" eb="7">
      <t>ボキン</t>
    </rPh>
    <phoneticPr fontId="1"/>
  </si>
  <si>
    <t>令和３年度募金</t>
    <rPh sb="0" eb="2">
      <t>レイワ</t>
    </rPh>
    <rPh sb="3" eb="5">
      <t>ネンド</t>
    </rPh>
    <rPh sb="5" eb="7">
      <t>ボキン</t>
    </rPh>
    <phoneticPr fontId="1"/>
  </si>
  <si>
    <t>令和４年度募金</t>
    <rPh sb="0" eb="2">
      <t>レイワ</t>
    </rPh>
    <rPh sb="3" eb="5">
      <t>ネンド</t>
    </rPh>
    <rPh sb="5" eb="7">
      <t>ボキン</t>
    </rPh>
    <phoneticPr fontId="1"/>
  </si>
  <si>
    <t>構成比</t>
    <rPh sb="0" eb="3">
      <t>コウセイヒ</t>
    </rPh>
    <phoneticPr fontId="1"/>
  </si>
  <si>
    <t>総額</t>
    <rPh sb="0" eb="2">
      <t>ソウガク</t>
    </rPh>
    <phoneticPr fontId="1"/>
  </si>
  <si>
    <t>…</t>
    <phoneticPr fontId="1"/>
  </si>
  <si>
    <t>都道府県社協</t>
    <rPh sb="0" eb="4">
      <t>トドウフケン</t>
    </rPh>
    <rPh sb="4" eb="5">
      <t>シャ</t>
    </rPh>
    <rPh sb="5" eb="6">
      <t>キョウ</t>
    </rPh>
    <phoneticPr fontId="1"/>
  </si>
  <si>
    <t>2.1.%</t>
  </si>
  <si>
    <t>市区町村社協</t>
    <rPh sb="0" eb="2">
      <t>シク</t>
    </rPh>
    <rPh sb="2" eb="4">
      <t>チョウソン</t>
    </rPh>
    <rPh sb="4" eb="5">
      <t>シャ</t>
    </rPh>
    <rPh sb="5" eb="6">
      <t>キョウ</t>
    </rPh>
    <phoneticPr fontId="1"/>
  </si>
  <si>
    <t>地区社協</t>
    <rPh sb="0" eb="2">
      <t>チク</t>
    </rPh>
    <rPh sb="2" eb="3">
      <t>シャ</t>
    </rPh>
    <rPh sb="3" eb="4">
      <t>キョウ</t>
    </rPh>
    <phoneticPr fontId="1"/>
  </si>
  <si>
    <t>高齢者福祉施設・団体</t>
    <rPh sb="0" eb="3">
      <t>コウレイシャ</t>
    </rPh>
    <rPh sb="3" eb="5">
      <t>フクシ</t>
    </rPh>
    <rPh sb="5" eb="7">
      <t>シセツ</t>
    </rPh>
    <rPh sb="8" eb="10">
      <t>ダンタイ</t>
    </rPh>
    <phoneticPr fontId="1"/>
  </si>
  <si>
    <t>障害児者福祉施設・団体</t>
    <rPh sb="0" eb="3">
      <t>ショウガイジ</t>
    </rPh>
    <rPh sb="3" eb="4">
      <t>シャ</t>
    </rPh>
    <rPh sb="4" eb="6">
      <t>フクシ</t>
    </rPh>
    <rPh sb="6" eb="8">
      <t>シセツ</t>
    </rPh>
    <rPh sb="9" eb="11">
      <t>ダンタイ</t>
    </rPh>
    <phoneticPr fontId="1"/>
  </si>
  <si>
    <t>児童青少年福祉施設・団体</t>
    <rPh sb="0" eb="2">
      <t>ジドウ</t>
    </rPh>
    <rPh sb="2" eb="5">
      <t>セイショウネン</t>
    </rPh>
    <rPh sb="5" eb="7">
      <t>フクシ</t>
    </rPh>
    <rPh sb="7" eb="9">
      <t>シセツ</t>
    </rPh>
    <rPh sb="10" eb="12">
      <t>ダンタイ</t>
    </rPh>
    <phoneticPr fontId="1"/>
  </si>
  <si>
    <t>一人親家族関係施設・団体</t>
    <rPh sb="0" eb="2">
      <t>ヒトリ</t>
    </rPh>
    <rPh sb="2" eb="3">
      <t>オヤ</t>
    </rPh>
    <rPh sb="3" eb="5">
      <t>カゾク</t>
    </rPh>
    <rPh sb="5" eb="7">
      <t>カンケイ</t>
    </rPh>
    <rPh sb="7" eb="9">
      <t>シセツ</t>
    </rPh>
    <rPh sb="10" eb="12">
      <t>ダンタイ</t>
    </rPh>
    <phoneticPr fontId="1"/>
  </si>
  <si>
    <t>女性福祉関係施設・団体</t>
    <rPh sb="0" eb="2">
      <t>ジョセイ</t>
    </rPh>
    <rPh sb="2" eb="4">
      <t>フクシ</t>
    </rPh>
    <rPh sb="4" eb="6">
      <t>カンケイ</t>
    </rPh>
    <rPh sb="6" eb="8">
      <t>シセツ</t>
    </rPh>
    <rPh sb="9" eb="11">
      <t>ダンタイ</t>
    </rPh>
    <phoneticPr fontId="1"/>
  </si>
  <si>
    <t>更生保護施設・団体</t>
    <rPh sb="0" eb="2">
      <t>コウセイ</t>
    </rPh>
    <rPh sb="2" eb="4">
      <t>ホゴ</t>
    </rPh>
    <rPh sb="4" eb="6">
      <t>シセツ</t>
    </rPh>
    <rPh sb="7" eb="9">
      <t>ダンタイ</t>
    </rPh>
    <phoneticPr fontId="1"/>
  </si>
  <si>
    <t>緊急一時保護施設・団体</t>
    <rPh sb="0" eb="2">
      <t>キンキュウ</t>
    </rPh>
    <rPh sb="2" eb="4">
      <t>イチジ</t>
    </rPh>
    <rPh sb="4" eb="6">
      <t>ホゴ</t>
    </rPh>
    <rPh sb="6" eb="8">
      <t>シセツ</t>
    </rPh>
    <rPh sb="9" eb="11">
      <t>ダンタイ</t>
    </rPh>
    <phoneticPr fontId="1"/>
  </si>
  <si>
    <t>ＮＰＯ法人・団体</t>
    <rPh sb="3" eb="5">
      <t>ホウジン</t>
    </rPh>
    <rPh sb="6" eb="8">
      <t>ダンタイ</t>
    </rPh>
    <phoneticPr fontId="1"/>
  </si>
  <si>
    <t>ボランティア団体</t>
    <rPh sb="6" eb="8">
      <t>ダンタイ</t>
    </rPh>
    <phoneticPr fontId="1"/>
  </si>
  <si>
    <t>小地域団体・公民館</t>
    <rPh sb="0" eb="3">
      <t>ショウチイキ</t>
    </rPh>
    <rPh sb="3" eb="5">
      <t>ダンタイ</t>
    </rPh>
    <rPh sb="6" eb="9">
      <t>コウミンカン</t>
    </rPh>
    <phoneticPr fontId="1"/>
  </si>
  <si>
    <t>民生委員児童委員協議会</t>
    <rPh sb="0" eb="2">
      <t>ミンセイ</t>
    </rPh>
    <rPh sb="2" eb="4">
      <t>イイン</t>
    </rPh>
    <rPh sb="4" eb="6">
      <t>ジドウ</t>
    </rPh>
    <rPh sb="6" eb="8">
      <t>イイン</t>
    </rPh>
    <rPh sb="8" eb="11">
      <t>キョウギカイ</t>
    </rPh>
    <phoneticPr fontId="1"/>
  </si>
  <si>
    <t>福祉事業者団体</t>
    <rPh sb="0" eb="2">
      <t>フクシ</t>
    </rPh>
    <rPh sb="2" eb="5">
      <t>ジギョウシャ</t>
    </rPh>
    <rPh sb="5" eb="7">
      <t>ダンタイ</t>
    </rPh>
    <phoneticPr fontId="1"/>
  </si>
  <si>
    <t>学校</t>
    <rPh sb="0" eb="2">
      <t>ガッコウ</t>
    </rPh>
    <phoneticPr fontId="1"/>
  </si>
  <si>
    <t>当事者・家族の会</t>
    <rPh sb="0" eb="3">
      <t>トウジシャ</t>
    </rPh>
    <rPh sb="4" eb="6">
      <t>カゾク</t>
    </rPh>
    <rPh sb="7" eb="8">
      <t>カイ</t>
    </rPh>
    <phoneticPr fontId="1"/>
  </si>
  <si>
    <t>住民参加型団体</t>
    <rPh sb="0" eb="2">
      <t>ジュウミン</t>
    </rPh>
    <rPh sb="2" eb="5">
      <t>サンカガタ</t>
    </rPh>
    <rPh sb="5" eb="7">
      <t>ダンタイ</t>
    </rPh>
    <phoneticPr fontId="1"/>
  </si>
  <si>
    <t>保健・医療関係施設・団体</t>
    <rPh sb="0" eb="2">
      <t>ホケン</t>
    </rPh>
    <rPh sb="3" eb="5">
      <t>イリョウ</t>
    </rPh>
    <rPh sb="5" eb="7">
      <t>カンケイ</t>
    </rPh>
    <rPh sb="7" eb="9">
      <t>シセツ</t>
    </rPh>
    <rPh sb="10" eb="12">
      <t>ダンタイ</t>
    </rPh>
    <phoneticPr fontId="1"/>
  </si>
  <si>
    <t>資料：福井県共同募金会</t>
    <rPh sb="0" eb="1">
      <t>シ</t>
    </rPh>
    <rPh sb="1" eb="2">
      <t>リョウ</t>
    </rPh>
    <rPh sb="3" eb="6">
      <t>フクイケン</t>
    </rPh>
    <rPh sb="6" eb="8">
      <t>キョウドウ</t>
    </rPh>
    <rPh sb="8" eb="11">
      <t>ボキンカイ</t>
    </rPh>
    <phoneticPr fontId="2"/>
  </si>
  <si>
    <t>２１　生活福祉資金申込および貸付決定状況</t>
    <rPh sb="3" eb="5">
      <t>セイカツ</t>
    </rPh>
    <rPh sb="5" eb="7">
      <t>フクシ</t>
    </rPh>
    <rPh sb="7" eb="9">
      <t>シキン</t>
    </rPh>
    <rPh sb="9" eb="11">
      <t>モウシコミ</t>
    </rPh>
    <rPh sb="14" eb="16">
      <t>カシツケ</t>
    </rPh>
    <rPh sb="16" eb="18">
      <t>ケッテイ</t>
    </rPh>
    <rPh sb="18" eb="20">
      <t>ジョウキョウ</t>
    </rPh>
    <phoneticPr fontId="2"/>
  </si>
  <si>
    <t>申込状況</t>
    <rPh sb="0" eb="2">
      <t>モウシコミ</t>
    </rPh>
    <rPh sb="2" eb="4">
      <t>ジョウキョウ</t>
    </rPh>
    <phoneticPr fontId="2"/>
  </si>
  <si>
    <t>貸付決定状況</t>
    <rPh sb="0" eb="2">
      <t>カシツケ</t>
    </rPh>
    <rPh sb="2" eb="4">
      <t>ケッテイ</t>
    </rPh>
    <rPh sb="4" eb="6">
      <t>ジョウキョウ</t>
    </rPh>
    <phoneticPr fontId="2"/>
  </si>
  <si>
    <t>申込みに対する決定の比</t>
    <rPh sb="0" eb="2">
      <t>モウシコミ</t>
    </rPh>
    <rPh sb="4" eb="5">
      <t>タイ</t>
    </rPh>
    <rPh sb="7" eb="9">
      <t>ケッテイ</t>
    </rPh>
    <rPh sb="10" eb="11">
      <t>ヒ</t>
    </rPh>
    <phoneticPr fontId="2"/>
  </si>
  <si>
    <t>実人員</t>
    <rPh sb="0" eb="1">
      <t>ミ</t>
    </rPh>
    <rPh sb="1" eb="3">
      <t>ジンイン</t>
    </rPh>
    <phoneticPr fontId="2"/>
  </si>
  <si>
    <t>平均単価</t>
    <rPh sb="0" eb="2">
      <t>ヘイキン</t>
    </rPh>
    <rPh sb="2" eb="4">
      <t>タンカ</t>
    </rPh>
    <phoneticPr fontId="2"/>
  </si>
  <si>
    <t>　　　千円</t>
    <rPh sb="3" eb="5">
      <t>センエン</t>
    </rPh>
    <phoneticPr fontId="2"/>
  </si>
  <si>
    <t xml:space="preserve"> 　　％</t>
    <phoneticPr fontId="2"/>
  </si>
  <si>
    <t xml:space="preserve">   　　％</t>
    <phoneticPr fontId="2"/>
  </si>
  <si>
    <t>令和2年度</t>
    <rPh sb="0" eb="2">
      <t>レイワ</t>
    </rPh>
    <rPh sb="3" eb="5">
      <t>ネンド</t>
    </rPh>
    <phoneticPr fontId="2"/>
  </si>
  <si>
    <t>総合支援資金</t>
    <rPh sb="0" eb="2">
      <t>ソウゴウ</t>
    </rPh>
    <rPh sb="2" eb="4">
      <t>シエン</t>
    </rPh>
    <rPh sb="4" eb="6">
      <t>シキン</t>
    </rPh>
    <phoneticPr fontId="2"/>
  </si>
  <si>
    <t>福祉資金</t>
    <rPh sb="0" eb="2">
      <t>フクシ</t>
    </rPh>
    <rPh sb="2" eb="4">
      <t>シキン</t>
    </rPh>
    <phoneticPr fontId="2"/>
  </si>
  <si>
    <t>教育支援資金</t>
    <rPh sb="0" eb="2">
      <t>キョウイク</t>
    </rPh>
    <rPh sb="2" eb="4">
      <t>シエン</t>
    </rPh>
    <rPh sb="4" eb="6">
      <t>シキン</t>
    </rPh>
    <phoneticPr fontId="2"/>
  </si>
  <si>
    <t>不動産担保型生活資金</t>
    <rPh sb="0" eb="3">
      <t>フドウサン</t>
    </rPh>
    <rPh sb="3" eb="5">
      <t>タンポ</t>
    </rPh>
    <rPh sb="5" eb="6">
      <t>ガタ</t>
    </rPh>
    <rPh sb="6" eb="8">
      <t>セイカツ</t>
    </rPh>
    <rPh sb="8" eb="10">
      <t>シキン</t>
    </rPh>
    <phoneticPr fontId="2"/>
  </si>
  <si>
    <t>資　料：福井県地域福祉課</t>
    <rPh sb="0" eb="1">
      <t>シ</t>
    </rPh>
    <rPh sb="2" eb="3">
      <t>リョウ</t>
    </rPh>
    <rPh sb="4" eb="7">
      <t>フクイケン</t>
    </rPh>
    <rPh sb="7" eb="9">
      <t>チイキ</t>
    </rPh>
    <rPh sb="9" eb="12">
      <t>フクシカ</t>
    </rPh>
    <phoneticPr fontId="2"/>
  </si>
  <si>
    <t>障害（補償）等給付</t>
    <rPh sb="0" eb="2">
      <t>ショウガイ</t>
    </rPh>
    <rPh sb="3" eb="5">
      <t>ホショウ</t>
    </rPh>
    <rPh sb="6" eb="7">
      <t>トウ</t>
    </rPh>
    <rPh sb="7" eb="9">
      <t>キュウフ</t>
    </rPh>
    <phoneticPr fontId="1"/>
  </si>
  <si>
    <t>遺族（補償）等給付</t>
    <rPh sb="0" eb="2">
      <t>イゾク</t>
    </rPh>
    <rPh sb="3" eb="5">
      <t>ホショウ</t>
    </rPh>
    <rPh sb="6" eb="7">
      <t>トウ</t>
    </rPh>
    <rPh sb="7" eb="9">
      <t>キュウフ</t>
    </rPh>
    <phoneticPr fontId="1"/>
  </si>
  <si>
    <t>令和４年福井県統計年鑑</t>
    <rPh sb="0" eb="2">
      <t>レイワ</t>
    </rPh>
    <rPh sb="3" eb="4">
      <t>ネン</t>
    </rPh>
    <rPh sb="4" eb="7">
      <t>フクイケン</t>
    </rPh>
    <rPh sb="7" eb="9">
      <t>トウケイ</t>
    </rPh>
    <rPh sb="9" eb="11">
      <t>ネンカン</t>
    </rPh>
    <phoneticPr fontId="2"/>
  </si>
  <si>
    <t>運輸業</t>
    <rPh sb="0" eb="2">
      <t>ウンユ</t>
    </rPh>
    <rPh sb="2" eb="3">
      <t>ギョウ</t>
    </rPh>
    <phoneticPr fontId="1"/>
  </si>
  <si>
    <t>（注)「通信業」は「その他の各種事業」に含まれている。暫定版であり、単位未満は切り捨てのため計と内訳が一致しない場合があります。</t>
    <rPh sb="27" eb="30">
      <t>ザンテイバン</t>
    </rPh>
    <rPh sb="34" eb="36">
      <t>タンイ</t>
    </rPh>
    <rPh sb="39" eb="40">
      <t>キ</t>
    </rPh>
    <rPh sb="41" eb="42">
      <t>ス</t>
    </rPh>
    <phoneticPr fontId="1"/>
  </si>
  <si>
    <t>令和5年3月31日現在</t>
    <rPh sb="0" eb="2">
      <t>レイワ</t>
    </rPh>
    <rPh sb="3" eb="4">
      <t>ネン</t>
    </rPh>
    <rPh sb="5" eb="6">
      <t>ガツ</t>
    </rPh>
    <rPh sb="8" eb="9">
      <t>ニチ</t>
    </rPh>
    <rPh sb="9" eb="11">
      <t>ゲンザイ</t>
    </rPh>
    <phoneticPr fontId="1"/>
  </si>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</sst>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Red]&quot;¥&quot;\-#,##0"/>
    <numFmt numFmtId="41" formatCode="_ * #,##0_ ;_ * \-#,##0_ ;_ * &quot;-&quot;_ ;_ @_ "/>
    <numFmt numFmtId="43" formatCode="_ * #,##0.00_ ;_ * \-#,##0.00_ ;_ * &quot;-&quot;??_ ;_ @_ "/>
    <numFmt numFmtId="176" formatCode="#,##0_ "/>
    <numFmt numFmtId="177" formatCode="0.0%"/>
    <numFmt numFmtId="178" formatCode="#,##0_ ;[Red]\-#,##0\ "/>
    <numFmt numFmtId="179" formatCode="#0.0"/>
    <numFmt numFmtId="180" formatCode="#,##0.00_ "/>
    <numFmt numFmtId="181" formatCode="0.E+00"/>
    <numFmt numFmtId="182" formatCode="#,##0\ ;[Red]\-#,##0\ ;\-\ "/>
    <numFmt numFmtId="183" formatCode="#,##0;\-#,##0;\-"/>
    <numFmt numFmtId="184" formatCode="#,##0.0;[Red]\-#,##0.0"/>
    <numFmt numFmtId="185" formatCode="#,##0;[Red]\-#,##0;\-"/>
    <numFmt numFmtId="186" formatCode="#,##0;;\-"/>
    <numFmt numFmtId="187" formatCode="#,##0;\-#,##0;&quot;-&quot;"/>
    <numFmt numFmtId="188" formatCode="0_ "/>
    <numFmt numFmtId="189" formatCode="0.0%;;\-"/>
    <numFmt numFmtId="190" formatCode="0.0_ "/>
    <numFmt numFmtId="191" formatCode="#,##0,"/>
    <numFmt numFmtId="192" formatCode="#,###,\ ;\-#,###,;\-\ "/>
    <numFmt numFmtId="193" formatCode="#,##0\ ;\-#,##0;\-\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1"/>
      <name val="ＭＳ Ｐゴシック"/>
      <family val="3"/>
      <charset val="128"/>
    </font>
    <font>
      <sz val="12"/>
      <name val="ＭＳ Ｐゴシック"/>
      <family val="3"/>
      <charset val="128"/>
    </font>
    <font>
      <sz val="12"/>
      <name val="ＭＳ ゴシック"/>
      <family val="3"/>
      <charset val="128"/>
    </font>
    <font>
      <u/>
      <sz val="11"/>
      <color indexed="12"/>
      <name val="ＭＳ Ｐゴシック"/>
      <family val="3"/>
      <charset val="128"/>
    </font>
    <font>
      <sz val="10"/>
      <color indexed="8"/>
      <name val="Arial"/>
      <family val="2"/>
    </font>
    <font>
      <b/>
      <sz val="12"/>
      <name val="Arial"/>
      <family val="2"/>
    </font>
    <font>
      <sz val="11"/>
      <color theme="1"/>
      <name val="ＭＳ Ｐゴシック"/>
      <family val="3"/>
      <charset val="128"/>
      <scheme val="minor"/>
    </font>
    <font>
      <u/>
      <sz val="11"/>
      <color theme="10"/>
      <name val="ＭＳ Ｐゴシック"/>
      <family val="3"/>
      <charset val="128"/>
    </font>
    <font>
      <u/>
      <sz val="11"/>
      <name val="BIZ UDP明朝 Medium"/>
      <family val="1"/>
      <charset val="128"/>
    </font>
    <font>
      <sz val="11"/>
      <name val="BIZ UDP明朝 Medium"/>
      <family val="1"/>
      <charset val="128"/>
    </font>
    <font>
      <sz val="14"/>
      <name val="BIZ UDP明朝 Medium"/>
      <family val="1"/>
      <charset val="128"/>
    </font>
    <font>
      <sz val="12"/>
      <name val="BIZ UDP明朝 Medium"/>
      <family val="1"/>
      <charset val="128"/>
    </font>
    <font>
      <sz val="10"/>
      <name val="BIZ UDP明朝 Medium"/>
      <family val="1"/>
      <charset val="128"/>
    </font>
    <font>
      <sz val="9"/>
      <name val="BIZ UDP明朝 Medium"/>
      <family val="1"/>
      <charset val="128"/>
    </font>
    <font>
      <sz val="8"/>
      <name val="BIZ UDP明朝 Medium"/>
      <family val="1"/>
      <charset val="128"/>
    </font>
    <font>
      <b/>
      <u/>
      <sz val="11"/>
      <name val="BIZ UDP明朝 Medium"/>
      <family val="1"/>
      <charset val="128"/>
    </font>
    <font>
      <b/>
      <u/>
      <sz val="9"/>
      <name val="BIZ UDP明朝 Medium"/>
      <family val="1"/>
      <charset val="128"/>
    </font>
    <font>
      <sz val="6"/>
      <name val="BIZ UDP明朝 Medium"/>
      <family val="1"/>
      <charset val="128"/>
    </font>
    <font>
      <sz val="7"/>
      <name val="BIZ UDP明朝 Medium"/>
      <family val="1"/>
      <charset val="128"/>
    </font>
    <font>
      <b/>
      <sz val="16"/>
      <name val="BIZ UDP明朝 Medium"/>
      <family val="1"/>
      <charset val="128"/>
    </font>
    <font>
      <u/>
      <sz val="11"/>
      <color indexed="12"/>
      <name val="BIZ UDP明朝 Medium"/>
      <family val="1"/>
      <charset val="128"/>
    </font>
    <font>
      <u/>
      <sz val="11"/>
      <color theme="10"/>
      <name val="BIZ UDP明朝 Medium"/>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right/>
      <top/>
      <bottom style="double">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ouble">
        <color indexed="64"/>
      </top>
      <bottom/>
      <diagonal/>
    </border>
    <border>
      <left/>
      <right/>
      <top style="double">
        <color indexed="64"/>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s>
  <cellStyleXfs count="19">
    <xf numFmtId="0" fontId="0" fillId="0" borderId="0"/>
    <xf numFmtId="187" fontId="9" fillId="0" borderId="0" applyFill="0" applyBorder="0" applyAlignment="0"/>
    <xf numFmtId="0" fontId="7" fillId="0" borderId="0" applyNumberFormat="0" applyFont="0" applyBorder="0" applyAlignment="0" applyProtection="0"/>
    <xf numFmtId="0" fontId="10" fillId="0" borderId="1" applyNumberFormat="0" applyAlignment="0" applyProtection="0">
      <alignment horizontal="left" vertical="center"/>
    </xf>
    <xf numFmtId="0" fontId="10" fillId="0" borderId="2">
      <alignment horizontal="left" vertical="center"/>
    </xf>
    <xf numFmtId="0" fontId="12"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38" fontId="1" fillId="0" borderId="0" applyFont="0" applyFill="0" applyBorder="0" applyAlignment="0" applyProtection="0"/>
    <xf numFmtId="38" fontId="5" fillId="0" borderId="0" applyFont="0" applyFill="0" applyBorder="0" applyAlignment="0" applyProtection="0"/>
    <xf numFmtId="179" fontId="5" fillId="0" borderId="0"/>
    <xf numFmtId="6" fontId="5" fillId="0" borderId="0" applyFont="0" applyFill="0" applyBorder="0" applyAlignment="0" applyProtection="0"/>
    <xf numFmtId="188" fontId="6" fillId="0" borderId="3" applyNumberFormat="0" applyFont="0" applyAlignment="0" applyProtection="0"/>
    <xf numFmtId="0" fontId="5" fillId="0" borderId="0">
      <alignment vertical="center"/>
    </xf>
    <xf numFmtId="0" fontId="11" fillId="0" borderId="0">
      <alignment vertical="center"/>
    </xf>
    <xf numFmtId="0" fontId="5" fillId="0" borderId="0"/>
    <xf numFmtId="0" fontId="3" fillId="0" borderId="0"/>
    <xf numFmtId="0" fontId="9" fillId="0" borderId="0">
      <alignment vertical="top"/>
    </xf>
  </cellStyleXfs>
  <cellXfs count="600">
    <xf numFmtId="0" fontId="0" fillId="0" borderId="0" xfId="0"/>
    <xf numFmtId="0" fontId="13" fillId="2" borderId="0" xfId="5" applyFont="1" applyFill="1" applyAlignment="1" applyProtection="1"/>
    <xf numFmtId="0" fontId="14" fillId="2" borderId="0" xfId="0" applyFont="1" applyFill="1" applyAlignment="1">
      <alignment horizontal="center"/>
    </xf>
    <xf numFmtId="0" fontId="14" fillId="2" borderId="0" xfId="0" applyFont="1" applyFill="1"/>
    <xf numFmtId="0" fontId="15" fillId="2" borderId="0" xfId="0" applyFont="1" applyFill="1" applyAlignment="1">
      <alignment horizontal="centerContinuous"/>
    </xf>
    <xf numFmtId="0" fontId="16" fillId="2" borderId="0" xfId="0" applyFont="1" applyFill="1"/>
    <xf numFmtId="0" fontId="14" fillId="2" borderId="0" xfId="0" applyFont="1" applyFill="1" applyAlignment="1">
      <alignment horizontal="right"/>
    </xf>
    <xf numFmtId="0" fontId="16" fillId="2" borderId="0" xfId="0" applyFont="1" applyFill="1" applyAlignment="1">
      <alignment horizontal="left"/>
    </xf>
    <xf numFmtId="0" fontId="17" fillId="2" borderId="26" xfId="0" applyFont="1" applyFill="1" applyBorder="1" applyAlignment="1">
      <alignment horizontal="center" vertical="center"/>
    </xf>
    <xf numFmtId="0" fontId="17" fillId="2" borderId="12" xfId="0" applyFont="1" applyFill="1" applyBorder="1" applyAlignment="1">
      <alignment horizontal="centerContinuous" vertical="center"/>
    </xf>
    <xf numFmtId="0" fontId="17" fillId="2" borderId="13" xfId="0" applyFont="1" applyFill="1" applyBorder="1" applyAlignment="1">
      <alignment horizontal="centerContinuous" vertical="center"/>
    </xf>
    <xf numFmtId="0" fontId="17" fillId="2" borderId="14" xfId="0" applyFont="1" applyFill="1" applyBorder="1" applyAlignment="1">
      <alignment horizontal="centerContinuous" vertical="center"/>
    </xf>
    <xf numFmtId="0" fontId="17" fillId="2" borderId="22" xfId="0" applyFont="1" applyFill="1" applyBorder="1" applyAlignment="1">
      <alignment horizontal="centerContinuous" vertical="center"/>
    </xf>
    <xf numFmtId="0" fontId="17" fillId="2" borderId="0" xfId="0" applyFont="1" applyFill="1"/>
    <xf numFmtId="0" fontId="17" fillId="2" borderId="8" xfId="0" applyFont="1" applyFill="1" applyBorder="1" applyAlignment="1">
      <alignment horizontal="center" vertical="center"/>
    </xf>
    <xf numFmtId="0" fontId="17" fillId="2" borderId="19" xfId="0" applyFont="1" applyFill="1" applyBorder="1" applyAlignment="1">
      <alignment horizontal="centerContinuous" vertical="center"/>
    </xf>
    <xf numFmtId="0" fontId="17" fillId="2" borderId="7" xfId="0" applyFont="1" applyFill="1" applyBorder="1" applyAlignment="1">
      <alignment vertical="center"/>
    </xf>
    <xf numFmtId="49" fontId="17" fillId="2" borderId="0" xfId="0" applyNumberFormat="1" applyFont="1" applyFill="1" applyAlignment="1">
      <alignment horizontal="distributed" vertical="center" justifyLastLine="1" shrinkToFit="1"/>
    </xf>
    <xf numFmtId="41" fontId="17" fillId="2" borderId="5" xfId="0" applyNumberFormat="1" applyFont="1" applyFill="1" applyBorder="1" applyAlignment="1">
      <alignment horizontal="center" vertical="center"/>
    </xf>
    <xf numFmtId="41" fontId="17" fillId="2" borderId="0" xfId="0" applyNumberFormat="1" applyFont="1" applyFill="1" applyAlignment="1">
      <alignment horizontal="center" vertical="center"/>
    </xf>
    <xf numFmtId="49" fontId="17" fillId="2" borderId="27" xfId="0" applyNumberFormat="1" applyFont="1" applyFill="1" applyBorder="1" applyAlignment="1">
      <alignment horizontal="distributed" vertical="center" justifyLastLine="1" shrinkToFit="1"/>
    </xf>
    <xf numFmtId="0" fontId="17" fillId="2" borderId="0" xfId="0" applyFont="1" applyFill="1" applyAlignment="1">
      <alignment horizontal="center" vertical="center" justifyLastLine="1" shrinkToFit="1"/>
    </xf>
    <xf numFmtId="49" fontId="17" fillId="2" borderId="8" xfId="0" applyNumberFormat="1" applyFont="1" applyFill="1" applyBorder="1" applyAlignment="1">
      <alignment horizontal="distributed" vertical="center" justifyLastLine="1"/>
    </xf>
    <xf numFmtId="41" fontId="17" fillId="2" borderId="7" xfId="0" applyNumberFormat="1" applyFont="1" applyFill="1" applyBorder="1" applyAlignment="1">
      <alignment horizontal="center" vertical="center"/>
    </xf>
    <xf numFmtId="41" fontId="17" fillId="2" borderId="8" xfId="0" applyNumberFormat="1" applyFont="1" applyFill="1" applyBorder="1" applyAlignment="1">
      <alignment horizontal="center" vertical="center"/>
    </xf>
    <xf numFmtId="0" fontId="17" fillId="2" borderId="0" xfId="0" applyFont="1" applyFill="1" applyAlignment="1">
      <alignment horizontal="center"/>
    </xf>
    <xf numFmtId="41" fontId="14" fillId="2" borderId="0" xfId="0" applyNumberFormat="1" applyFont="1" applyFill="1" applyAlignment="1">
      <alignment horizontal="center"/>
    </xf>
    <xf numFmtId="0" fontId="14" fillId="2" borderId="0" xfId="0" applyFont="1" applyFill="1" applyAlignment="1">
      <alignment horizontal="center" vertical="center"/>
    </xf>
    <xf numFmtId="0" fontId="14" fillId="2" borderId="0" xfId="0" applyFont="1" applyFill="1" applyAlignment="1">
      <alignment vertical="center"/>
    </xf>
    <xf numFmtId="0" fontId="14" fillId="2" borderId="0" xfId="0" applyFont="1" applyFill="1" applyAlignment="1">
      <alignment horizontal="left" vertical="center"/>
    </xf>
    <xf numFmtId="0" fontId="15" fillId="2" borderId="0" xfId="0" applyFont="1" applyFill="1" applyAlignment="1">
      <alignment horizontal="centerContinuous" vertical="center"/>
    </xf>
    <xf numFmtId="0" fontId="18" fillId="2" borderId="0" xfId="0" applyFont="1" applyFill="1" applyAlignment="1">
      <alignment vertical="center"/>
    </xf>
    <xf numFmtId="49" fontId="18" fillId="2" borderId="6" xfId="0" applyNumberFormat="1" applyFont="1" applyFill="1" applyBorder="1" applyAlignment="1">
      <alignment horizontal="distributed" vertical="center" justifyLastLine="1"/>
    </xf>
    <xf numFmtId="49" fontId="18" fillId="2" borderId="19" xfId="0" applyNumberFormat="1" applyFont="1" applyFill="1" applyBorder="1" applyAlignment="1">
      <alignment horizontal="distributed" vertical="center" justifyLastLine="1"/>
    </xf>
    <xf numFmtId="49" fontId="18" fillId="2" borderId="0" xfId="0" applyNumberFormat="1" applyFont="1" applyFill="1" applyAlignment="1">
      <alignment horizontal="distributed" vertical="top" shrinkToFit="1"/>
    </xf>
    <xf numFmtId="41" fontId="19" fillId="2" borderId="10" xfId="0" applyNumberFormat="1" applyFont="1" applyFill="1" applyBorder="1" applyAlignment="1">
      <alignment horizontal="right" vertical="top"/>
    </xf>
    <xf numFmtId="41" fontId="19" fillId="2" borderId="11" xfId="0" applyNumberFormat="1" applyFont="1" applyFill="1" applyBorder="1" applyAlignment="1">
      <alignment horizontal="right" vertical="top" shrinkToFit="1"/>
    </xf>
    <xf numFmtId="41" fontId="19" fillId="2" borderId="11" xfId="0" applyNumberFormat="1" applyFont="1" applyFill="1" applyBorder="1" applyAlignment="1">
      <alignment horizontal="right" vertical="top"/>
    </xf>
    <xf numFmtId="0" fontId="18" fillId="2" borderId="0" xfId="0" applyFont="1" applyFill="1" applyAlignment="1">
      <alignment vertical="top"/>
    </xf>
    <xf numFmtId="0" fontId="18" fillId="2" borderId="0" xfId="0" applyFont="1" applyFill="1" applyAlignment="1">
      <alignment horizontal="distributed" vertical="center" justifyLastLine="1" shrinkToFit="1"/>
    </xf>
    <xf numFmtId="41" fontId="17" fillId="2" borderId="5" xfId="0" applyNumberFormat="1" applyFont="1" applyFill="1" applyBorder="1" applyAlignment="1">
      <alignment horizontal="right" vertical="center"/>
    </xf>
    <xf numFmtId="41" fontId="17" fillId="2" borderId="0" xfId="0" applyNumberFormat="1" applyFont="1" applyFill="1" applyAlignment="1">
      <alignment horizontal="right" vertical="center"/>
    </xf>
    <xf numFmtId="184" fontId="17" fillId="2" borderId="0" xfId="9" applyNumberFormat="1" applyFont="1" applyFill="1" applyBorder="1" applyAlignment="1">
      <alignment horizontal="right" vertical="center"/>
    </xf>
    <xf numFmtId="190" fontId="18" fillId="2" borderId="0" xfId="0" applyNumberFormat="1" applyFont="1" applyFill="1" applyAlignment="1">
      <alignment vertical="center"/>
    </xf>
    <xf numFmtId="41" fontId="18" fillId="2" borderId="5" xfId="0" applyNumberFormat="1" applyFont="1" applyFill="1" applyBorder="1" applyAlignment="1">
      <alignment horizontal="right" vertical="center"/>
    </xf>
    <xf numFmtId="41" fontId="18" fillId="2" borderId="0" xfId="0" applyNumberFormat="1" applyFont="1" applyFill="1" applyAlignment="1">
      <alignment horizontal="right" vertical="center"/>
    </xf>
    <xf numFmtId="184" fontId="18" fillId="2" borderId="0" xfId="9" applyNumberFormat="1" applyFont="1" applyFill="1" applyBorder="1" applyAlignment="1">
      <alignment horizontal="right" vertical="center"/>
    </xf>
    <xf numFmtId="49" fontId="18" fillId="2" borderId="0" xfId="0" applyNumberFormat="1" applyFont="1" applyFill="1" applyAlignment="1">
      <alignment shrinkToFit="1"/>
    </xf>
    <xf numFmtId="41" fontId="18" fillId="2" borderId="5" xfId="0" applyNumberFormat="1" applyFont="1" applyFill="1" applyBorder="1"/>
    <xf numFmtId="41" fontId="18" fillId="2" borderId="0" xfId="0" applyNumberFormat="1" applyFont="1" applyFill="1"/>
    <xf numFmtId="184" fontId="18" fillId="2" borderId="0" xfId="9" applyNumberFormat="1" applyFont="1" applyFill="1" applyBorder="1" applyAlignment="1"/>
    <xf numFmtId="49" fontId="18" fillId="2" borderId="0" xfId="0" applyNumberFormat="1" applyFont="1" applyFill="1" applyAlignment="1">
      <alignment horizontal="distributed" vertical="center" shrinkToFit="1"/>
    </xf>
    <xf numFmtId="49" fontId="18" fillId="2" borderId="17" xfId="0" applyNumberFormat="1" applyFont="1" applyFill="1" applyBorder="1" applyAlignment="1">
      <alignment horizontal="distributed" vertical="center" shrinkToFit="1"/>
    </xf>
    <xf numFmtId="41" fontId="18" fillId="2" borderId="7" xfId="0" applyNumberFormat="1" applyFont="1" applyFill="1" applyBorder="1" applyAlignment="1">
      <alignment horizontal="right" vertical="center"/>
    </xf>
    <xf numFmtId="41" fontId="18" fillId="2" borderId="8" xfId="0" applyNumberFormat="1" applyFont="1" applyFill="1" applyBorder="1" applyAlignment="1">
      <alignment horizontal="right" vertical="center"/>
    </xf>
    <xf numFmtId="184" fontId="18" fillId="2" borderId="8" xfId="9" applyNumberFormat="1" applyFont="1" applyFill="1" applyBorder="1" applyAlignment="1">
      <alignment horizontal="right" vertical="center"/>
    </xf>
    <xf numFmtId="0" fontId="18" fillId="2" borderId="0" xfId="0" applyFont="1" applyFill="1" applyAlignment="1">
      <alignment horizontal="center" vertical="center"/>
    </xf>
    <xf numFmtId="0" fontId="16" fillId="2" borderId="4" xfId="0" applyFont="1" applyFill="1" applyBorder="1" applyAlignment="1">
      <alignment horizontal="left"/>
    </xf>
    <xf numFmtId="0" fontId="16" fillId="2" borderId="4" xfId="0" applyFont="1" applyFill="1" applyBorder="1"/>
    <xf numFmtId="0" fontId="16" fillId="2" borderId="4" xfId="0" applyFont="1" applyFill="1" applyBorder="1" applyAlignment="1">
      <alignment horizontal="right"/>
    </xf>
    <xf numFmtId="0" fontId="18" fillId="2" borderId="0" xfId="0" applyFont="1" applyFill="1"/>
    <xf numFmtId="49" fontId="18" fillId="2" borderId="6" xfId="0" applyNumberFormat="1" applyFont="1" applyFill="1" applyBorder="1" applyAlignment="1">
      <alignment horizontal="center" vertical="center" justifyLastLine="1"/>
    </xf>
    <xf numFmtId="49" fontId="18" fillId="2" borderId="19" xfId="0" applyNumberFormat="1" applyFont="1" applyFill="1" applyBorder="1" applyAlignment="1">
      <alignment horizontal="center" vertical="center" justifyLastLine="1"/>
    </xf>
    <xf numFmtId="186" fontId="18" fillId="2" borderId="5" xfId="0" applyNumberFormat="1" applyFont="1" applyFill="1" applyBorder="1" applyAlignment="1">
      <alignment horizontal="right" vertical="center"/>
    </xf>
    <xf numFmtId="186" fontId="18" fillId="2" borderId="0" xfId="10" applyNumberFormat="1" applyFont="1" applyFill="1" applyAlignment="1">
      <alignment vertical="center"/>
    </xf>
    <xf numFmtId="189" fontId="18" fillId="2" borderId="9" xfId="0" applyNumberFormat="1" applyFont="1" applyFill="1" applyBorder="1" applyAlignment="1">
      <alignment vertical="center"/>
    </xf>
    <xf numFmtId="189" fontId="18" fillId="2" borderId="0" xfId="0" applyNumberFormat="1" applyFont="1" applyFill="1" applyAlignment="1">
      <alignment vertical="center"/>
    </xf>
    <xf numFmtId="49" fontId="18" fillId="2" borderId="9" xfId="0" applyNumberFormat="1" applyFont="1" applyFill="1" applyBorder="1" applyAlignment="1">
      <alignment horizontal="distributed" vertical="center" shrinkToFit="1"/>
    </xf>
    <xf numFmtId="186" fontId="18" fillId="2" borderId="5" xfId="0" applyNumberFormat="1" applyFont="1" applyFill="1" applyBorder="1" applyAlignment="1">
      <alignment vertical="center"/>
    </xf>
    <xf numFmtId="186" fontId="18" fillId="2" borderId="0" xfId="0" applyNumberFormat="1" applyFont="1" applyFill="1" applyAlignment="1">
      <alignment vertical="center"/>
    </xf>
    <xf numFmtId="189" fontId="18" fillId="2" borderId="9" xfId="0" applyNumberFormat="1" applyFont="1" applyFill="1" applyBorder="1" applyAlignment="1">
      <alignment horizontal="right" vertical="center"/>
    </xf>
    <xf numFmtId="186" fontId="18" fillId="2" borderId="0" xfId="0" applyNumberFormat="1" applyFont="1" applyFill="1" applyAlignment="1">
      <alignment horizontal="right" vertical="center"/>
    </xf>
    <xf numFmtId="186" fontId="18" fillId="2" borderId="8" xfId="0" applyNumberFormat="1" applyFont="1" applyFill="1" applyBorder="1" applyAlignment="1">
      <alignment horizontal="right" vertical="center"/>
    </xf>
    <xf numFmtId="186" fontId="18" fillId="2" borderId="8" xfId="10" applyNumberFormat="1" applyFont="1" applyFill="1" applyBorder="1" applyAlignment="1">
      <alignment vertical="center"/>
    </xf>
    <xf numFmtId="189" fontId="18" fillId="2" borderId="17" xfId="0" applyNumberFormat="1" applyFont="1" applyFill="1" applyBorder="1" applyAlignment="1">
      <alignment vertical="center"/>
    </xf>
    <xf numFmtId="189" fontId="18" fillId="2" borderId="8" xfId="0" applyNumberFormat="1" applyFont="1" applyFill="1" applyBorder="1" applyAlignment="1">
      <alignment vertical="center"/>
    </xf>
    <xf numFmtId="38" fontId="18" fillId="2" borderId="0" xfId="0" applyNumberFormat="1" applyFont="1" applyFill="1"/>
    <xf numFmtId="38" fontId="14" fillId="2" borderId="0" xfId="10" applyFont="1" applyFill="1"/>
    <xf numFmtId="38" fontId="14" fillId="2" borderId="0" xfId="10" applyFont="1" applyFill="1" applyAlignment="1">
      <alignment shrinkToFit="1"/>
    </xf>
    <xf numFmtId="0" fontId="16" fillId="2" borderId="0" xfId="0" applyFont="1" applyFill="1" applyAlignment="1">
      <alignment horizontal="right"/>
    </xf>
    <xf numFmtId="0" fontId="14" fillId="2" borderId="4" xfId="0" applyFont="1" applyFill="1" applyBorder="1" applyAlignment="1">
      <alignment horizontal="right"/>
    </xf>
    <xf numFmtId="49" fontId="14" fillId="2" borderId="6" xfId="0" applyNumberFormat="1" applyFont="1" applyFill="1" applyBorder="1" applyAlignment="1">
      <alignment horizontal="distributed" vertical="center" justifyLastLine="1"/>
    </xf>
    <xf numFmtId="49" fontId="14" fillId="2" borderId="7" xfId="0" applyNumberFormat="1" applyFont="1" applyFill="1" applyBorder="1" applyAlignment="1">
      <alignment horizontal="distributed" vertical="center" justifyLastLine="1"/>
    </xf>
    <xf numFmtId="49" fontId="14" fillId="2" borderId="15" xfId="0" applyNumberFormat="1" applyFont="1" applyFill="1" applyBorder="1" applyAlignment="1">
      <alignment horizontal="distributed" vertical="center" justifyLastLine="1"/>
    </xf>
    <xf numFmtId="49" fontId="14" fillId="2" borderId="8" xfId="0" applyNumberFormat="1" applyFont="1" applyFill="1" applyBorder="1" applyAlignment="1">
      <alignment horizontal="distributed" vertical="center" justifyLastLine="1"/>
    </xf>
    <xf numFmtId="49" fontId="14" fillId="2" borderId="19" xfId="0" applyNumberFormat="1" applyFont="1" applyFill="1" applyBorder="1" applyAlignment="1">
      <alignment horizontal="distributed" vertical="center" justifyLastLine="1"/>
    </xf>
    <xf numFmtId="49" fontId="14" fillId="2" borderId="0" xfId="0" applyNumberFormat="1" applyFont="1" applyFill="1" applyAlignment="1">
      <alignment horizontal="distributed" vertical="center" justifyLastLine="1"/>
    </xf>
    <xf numFmtId="3" fontId="14" fillId="2" borderId="23" xfId="0" applyNumberFormat="1" applyFont="1" applyFill="1" applyBorder="1" applyAlignment="1">
      <alignment horizontal="right" vertical="center" justifyLastLine="1"/>
    </xf>
    <xf numFmtId="3" fontId="14" fillId="2" borderId="5" xfId="0" applyNumberFormat="1" applyFont="1" applyFill="1" applyBorder="1" applyAlignment="1">
      <alignment horizontal="right" vertical="center" justifyLastLine="1"/>
    </xf>
    <xf numFmtId="3" fontId="14" fillId="2" borderId="0" xfId="0" applyNumberFormat="1" applyFont="1" applyFill="1" applyAlignment="1">
      <alignment horizontal="right" vertical="center" justifyLastLine="1"/>
    </xf>
    <xf numFmtId="177" fontId="14" fillId="2" borderId="23" xfId="0" applyNumberFormat="1" applyFont="1" applyFill="1" applyBorder="1" applyAlignment="1">
      <alignment horizontal="right" vertical="center" justifyLastLine="1"/>
    </xf>
    <xf numFmtId="177" fontId="17" fillId="2" borderId="0" xfId="0" applyNumberFormat="1" applyFont="1" applyFill="1"/>
    <xf numFmtId="0" fontId="17" fillId="2" borderId="11" xfId="0" applyFont="1" applyFill="1" applyBorder="1"/>
    <xf numFmtId="0" fontId="14" fillId="2" borderId="0" xfId="0" applyFont="1" applyFill="1" applyAlignment="1">
      <alignment horizontal="left"/>
    </xf>
    <xf numFmtId="176" fontId="14" fillId="2" borderId="0" xfId="0" applyNumberFormat="1" applyFont="1" applyFill="1" applyAlignment="1">
      <alignment horizontal="center"/>
    </xf>
    <xf numFmtId="41" fontId="14" fillId="2" borderId="0" xfId="0" applyNumberFormat="1" applyFont="1" applyFill="1"/>
    <xf numFmtId="0" fontId="15" fillId="2" borderId="0" xfId="0" applyFont="1" applyFill="1"/>
    <xf numFmtId="0" fontId="15" fillId="2" borderId="0" xfId="0" applyFont="1" applyFill="1" applyAlignment="1">
      <alignment horizontal="center"/>
    </xf>
    <xf numFmtId="0" fontId="14" fillId="2" borderId="4" xfId="0" applyFont="1" applyFill="1" applyBorder="1"/>
    <xf numFmtId="0" fontId="17" fillId="2" borderId="20" xfId="0" applyFont="1" applyFill="1" applyBorder="1" applyAlignment="1">
      <alignment horizontal="center" vertical="center" justifyLastLine="1"/>
    </xf>
    <xf numFmtId="0" fontId="17" fillId="2" borderId="23" xfId="0" applyFont="1" applyFill="1" applyBorder="1" applyAlignment="1">
      <alignment horizontal="center" vertical="center" justifyLastLine="1"/>
    </xf>
    <xf numFmtId="0" fontId="17" fillId="2" borderId="5" xfId="0" applyFont="1" applyFill="1" applyBorder="1" applyAlignment="1">
      <alignment horizontal="center" vertical="center" shrinkToFit="1"/>
    </xf>
    <xf numFmtId="0" fontId="17" fillId="2" borderId="5" xfId="0" applyFont="1" applyFill="1" applyBorder="1" applyAlignment="1">
      <alignment horizontal="center" vertical="center" justifyLastLine="1"/>
    </xf>
    <xf numFmtId="0" fontId="17" fillId="2" borderId="23" xfId="0" applyFont="1" applyFill="1" applyBorder="1" applyAlignment="1">
      <alignment horizontal="center" vertical="center" shrinkToFit="1"/>
    </xf>
    <xf numFmtId="0" fontId="17" fillId="2" borderId="24" xfId="0" applyFont="1" applyFill="1" applyBorder="1" applyAlignment="1">
      <alignment horizontal="center" vertical="center" justifyLastLine="1"/>
    </xf>
    <xf numFmtId="0" fontId="17" fillId="2" borderId="24" xfId="0" applyFont="1" applyFill="1" applyBorder="1" applyAlignment="1">
      <alignment horizontal="distributed" vertical="center" justifyLastLine="1"/>
    </xf>
    <xf numFmtId="0" fontId="17" fillId="2" borderId="15" xfId="0" applyFont="1" applyFill="1" applyBorder="1" applyAlignment="1">
      <alignment horizontal="center" vertical="center" shrinkToFit="1"/>
    </xf>
    <xf numFmtId="41" fontId="17" fillId="2" borderId="15" xfId="0" applyNumberFormat="1" applyFont="1" applyFill="1" applyBorder="1" applyAlignment="1">
      <alignment horizontal="center" vertical="center" justifyLastLine="1"/>
    </xf>
    <xf numFmtId="0" fontId="17" fillId="2" borderId="15" xfId="0" applyFont="1" applyFill="1" applyBorder="1" applyAlignment="1">
      <alignment horizontal="distributed" vertical="center" justifyLastLine="1"/>
    </xf>
    <xf numFmtId="0" fontId="17" fillId="2" borderId="15" xfId="0" applyFont="1" applyFill="1" applyBorder="1" applyAlignment="1">
      <alignment horizontal="center" vertical="center" justifyLastLine="1"/>
    </xf>
    <xf numFmtId="0" fontId="17" fillId="2" borderId="7" xfId="0" applyFont="1" applyFill="1" applyBorder="1" applyAlignment="1">
      <alignment horizontal="distributed" vertical="center" justifyLastLine="1"/>
    </xf>
    <xf numFmtId="49" fontId="17" fillId="2" borderId="9" xfId="0" applyNumberFormat="1" applyFont="1" applyFill="1" applyBorder="1" applyAlignment="1">
      <alignment horizontal="distributed" vertical="center" justifyLastLine="1" shrinkToFit="1"/>
    </xf>
    <xf numFmtId="185" fontId="17" fillId="2" borderId="5" xfId="0" applyNumberFormat="1" applyFont="1" applyFill="1" applyBorder="1" applyAlignment="1">
      <alignment horizontal="right" vertical="center"/>
    </xf>
    <xf numFmtId="185" fontId="17" fillId="2" borderId="0" xfId="0" applyNumberFormat="1" applyFont="1" applyFill="1" applyAlignment="1">
      <alignment horizontal="right" vertical="center"/>
    </xf>
    <xf numFmtId="185" fontId="17" fillId="2" borderId="7" xfId="0" applyNumberFormat="1" applyFont="1" applyFill="1" applyBorder="1" applyAlignment="1">
      <alignment horizontal="right" vertical="center"/>
    </xf>
    <xf numFmtId="185" fontId="17" fillId="2" borderId="8" xfId="0" applyNumberFormat="1" applyFont="1" applyFill="1" applyBorder="1" applyAlignment="1">
      <alignment horizontal="right" vertical="center"/>
    </xf>
    <xf numFmtId="49" fontId="17" fillId="2" borderId="17" xfId="0" applyNumberFormat="1" applyFont="1" applyFill="1" applyBorder="1" applyAlignment="1">
      <alignment horizontal="distributed" vertical="center" justifyLastLine="1" shrinkToFit="1"/>
    </xf>
    <xf numFmtId="0" fontId="17" fillId="2" borderId="6" xfId="0" applyFont="1" applyFill="1" applyBorder="1" applyAlignment="1">
      <alignment horizontal="distributed" vertical="center" justifyLastLine="1"/>
    </xf>
    <xf numFmtId="0" fontId="17" fillId="2" borderId="19" xfId="0" applyFont="1" applyFill="1" applyBorder="1" applyAlignment="1">
      <alignment horizontal="distributed" vertical="center" justifyLastLine="1"/>
    </xf>
    <xf numFmtId="49" fontId="17" fillId="2" borderId="0" xfId="0" applyNumberFormat="1" applyFont="1" applyFill="1" applyAlignment="1">
      <alignment vertical="center"/>
    </xf>
    <xf numFmtId="41" fontId="17" fillId="2" borderId="0" xfId="0" applyNumberFormat="1" applyFont="1" applyFill="1" applyAlignment="1">
      <alignment vertical="center"/>
    </xf>
    <xf numFmtId="0" fontId="17" fillId="2" borderId="0" xfId="0" applyFont="1" applyFill="1" applyAlignment="1">
      <alignment horizontal="left"/>
    </xf>
    <xf numFmtId="0" fontId="17" fillId="2" borderId="14" xfId="0" applyFont="1" applyFill="1" applyBorder="1" applyAlignment="1">
      <alignment horizontal="distributed" vertical="center" justifyLastLine="1"/>
    </xf>
    <xf numFmtId="0" fontId="17" fillId="2" borderId="12" xfId="0" applyFont="1" applyFill="1" applyBorder="1" applyAlignment="1">
      <alignment horizontal="distributed" vertical="center" justifyLastLine="1"/>
    </xf>
    <xf numFmtId="0" fontId="17" fillId="2" borderId="16" xfId="0" applyFont="1" applyFill="1" applyBorder="1" applyAlignment="1">
      <alignment horizontal="distributed" vertical="center" justifyLastLine="1"/>
    </xf>
    <xf numFmtId="0" fontId="17" fillId="2" borderId="13" xfId="0" applyFont="1" applyFill="1" applyBorder="1" applyAlignment="1">
      <alignment horizontal="distributed" vertical="center" justifyLastLine="1"/>
    </xf>
    <xf numFmtId="0" fontId="17" fillId="2" borderId="0" xfId="0" applyFont="1" applyFill="1" applyAlignment="1">
      <alignment vertical="center"/>
    </xf>
    <xf numFmtId="0" fontId="19" fillId="2" borderId="0" xfId="0" applyFont="1" applyFill="1" applyAlignment="1">
      <alignment horizontal="distributed" vertical="center" justifyLastLine="1"/>
    </xf>
    <xf numFmtId="0" fontId="19" fillId="2" borderId="5" xfId="0" applyFont="1" applyFill="1" applyBorder="1" applyAlignment="1">
      <alignment horizontal="right" vertical="center" justifyLastLine="1"/>
    </xf>
    <xf numFmtId="0" fontId="19" fillId="2" borderId="0" xfId="0" applyFont="1" applyFill="1" applyAlignment="1">
      <alignment horizontal="right" vertical="center" justifyLastLine="1"/>
    </xf>
    <xf numFmtId="0" fontId="19" fillId="2" borderId="0" xfId="0" applyFont="1" applyFill="1" applyAlignment="1">
      <alignment vertical="center"/>
    </xf>
    <xf numFmtId="180" fontId="17" fillId="2" borderId="0" xfId="0" applyNumberFormat="1" applyFont="1" applyFill="1" applyAlignment="1">
      <alignment vertical="center"/>
    </xf>
    <xf numFmtId="40" fontId="17" fillId="2" borderId="0" xfId="9" applyNumberFormat="1" applyFont="1" applyFill="1" applyAlignment="1">
      <alignment vertical="center"/>
    </xf>
    <xf numFmtId="41" fontId="17" fillId="2" borderId="28" xfId="0" applyNumberFormat="1" applyFont="1" applyFill="1" applyBorder="1" applyAlignment="1">
      <alignment vertical="center"/>
    </xf>
    <xf numFmtId="49" fontId="17" fillId="2" borderId="30" xfId="0" applyNumberFormat="1" applyFont="1" applyFill="1" applyBorder="1" applyAlignment="1">
      <alignment horizontal="distributed" vertical="center" justifyLastLine="1" shrinkToFit="1"/>
    </xf>
    <xf numFmtId="41" fontId="17" fillId="2" borderId="7" xfId="0" applyNumberFormat="1" applyFont="1" applyFill="1" applyBorder="1" applyAlignment="1">
      <alignment vertical="center"/>
    </xf>
    <xf numFmtId="41" fontId="17" fillId="2" borderId="8" xfId="0" applyNumberFormat="1" applyFont="1" applyFill="1" applyBorder="1" applyAlignment="1">
      <alignment horizontal="right" vertical="center"/>
    </xf>
    <xf numFmtId="41" fontId="17" fillId="2" borderId="8" xfId="0" applyNumberFormat="1" applyFont="1" applyFill="1" applyBorder="1" applyAlignment="1">
      <alignment vertical="center"/>
    </xf>
    <xf numFmtId="180" fontId="17" fillId="2" borderId="8" xfId="0" applyNumberFormat="1" applyFont="1" applyFill="1" applyBorder="1" applyAlignment="1">
      <alignment vertical="center"/>
    </xf>
    <xf numFmtId="0" fontId="17" fillId="2" borderId="25" xfId="0" applyFont="1" applyFill="1" applyBorder="1" applyAlignment="1">
      <alignment vertical="center" justifyLastLine="1"/>
    </xf>
    <xf numFmtId="0" fontId="17" fillId="2" borderId="9" xfId="0" applyFont="1" applyFill="1" applyBorder="1" applyAlignment="1">
      <alignment vertical="center" justifyLastLine="1"/>
    </xf>
    <xf numFmtId="0" fontId="17" fillId="2" borderId="24" xfId="0" applyFont="1" applyFill="1" applyBorder="1" applyAlignment="1">
      <alignment vertical="center"/>
    </xf>
    <xf numFmtId="0" fontId="17" fillId="2" borderId="24" xfId="0" applyFont="1" applyFill="1" applyBorder="1" applyAlignment="1">
      <alignment vertical="center" wrapText="1"/>
    </xf>
    <xf numFmtId="0" fontId="17" fillId="2" borderId="24" xfId="0" applyFont="1" applyFill="1" applyBorder="1" applyAlignment="1">
      <alignment vertical="center" justifyLastLine="1"/>
    </xf>
    <xf numFmtId="0" fontId="17" fillId="2" borderId="10" xfId="0" applyFont="1" applyFill="1" applyBorder="1" applyAlignment="1">
      <alignment vertical="center" wrapText="1"/>
    </xf>
    <xf numFmtId="0" fontId="17" fillId="2" borderId="2" xfId="0" applyFont="1" applyFill="1" applyBorder="1" applyAlignment="1">
      <alignment vertical="center" justifyLastLine="1"/>
    </xf>
    <xf numFmtId="0" fontId="17" fillId="2" borderId="2" xfId="0" applyFont="1" applyFill="1" applyBorder="1" applyAlignment="1">
      <alignment horizontal="distributed" vertical="center"/>
    </xf>
    <xf numFmtId="0" fontId="17" fillId="2" borderId="2" xfId="0" applyFont="1" applyFill="1" applyBorder="1" applyAlignment="1">
      <alignment horizontal="right" vertical="center" justifyLastLine="1"/>
    </xf>
    <xf numFmtId="0" fontId="17" fillId="2" borderId="18" xfId="0" applyFont="1" applyFill="1" applyBorder="1" applyAlignment="1">
      <alignment vertical="center" justifyLastLine="1"/>
    </xf>
    <xf numFmtId="0" fontId="17" fillId="2" borderId="10" xfId="0" applyFont="1" applyFill="1" applyBorder="1" applyAlignment="1">
      <alignment vertical="center" justifyLastLine="1"/>
    </xf>
    <xf numFmtId="0" fontId="17" fillId="2" borderId="17" xfId="0" applyFont="1" applyFill="1" applyBorder="1" applyAlignment="1">
      <alignment horizontal="center" vertical="center" justifyLastLine="1"/>
    </xf>
    <xf numFmtId="0" fontId="17" fillId="2" borderId="15" xfId="0" applyFont="1" applyFill="1" applyBorder="1" applyAlignment="1">
      <alignment horizontal="center" vertical="center"/>
    </xf>
    <xf numFmtId="0" fontId="17" fillId="2" borderId="1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2" xfId="0" applyFont="1" applyFill="1" applyBorder="1" applyAlignment="1">
      <alignment horizontal="center" vertical="center" wrapText="1" justifyLastLine="1"/>
    </xf>
    <xf numFmtId="0" fontId="17" fillId="2" borderId="6" xfId="0" applyFont="1" applyFill="1" applyBorder="1" applyAlignment="1">
      <alignment horizontal="center" vertical="center" wrapText="1" justifyLastLine="1"/>
    </xf>
    <xf numFmtId="0" fontId="17" fillId="2" borderId="6" xfId="0" applyFont="1" applyFill="1" applyBorder="1" applyAlignment="1">
      <alignment horizontal="center" vertical="center" justifyLastLine="1"/>
    </xf>
    <xf numFmtId="0" fontId="17" fillId="2" borderId="7" xfId="0" applyFont="1" applyFill="1" applyBorder="1" applyAlignment="1">
      <alignment horizontal="center" vertical="center" justifyLastLine="1"/>
    </xf>
    <xf numFmtId="41" fontId="17" fillId="2" borderId="29" xfId="0" applyNumberFormat="1" applyFont="1" applyFill="1" applyBorder="1" applyAlignment="1">
      <alignment vertical="center"/>
    </xf>
    <xf numFmtId="41" fontId="17" fillId="2" borderId="30" xfId="0" applyNumberFormat="1" applyFont="1" applyFill="1" applyBorder="1" applyAlignment="1">
      <alignment vertical="center"/>
    </xf>
    <xf numFmtId="0" fontId="17" fillId="2" borderId="30" xfId="0" applyFont="1" applyFill="1" applyBorder="1" applyAlignment="1">
      <alignment vertical="center"/>
    </xf>
    <xf numFmtId="41" fontId="17" fillId="2" borderId="30" xfId="0" applyNumberFormat="1" applyFont="1" applyFill="1" applyBorder="1" applyAlignment="1">
      <alignment horizontal="right" vertical="center"/>
    </xf>
    <xf numFmtId="0" fontId="17" fillId="2" borderId="30" xfId="0" applyFont="1" applyFill="1" applyBorder="1"/>
    <xf numFmtId="0" fontId="17" fillId="2" borderId="0" xfId="0" applyFont="1" applyFill="1" applyAlignment="1">
      <alignment horizontal="center" justifyLastLine="1"/>
    </xf>
    <xf numFmtId="0" fontId="17" fillId="2" borderId="5" xfId="0" applyFont="1" applyFill="1" applyBorder="1" applyAlignment="1">
      <alignment horizontal="centerContinuous" vertical="center"/>
    </xf>
    <xf numFmtId="0" fontId="17" fillId="2" borderId="0" xfId="0" applyFont="1" applyFill="1" applyAlignment="1">
      <alignment horizontal="centerContinuous" vertical="center"/>
    </xf>
    <xf numFmtId="0" fontId="17" fillId="2" borderId="8" xfId="0" applyFont="1" applyFill="1" applyBorder="1" applyAlignment="1">
      <alignment vertical="center" justifyLastLine="1"/>
    </xf>
    <xf numFmtId="0" fontId="17" fillId="2" borderId="6" xfId="0" applyFont="1" applyFill="1" applyBorder="1" applyAlignment="1">
      <alignment horizontal="centerContinuous" vertical="center"/>
    </xf>
    <xf numFmtId="0" fontId="17" fillId="2" borderId="2" xfId="0" applyFont="1" applyFill="1" applyBorder="1" applyAlignment="1">
      <alignment horizontal="centerContinuous" vertical="center"/>
    </xf>
    <xf numFmtId="0" fontId="17" fillId="2" borderId="0" xfId="0" applyFont="1" applyFill="1" applyAlignment="1">
      <alignment horizontal="distributed" vertical="center" indent="1" shrinkToFit="1"/>
    </xf>
    <xf numFmtId="49" fontId="17" fillId="2" borderId="0" xfId="0" applyNumberFormat="1" applyFont="1" applyFill="1" applyAlignment="1">
      <alignment horizontal="distributed" vertical="center" indent="1" shrinkToFit="1"/>
    </xf>
    <xf numFmtId="49" fontId="17" fillId="2" borderId="8" xfId="0" applyNumberFormat="1" applyFont="1" applyFill="1" applyBorder="1" applyAlignment="1">
      <alignment horizontal="distributed" vertical="center" indent="1"/>
    </xf>
    <xf numFmtId="41" fontId="17" fillId="2" borderId="7" xfId="0" applyNumberFormat="1" applyFont="1" applyFill="1" applyBorder="1" applyAlignment="1">
      <alignment horizontal="right" vertical="center"/>
    </xf>
    <xf numFmtId="0" fontId="17" fillId="2" borderId="0" xfId="0" applyFont="1" applyFill="1" applyAlignment="1">
      <alignment horizontal="right"/>
    </xf>
    <xf numFmtId="0" fontId="17" fillId="2" borderId="25" xfId="0" applyFont="1" applyFill="1" applyBorder="1" applyAlignment="1">
      <alignment horizontal="center" vertical="center"/>
    </xf>
    <xf numFmtId="0" fontId="14" fillId="2" borderId="13" xfId="0" applyFont="1" applyFill="1" applyBorder="1" applyAlignment="1">
      <alignment horizontal="centerContinuous" vertical="center"/>
    </xf>
    <xf numFmtId="0" fontId="17" fillId="2" borderId="9" xfId="0" applyFont="1" applyFill="1" applyBorder="1" applyAlignment="1">
      <alignment horizontal="center" vertical="center"/>
    </xf>
    <xf numFmtId="0" fontId="17" fillId="2" borderId="8" xfId="0" applyFont="1" applyFill="1" applyBorder="1" applyAlignment="1">
      <alignment horizontal="centerContinuous" vertical="center"/>
    </xf>
    <xf numFmtId="0" fontId="17" fillId="2" borderId="7" xfId="0" applyFont="1" applyFill="1" applyBorder="1" applyAlignment="1">
      <alignment horizontal="centerContinuous" vertical="center"/>
    </xf>
    <xf numFmtId="0" fontId="17" fillId="2" borderId="17" xfId="0" applyFont="1" applyFill="1" applyBorder="1" applyAlignment="1">
      <alignment horizontal="center" vertical="center"/>
    </xf>
    <xf numFmtId="0" fontId="17" fillId="2" borderId="2" xfId="0" applyFont="1" applyFill="1" applyBorder="1" applyAlignment="1">
      <alignment horizontal="distributed" vertical="center" justifyLastLine="1"/>
    </xf>
    <xf numFmtId="185" fontId="17" fillId="2" borderId="0" xfId="0" applyNumberFormat="1" applyFont="1" applyFill="1" applyAlignment="1">
      <alignment vertical="center"/>
    </xf>
    <xf numFmtId="0" fontId="17" fillId="2" borderId="9" xfId="0" applyFont="1" applyFill="1" applyBorder="1" applyAlignment="1">
      <alignment horizontal="distributed" vertical="center" justifyLastLine="1" shrinkToFit="1"/>
    </xf>
    <xf numFmtId="49" fontId="17" fillId="2" borderId="17" xfId="0" applyNumberFormat="1" applyFont="1" applyFill="1" applyBorder="1" applyAlignment="1">
      <alignment horizontal="distributed" vertical="center" justifyLastLine="1"/>
    </xf>
    <xf numFmtId="41" fontId="17" fillId="2" borderId="0" xfId="0" applyNumberFormat="1" applyFont="1" applyFill="1" applyAlignment="1">
      <alignment horizontal="center"/>
    </xf>
    <xf numFmtId="0" fontId="17" fillId="2" borderId="9" xfId="0" applyFont="1" applyFill="1" applyBorder="1" applyAlignment="1">
      <alignment horizontal="center" vertical="center" justifyLastLine="1"/>
    </xf>
    <xf numFmtId="0" fontId="17" fillId="2" borderId="17" xfId="0" applyFont="1" applyFill="1" applyBorder="1" applyAlignment="1">
      <alignment vertical="center" justifyLastLine="1"/>
    </xf>
    <xf numFmtId="38" fontId="17" fillId="2" borderId="5" xfId="9" applyFont="1" applyFill="1" applyBorder="1" applyAlignment="1">
      <alignment vertical="center"/>
    </xf>
    <xf numFmtId="38" fontId="17" fillId="2" borderId="0" xfId="9" applyFont="1" applyFill="1" applyBorder="1" applyAlignment="1">
      <alignment vertical="center"/>
    </xf>
    <xf numFmtId="38" fontId="17" fillId="2" borderId="0" xfId="0" applyNumberFormat="1" applyFont="1" applyFill="1"/>
    <xf numFmtId="0" fontId="17" fillId="2" borderId="9" xfId="0" applyFont="1" applyFill="1" applyBorder="1" applyAlignment="1">
      <alignment horizontal="distributed" vertical="distributed" justifyLastLine="1" shrinkToFit="1"/>
    </xf>
    <xf numFmtId="49" fontId="17" fillId="2" borderId="9" xfId="0" applyNumberFormat="1" applyFont="1" applyFill="1" applyBorder="1" applyAlignment="1">
      <alignment horizontal="distributed" vertical="distributed" justifyLastLine="1" shrinkToFit="1"/>
    </xf>
    <xf numFmtId="49" fontId="17" fillId="2" borderId="17" xfId="0" applyNumberFormat="1" applyFont="1" applyFill="1" applyBorder="1" applyAlignment="1">
      <alignment horizontal="distributed" vertical="distributed" wrapText="1" justifyLastLine="1"/>
    </xf>
    <xf numFmtId="38" fontId="17" fillId="2" borderId="8" xfId="9" applyFont="1" applyFill="1" applyBorder="1" applyAlignment="1">
      <alignment vertical="center"/>
    </xf>
    <xf numFmtId="0" fontId="17" fillId="2" borderId="11" xfId="0" applyFont="1" applyFill="1" applyBorder="1" applyAlignment="1">
      <alignment vertical="center"/>
    </xf>
    <xf numFmtId="0" fontId="14" fillId="2" borderId="4" xfId="0" applyFont="1" applyFill="1" applyBorder="1" applyAlignment="1">
      <alignment horizontal="center"/>
    </xf>
    <xf numFmtId="0" fontId="18" fillId="2" borderId="26" xfId="0" applyFont="1" applyFill="1" applyBorder="1" applyAlignment="1">
      <alignment vertical="center"/>
    </xf>
    <xf numFmtId="0" fontId="18" fillId="2" borderId="25" xfId="0" applyFont="1" applyFill="1" applyBorder="1" applyAlignment="1">
      <alignment vertical="center"/>
    </xf>
    <xf numFmtId="0" fontId="18" fillId="2" borderId="12" xfId="0" applyFont="1" applyFill="1" applyBorder="1" applyAlignment="1">
      <alignment horizontal="centerContinuous" vertical="center"/>
    </xf>
    <xf numFmtId="0" fontId="18" fillId="2" borderId="25" xfId="0" applyFont="1" applyFill="1" applyBorder="1" applyAlignment="1">
      <alignment horizontal="centerContinuous" vertical="center"/>
    </xf>
    <xf numFmtId="0" fontId="18" fillId="2" borderId="13" xfId="0" applyFont="1" applyFill="1" applyBorder="1" applyAlignment="1">
      <alignment horizontal="centerContinuous" vertical="center"/>
    </xf>
    <xf numFmtId="0" fontId="18" fillId="2" borderId="14" xfId="0" applyFont="1" applyFill="1" applyBorder="1" applyAlignment="1">
      <alignment horizontal="centerContinuous" vertical="center"/>
    </xf>
    <xf numFmtId="0" fontId="18" fillId="2" borderId="20" xfId="0" applyFont="1" applyFill="1" applyBorder="1" applyAlignment="1">
      <alignment horizontal="center" justifyLastLine="1"/>
    </xf>
    <xf numFmtId="0" fontId="18" fillId="2" borderId="7" xfId="0" applyFont="1" applyFill="1" applyBorder="1" applyAlignment="1">
      <alignment horizontal="centerContinuous" vertical="center"/>
    </xf>
    <xf numFmtId="0" fontId="18" fillId="2" borderId="8" xfId="0" applyFont="1" applyFill="1" applyBorder="1" applyAlignment="1">
      <alignment horizontal="centerContinuous" vertical="center"/>
    </xf>
    <xf numFmtId="0" fontId="18" fillId="2" borderId="9" xfId="0" applyFont="1" applyFill="1" applyBorder="1" applyAlignment="1">
      <alignment vertical="center"/>
    </xf>
    <xf numFmtId="0" fontId="18" fillId="2" borderId="10"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5" xfId="0" applyFont="1" applyFill="1" applyBorder="1"/>
    <xf numFmtId="0" fontId="18" fillId="2" borderId="23" xfId="0" applyFont="1" applyFill="1" applyBorder="1"/>
    <xf numFmtId="0" fontId="18" fillId="2" borderId="24" xfId="0" applyFont="1" applyFill="1" applyBorder="1" applyAlignment="1">
      <alignment justifyLastLine="1"/>
    </xf>
    <xf numFmtId="0" fontId="18" fillId="2" borderId="10" xfId="0" applyFont="1" applyFill="1" applyBorder="1" applyAlignment="1">
      <alignment justifyLastLine="1"/>
    </xf>
    <xf numFmtId="0" fontId="18" fillId="2" borderId="21" xfId="0" applyFont="1" applyFill="1" applyBorder="1" applyAlignment="1">
      <alignment horizontal="center" vertical="center" justifyLastLine="1"/>
    </xf>
    <xf numFmtId="0" fontId="18" fillId="2" borderId="24" xfId="0" applyFont="1" applyFill="1" applyBorder="1" applyAlignment="1">
      <alignment horizontal="center" vertical="center" wrapText="1" justifyLastLine="1"/>
    </xf>
    <xf numFmtId="0" fontId="18" fillId="2" borderId="23" xfId="0" applyFont="1" applyFill="1" applyBorder="1" applyAlignment="1">
      <alignment justifyLastLine="1"/>
    </xf>
    <xf numFmtId="0" fontId="18" fillId="2" borderId="19" xfId="0" applyFont="1" applyFill="1" applyBorder="1" applyAlignment="1">
      <alignment horizontal="centerContinuous" vertical="center"/>
    </xf>
    <xf numFmtId="0" fontId="18" fillId="2" borderId="18" xfId="0" applyFont="1" applyFill="1" applyBorder="1" applyAlignment="1">
      <alignment horizontal="centerContinuous" vertical="center"/>
    </xf>
    <xf numFmtId="0" fontId="18" fillId="2" borderId="2" xfId="0" applyFont="1" applyFill="1" applyBorder="1" applyAlignment="1">
      <alignment horizontal="centerContinuous" vertical="center"/>
    </xf>
    <xf numFmtId="0" fontId="18" fillId="2" borderId="5" xfId="0" applyFont="1" applyFill="1" applyBorder="1" applyAlignment="1">
      <alignment horizontal="center" vertical="center" wrapText="1"/>
    </xf>
    <xf numFmtId="0" fontId="18" fillId="2" borderId="5" xfId="0" applyFont="1" applyFill="1" applyBorder="1" applyAlignment="1">
      <alignment horizontal="center" vertical="top" wrapText="1"/>
    </xf>
    <xf numFmtId="0" fontId="18" fillId="2" borderId="23" xfId="0" applyFont="1" applyFill="1" applyBorder="1" applyAlignment="1">
      <alignment horizontal="center" vertical="top" wrapText="1"/>
    </xf>
    <xf numFmtId="0" fontId="18" fillId="2" borderId="0" xfId="0" applyFont="1" applyFill="1" applyAlignment="1">
      <alignment horizontal="center" vertical="top" wrapText="1"/>
    </xf>
    <xf numFmtId="0" fontId="18" fillId="2" borderId="23" xfId="0" applyFont="1" applyFill="1" applyBorder="1" applyAlignment="1">
      <alignment horizontal="center" vertical="top" wrapText="1" justifyLastLine="1"/>
    </xf>
    <xf numFmtId="0" fontId="18" fillId="2" borderId="5" xfId="0" applyFont="1" applyFill="1" applyBorder="1" applyAlignment="1">
      <alignment horizontal="center" vertical="top" wrapText="1" justifyLastLine="1"/>
    </xf>
    <xf numFmtId="0" fontId="18" fillId="2" borderId="17" xfId="0" applyFont="1" applyFill="1" applyBorder="1" applyAlignment="1">
      <alignment horizontal="center" vertical="top" justifyLastLine="1"/>
    </xf>
    <xf numFmtId="0" fontId="18" fillId="2" borderId="15" xfId="0" applyFont="1" applyFill="1" applyBorder="1" applyAlignment="1">
      <alignment horizontal="center" vertical="top" wrapText="1" justifyLastLine="1"/>
    </xf>
    <xf numFmtId="0" fontId="18" fillId="2" borderId="15" xfId="0" applyFont="1" applyFill="1" applyBorder="1" applyAlignment="1">
      <alignment horizontal="center" vertical="top" justifyLastLine="1"/>
    </xf>
    <xf numFmtId="0" fontId="18" fillId="2" borderId="6" xfId="0" applyFont="1" applyFill="1" applyBorder="1" applyAlignment="1">
      <alignment horizontal="centerContinuous" vertical="center" wrapText="1"/>
    </xf>
    <xf numFmtId="0" fontId="18" fillId="2" borderId="17" xfId="0" applyFont="1" applyFill="1" applyBorder="1" applyAlignment="1">
      <alignment horizontal="centerContinuous" vertical="center"/>
    </xf>
    <xf numFmtId="0" fontId="19" fillId="2" borderId="0" xfId="0" applyFont="1" applyFill="1" applyAlignment="1">
      <alignment vertical="top" shrinkToFit="1"/>
    </xf>
    <xf numFmtId="41" fontId="19" fillId="2" borderId="10" xfId="0" applyNumberFormat="1" applyFont="1" applyFill="1" applyBorder="1" applyAlignment="1">
      <alignment horizontal="center" vertical="top"/>
    </xf>
    <xf numFmtId="41" fontId="19" fillId="2" borderId="11" xfId="0" applyNumberFormat="1" applyFont="1" applyFill="1" applyBorder="1" applyAlignment="1">
      <alignment horizontal="center" vertical="top"/>
    </xf>
    <xf numFmtId="41" fontId="19" fillId="2" borderId="32" xfId="0" applyNumberFormat="1" applyFont="1" applyFill="1" applyBorder="1" applyAlignment="1">
      <alignment horizontal="right" vertical="top" shrinkToFit="1"/>
    </xf>
    <xf numFmtId="0" fontId="19" fillId="2" borderId="0" xfId="0" applyFont="1" applyFill="1" applyAlignment="1">
      <alignment vertical="top"/>
    </xf>
    <xf numFmtId="49" fontId="18" fillId="2" borderId="0" xfId="0" applyNumberFormat="1" applyFont="1" applyFill="1" applyAlignment="1">
      <alignment horizontal="centerContinuous" vertical="center"/>
    </xf>
    <xf numFmtId="49" fontId="18" fillId="2" borderId="9" xfId="0" applyNumberFormat="1" applyFont="1" applyFill="1" applyBorder="1" applyAlignment="1">
      <alignment horizontal="centerContinuous" vertical="center"/>
    </xf>
    <xf numFmtId="41" fontId="18" fillId="2" borderId="5" xfId="0" applyNumberFormat="1" applyFont="1" applyFill="1" applyBorder="1" applyAlignment="1">
      <alignment vertical="center" shrinkToFit="1"/>
    </xf>
    <xf numFmtId="41" fontId="18" fillId="2" borderId="0" xfId="0" applyNumberFormat="1" applyFont="1" applyFill="1" applyAlignment="1">
      <alignment vertical="center" shrinkToFit="1"/>
    </xf>
    <xf numFmtId="41" fontId="18" fillId="2" borderId="27" xfId="0" applyNumberFormat="1" applyFont="1" applyFill="1" applyBorder="1" applyAlignment="1">
      <alignment vertical="center" shrinkToFit="1"/>
    </xf>
    <xf numFmtId="49" fontId="18" fillId="2" borderId="27" xfId="0" applyNumberFormat="1" applyFont="1" applyFill="1" applyBorder="1" applyAlignment="1">
      <alignment horizontal="centerContinuous" vertical="center"/>
    </xf>
    <xf numFmtId="43" fontId="18" fillId="2" borderId="0" xfId="0" applyNumberFormat="1" applyFont="1" applyFill="1"/>
    <xf numFmtId="0" fontId="18" fillId="2" borderId="0" xfId="0" applyFont="1" applyFill="1" applyAlignment="1">
      <alignment horizontal="centerContinuous" vertical="center"/>
    </xf>
    <xf numFmtId="0" fontId="18" fillId="2" borderId="27" xfId="0" applyFont="1" applyFill="1" applyBorder="1" applyAlignment="1">
      <alignment horizontal="centerContinuous" vertical="center"/>
    </xf>
    <xf numFmtId="191" fontId="17" fillId="2" borderId="0" xfId="0" applyNumberFormat="1" applyFont="1" applyFill="1" applyAlignment="1">
      <alignment vertical="center"/>
    </xf>
    <xf numFmtId="191" fontId="17" fillId="2" borderId="0" xfId="9" applyNumberFormat="1" applyFont="1" applyFill="1" applyBorder="1" applyAlignment="1">
      <alignment vertical="center"/>
    </xf>
    <xf numFmtId="191" fontId="17" fillId="2" borderId="27" xfId="0" applyNumberFormat="1" applyFont="1" applyFill="1" applyBorder="1" applyAlignment="1">
      <alignment vertical="center"/>
    </xf>
    <xf numFmtId="0" fontId="18" fillId="2" borderId="0" xfId="0" applyFont="1" applyFill="1" applyAlignment="1">
      <alignment horizontal="center" vertical="center" justifyLastLine="1" shrinkToFit="1"/>
    </xf>
    <xf numFmtId="49" fontId="18" fillId="2" borderId="0" xfId="0" applyNumberFormat="1" applyFont="1" applyFill="1" applyAlignment="1">
      <alignment horizontal="center" vertical="center" justifyLastLine="1" shrinkToFit="1"/>
    </xf>
    <xf numFmtId="41" fontId="17" fillId="2" borderId="27" xfId="0" applyNumberFormat="1" applyFont="1" applyFill="1" applyBorder="1" applyAlignment="1">
      <alignment vertical="center"/>
    </xf>
    <xf numFmtId="49" fontId="17" fillId="2" borderId="0" xfId="0" applyNumberFormat="1" applyFont="1" applyFill="1" applyAlignment="1">
      <alignment horizontal="distributed" vertical="center" shrinkToFit="1"/>
    </xf>
    <xf numFmtId="0" fontId="17" fillId="2" borderId="0" xfId="0" applyFont="1" applyFill="1" applyAlignment="1">
      <alignment horizontal="distributed" vertical="center" shrinkToFit="1"/>
    </xf>
    <xf numFmtId="191" fontId="17" fillId="2" borderId="0" xfId="0" applyNumberFormat="1" applyFont="1" applyFill="1" applyAlignment="1">
      <alignment horizontal="right" vertical="center"/>
    </xf>
    <xf numFmtId="49" fontId="17" fillId="2" borderId="0" xfId="0" applyNumberFormat="1" applyFont="1" applyFill="1" applyAlignment="1">
      <alignment horizontal="center" vertical="center" shrinkToFit="1"/>
    </xf>
    <xf numFmtId="176" fontId="17" fillId="2" borderId="0" xfId="0" applyNumberFormat="1" applyFont="1" applyFill="1" applyAlignment="1">
      <alignment vertical="center"/>
    </xf>
    <xf numFmtId="49" fontId="17" fillId="2" borderId="8" xfId="0" applyNumberFormat="1" applyFont="1" applyFill="1" applyBorder="1" applyAlignment="1">
      <alignment horizontal="center" vertical="center" shrinkToFit="1"/>
    </xf>
    <xf numFmtId="0" fontId="17" fillId="2" borderId="8" xfId="0" applyFont="1" applyFill="1" applyBorder="1" applyAlignment="1">
      <alignment horizontal="center" vertical="center" shrinkToFit="1"/>
    </xf>
    <xf numFmtId="191" fontId="17" fillId="2" borderId="30" xfId="0" applyNumberFormat="1" applyFont="1" applyFill="1" applyBorder="1" applyAlignment="1">
      <alignment vertical="center"/>
    </xf>
    <xf numFmtId="191" fontId="17" fillId="2" borderId="31" xfId="0" applyNumberFormat="1" applyFont="1" applyFill="1" applyBorder="1" applyAlignment="1">
      <alignment vertical="center"/>
    </xf>
    <xf numFmtId="0" fontId="18" fillId="2" borderId="0" xfId="0" applyFont="1" applyFill="1" applyAlignment="1">
      <alignment horizontal="center"/>
    </xf>
    <xf numFmtId="41" fontId="18" fillId="2" borderId="0" xfId="0" applyNumberFormat="1" applyFont="1" applyFill="1" applyAlignment="1">
      <alignment horizontal="center"/>
    </xf>
    <xf numFmtId="0" fontId="20" fillId="2" borderId="0" xfId="0" applyFont="1" applyFill="1" applyAlignment="1">
      <alignment horizontal="center"/>
    </xf>
    <xf numFmtId="0" fontId="20" fillId="2" borderId="0" xfId="0" applyFont="1" applyFill="1"/>
    <xf numFmtId="0" fontId="18" fillId="2" borderId="13" xfId="0" applyFont="1" applyFill="1" applyBorder="1" applyAlignment="1">
      <alignment vertical="center" justifyLastLine="1"/>
    </xf>
    <xf numFmtId="0" fontId="18" fillId="2" borderId="6" xfId="0" applyFont="1" applyFill="1" applyBorder="1" applyAlignment="1">
      <alignment horizontal="center" vertical="center"/>
    </xf>
    <xf numFmtId="0" fontId="18" fillId="2" borderId="7" xfId="0" applyFont="1" applyFill="1" applyBorder="1" applyAlignment="1">
      <alignment horizontal="distributed" vertical="center" justifyLastLine="1"/>
    </xf>
    <xf numFmtId="0" fontId="18" fillId="2" borderId="6" xfId="0" applyFont="1" applyFill="1" applyBorder="1" applyAlignment="1">
      <alignment horizontal="distributed" vertical="center" justifyLastLine="1"/>
    </xf>
    <xf numFmtId="0" fontId="18" fillId="2" borderId="8" xfId="0" applyFont="1" applyFill="1" applyBorder="1" applyAlignment="1">
      <alignment horizontal="distributed" vertical="center" justifyLastLine="1"/>
    </xf>
    <xf numFmtId="0" fontId="19" fillId="2" borderId="9" xfId="0" applyFont="1" applyFill="1" applyBorder="1" applyAlignment="1">
      <alignment vertical="top" shrinkToFit="1"/>
    </xf>
    <xf numFmtId="0" fontId="18" fillId="2" borderId="9" xfId="0" applyFont="1" applyFill="1" applyBorder="1" applyAlignment="1">
      <alignment horizontal="center" vertical="center" shrinkToFit="1"/>
    </xf>
    <xf numFmtId="41" fontId="18" fillId="2" borderId="5" xfId="0" applyNumberFormat="1" applyFont="1" applyFill="1" applyBorder="1" applyAlignment="1">
      <alignment horizontal="center" vertical="top"/>
    </xf>
    <xf numFmtId="41" fontId="18" fillId="2" borderId="0" xfId="0" applyNumberFormat="1" applyFont="1" applyFill="1" applyAlignment="1">
      <alignment horizontal="center" vertical="top"/>
    </xf>
    <xf numFmtId="41" fontId="18" fillId="2" borderId="0" xfId="0" applyNumberFormat="1" applyFont="1" applyFill="1" applyAlignment="1">
      <alignment horizontal="right" vertical="top" shrinkToFit="1"/>
    </xf>
    <xf numFmtId="41" fontId="19" fillId="2" borderId="0" xfId="0" applyNumberFormat="1" applyFont="1" applyFill="1" applyAlignment="1">
      <alignment horizontal="center" vertical="center"/>
    </xf>
    <xf numFmtId="41" fontId="19" fillId="2" borderId="0" xfId="0" applyNumberFormat="1" applyFont="1" applyFill="1" applyAlignment="1">
      <alignment horizontal="right" vertical="center" shrinkToFit="1"/>
    </xf>
    <xf numFmtId="183" fontId="18" fillId="2" borderId="0" xfId="0" applyNumberFormat="1" applyFont="1" applyFill="1" applyAlignment="1">
      <alignment vertical="center"/>
    </xf>
    <xf numFmtId="176" fontId="18" fillId="2" borderId="5" xfId="16" applyNumberFormat="1" applyFont="1" applyFill="1" applyBorder="1" applyAlignment="1">
      <alignment vertical="center"/>
    </xf>
    <xf numFmtId="176" fontId="18" fillId="2" borderId="0" xfId="16" applyNumberFormat="1" applyFont="1" applyFill="1" applyAlignment="1">
      <alignment vertical="center"/>
    </xf>
    <xf numFmtId="192" fontId="18" fillId="2" borderId="0" xfId="16" applyNumberFormat="1" applyFont="1" applyFill="1" applyAlignment="1">
      <alignment vertical="center"/>
    </xf>
    <xf numFmtId="193" fontId="18" fillId="2" borderId="0" xfId="16" applyNumberFormat="1" applyFont="1" applyFill="1" applyAlignment="1">
      <alignment vertical="center"/>
    </xf>
    <xf numFmtId="183" fontId="18" fillId="2" borderId="0" xfId="16" applyNumberFormat="1" applyFont="1" applyFill="1" applyAlignment="1">
      <alignment vertical="center"/>
    </xf>
    <xf numFmtId="183" fontId="22" fillId="2" borderId="0" xfId="16" applyNumberFormat="1" applyFont="1" applyFill="1" applyAlignment="1">
      <alignment vertical="center"/>
    </xf>
    <xf numFmtId="49" fontId="18" fillId="2" borderId="9" xfId="0" applyNumberFormat="1" applyFont="1" applyFill="1" applyBorder="1" applyAlignment="1">
      <alignment horizontal="center" vertical="center" shrinkToFit="1"/>
    </xf>
    <xf numFmtId="49" fontId="18" fillId="2" borderId="17" xfId="0" applyNumberFormat="1" applyFont="1" applyFill="1" applyBorder="1" applyAlignment="1">
      <alignment horizontal="center" vertical="center" shrinkToFit="1"/>
    </xf>
    <xf numFmtId="176" fontId="18" fillId="2" borderId="7" xfId="16" applyNumberFormat="1" applyFont="1" applyFill="1" applyBorder="1" applyAlignment="1">
      <alignment vertical="center"/>
    </xf>
    <xf numFmtId="176" fontId="18" fillId="2" borderId="8" xfId="16" applyNumberFormat="1" applyFont="1" applyFill="1" applyBorder="1" applyAlignment="1">
      <alignment vertical="center"/>
    </xf>
    <xf numFmtId="192" fontId="18" fillId="2" borderId="8" xfId="16" applyNumberFormat="1" applyFont="1" applyFill="1" applyBorder="1" applyAlignment="1">
      <alignment vertical="center"/>
    </xf>
    <xf numFmtId="193" fontId="18" fillId="2" borderId="8" xfId="16" applyNumberFormat="1" applyFont="1" applyFill="1" applyBorder="1" applyAlignment="1">
      <alignment vertical="center"/>
    </xf>
    <xf numFmtId="193" fontId="18" fillId="2" borderId="30" xfId="16" applyNumberFormat="1" applyFont="1" applyFill="1" applyBorder="1" applyAlignment="1">
      <alignment vertical="center"/>
    </xf>
    <xf numFmtId="192" fontId="18" fillId="2" borderId="30" xfId="16" applyNumberFormat="1" applyFont="1" applyFill="1" applyBorder="1" applyAlignment="1">
      <alignment vertical="center"/>
    </xf>
    <xf numFmtId="49" fontId="18" fillId="2" borderId="0" xfId="16" applyNumberFormat="1" applyFont="1" applyFill="1" applyAlignment="1">
      <alignment horizontal="left" vertical="center"/>
    </xf>
    <xf numFmtId="183" fontId="18" fillId="2" borderId="0" xfId="0" applyNumberFormat="1" applyFont="1" applyFill="1" applyAlignment="1">
      <alignment horizontal="right" vertical="center"/>
    </xf>
    <xf numFmtId="41" fontId="18" fillId="2" borderId="0" xfId="0" applyNumberFormat="1" applyFont="1" applyFill="1" applyAlignment="1">
      <alignment horizontal="left" vertical="center"/>
    </xf>
    <xf numFmtId="183" fontId="18" fillId="2" borderId="0" xfId="0" applyNumberFormat="1" applyFont="1" applyFill="1"/>
    <xf numFmtId="0" fontId="14" fillId="2" borderId="0" xfId="0" applyFont="1" applyFill="1" applyAlignment="1">
      <alignment horizontal="centerContinuous"/>
    </xf>
    <xf numFmtId="0" fontId="18" fillId="2" borderId="19" xfId="0" applyFont="1" applyFill="1" applyBorder="1" applyAlignment="1">
      <alignment horizontal="distributed" vertical="center" justifyLastLine="1"/>
    </xf>
    <xf numFmtId="0" fontId="18" fillId="2" borderId="0" xfId="0" applyFont="1" applyFill="1" applyAlignment="1">
      <alignment vertical="top" shrinkToFit="1"/>
    </xf>
    <xf numFmtId="49" fontId="23" fillId="2" borderId="11" xfId="0" applyNumberFormat="1" applyFont="1" applyFill="1" applyBorder="1" applyAlignment="1">
      <alignment horizontal="right" vertical="top" shrinkToFit="1"/>
    </xf>
    <xf numFmtId="0" fontId="18" fillId="2" borderId="0" xfId="0" applyFont="1" applyFill="1" applyAlignment="1">
      <alignment horizontal="distributed" vertical="top" justifyLastLine="1" shrinkToFit="1"/>
    </xf>
    <xf numFmtId="38" fontId="19" fillId="2" borderId="5" xfId="10" applyFont="1" applyFill="1" applyBorder="1" applyAlignment="1">
      <alignment vertical="center"/>
    </xf>
    <xf numFmtId="38" fontId="19" fillId="2" borderId="0" xfId="10" applyFont="1" applyFill="1" applyBorder="1" applyAlignment="1">
      <alignment vertical="center"/>
    </xf>
    <xf numFmtId="38" fontId="19" fillId="2" borderId="0" xfId="0" applyNumberFormat="1" applyFont="1" applyFill="1"/>
    <xf numFmtId="0" fontId="19" fillId="2" borderId="0" xfId="0" applyFont="1" applyFill="1"/>
    <xf numFmtId="0" fontId="18" fillId="2" borderId="0" xfId="0" applyFont="1" applyFill="1" applyAlignment="1">
      <alignment horizontal="right" vertical="center" justifyLastLine="1" shrinkToFit="1"/>
    </xf>
    <xf numFmtId="38" fontId="19" fillId="2" borderId="0" xfId="10" applyFont="1" applyFill="1" applyBorder="1" applyAlignment="1">
      <alignment horizontal="right" vertical="center"/>
    </xf>
    <xf numFmtId="0" fontId="18" fillId="2" borderId="0" xfId="0" quotePrefix="1" applyFont="1" applyFill="1" applyAlignment="1">
      <alignment horizontal="right" vertical="center" justifyLastLine="1" shrinkToFit="1"/>
    </xf>
    <xf numFmtId="0" fontId="18" fillId="2" borderId="8" xfId="0" quotePrefix="1" applyFont="1" applyFill="1" applyBorder="1" applyAlignment="1">
      <alignment horizontal="right" vertical="center" justifyLastLine="1" shrinkToFit="1"/>
    </xf>
    <xf numFmtId="38" fontId="19" fillId="2" borderId="7" xfId="10" applyFont="1" applyFill="1" applyBorder="1" applyAlignment="1">
      <alignment vertical="center"/>
    </xf>
    <xf numFmtId="38" fontId="19" fillId="2" borderId="8" xfId="10" applyFont="1" applyFill="1" applyBorder="1" applyAlignment="1">
      <alignment vertical="center"/>
    </xf>
    <xf numFmtId="38" fontId="19" fillId="2" borderId="8" xfId="10" applyFont="1" applyFill="1" applyBorder="1" applyAlignment="1">
      <alignment horizontal="right" vertical="center"/>
    </xf>
    <xf numFmtId="0" fontId="18" fillId="2" borderId="0" xfId="0" applyFont="1" applyFill="1" applyAlignment="1">
      <alignment horizontal="left"/>
    </xf>
    <xf numFmtId="38" fontId="19" fillId="2" borderId="0" xfId="9" applyFont="1" applyFill="1" applyBorder="1" applyAlignment="1">
      <alignment vertical="center"/>
    </xf>
    <xf numFmtId="0" fontId="17" fillId="2" borderId="9" xfId="0" applyFont="1" applyFill="1" applyBorder="1" applyAlignment="1">
      <alignment horizontal="distributed" vertical="center" justifyLastLine="1"/>
    </xf>
    <xf numFmtId="182" fontId="17" fillId="2" borderId="0" xfId="0" applyNumberFormat="1" applyFont="1" applyFill="1" applyAlignment="1">
      <alignment vertical="center"/>
    </xf>
    <xf numFmtId="178" fontId="17" fillId="2" borderId="0" xfId="0" applyNumberFormat="1" applyFont="1" applyFill="1" applyAlignment="1">
      <alignment vertical="center"/>
    </xf>
    <xf numFmtId="182" fontId="17" fillId="2" borderId="0" xfId="0" applyNumberFormat="1" applyFont="1" applyFill="1"/>
    <xf numFmtId="0" fontId="17" fillId="2" borderId="9" xfId="0" applyFont="1" applyFill="1" applyBorder="1" applyAlignment="1">
      <alignment horizontal="right" vertical="center" indent="1"/>
    </xf>
    <xf numFmtId="176" fontId="17" fillId="2" borderId="0" xfId="0" applyNumberFormat="1" applyFont="1" applyFill="1"/>
    <xf numFmtId="182" fontId="17" fillId="2" borderId="0" xfId="0" applyNumberFormat="1" applyFont="1" applyFill="1" applyAlignment="1">
      <alignment horizontal="center" vertical="center"/>
    </xf>
    <xf numFmtId="0" fontId="17" fillId="2" borderId="9" xfId="0" applyFont="1" applyFill="1" applyBorder="1" applyAlignment="1">
      <alignment horizontal="right" vertical="center" indent="1" justifyLastLine="1" shrinkToFit="1"/>
    </xf>
    <xf numFmtId="0" fontId="17" fillId="2" borderId="17" xfId="0" applyFont="1" applyFill="1" applyBorder="1" applyAlignment="1">
      <alignment horizontal="right" vertical="center" indent="1" justifyLastLine="1" shrinkToFit="1"/>
    </xf>
    <xf numFmtId="182" fontId="17" fillId="2" borderId="7" xfId="0" applyNumberFormat="1" applyFont="1" applyFill="1" applyBorder="1" applyAlignment="1">
      <alignment vertical="center"/>
    </xf>
    <xf numFmtId="182" fontId="17" fillId="2" borderId="8" xfId="0" applyNumberFormat="1" applyFont="1" applyFill="1" applyBorder="1" applyAlignment="1">
      <alignment vertical="center"/>
    </xf>
    <xf numFmtId="176" fontId="17" fillId="2" borderId="8" xfId="0" applyNumberFormat="1" applyFont="1" applyFill="1" applyBorder="1"/>
    <xf numFmtId="182" fontId="17" fillId="2" borderId="8" xfId="0" applyNumberFormat="1" applyFont="1" applyFill="1" applyBorder="1" applyAlignment="1">
      <alignment horizontal="center" vertical="center"/>
    </xf>
    <xf numFmtId="0" fontId="17" fillId="2" borderId="26" xfId="0" applyFont="1" applyFill="1" applyBorder="1" applyAlignment="1">
      <alignment vertical="center" justifyLastLine="1"/>
    </xf>
    <xf numFmtId="0" fontId="17" fillId="2" borderId="26" xfId="0" applyFont="1" applyFill="1" applyBorder="1" applyAlignment="1">
      <alignment horizontal="distributed" vertical="center" justifyLastLine="1"/>
    </xf>
    <xf numFmtId="0" fontId="17" fillId="2" borderId="25" xfId="0" applyFont="1" applyFill="1" applyBorder="1" applyAlignment="1">
      <alignment horizontal="distributed" vertical="center" justifyLastLine="1"/>
    </xf>
    <xf numFmtId="0" fontId="17" fillId="2" borderId="8" xfId="0" applyFont="1" applyFill="1" applyBorder="1" applyAlignment="1">
      <alignment horizontal="distributed" vertical="center" justifyLastLine="1"/>
    </xf>
    <xf numFmtId="0" fontId="17" fillId="2" borderId="17" xfId="0" applyFont="1" applyFill="1" applyBorder="1" applyAlignment="1">
      <alignment horizontal="distributed" vertical="center" justifyLastLine="1"/>
    </xf>
    <xf numFmtId="49" fontId="17" fillId="2" borderId="6" xfId="0" applyNumberFormat="1" applyFont="1" applyFill="1" applyBorder="1" applyAlignment="1">
      <alignment horizontal="distributed" vertical="center" justifyLastLine="1"/>
    </xf>
    <xf numFmtId="49" fontId="17" fillId="2" borderId="19" xfId="0" applyNumberFormat="1" applyFont="1" applyFill="1" applyBorder="1" applyAlignment="1">
      <alignment horizontal="distributed" vertical="center" justifyLastLine="1"/>
    </xf>
    <xf numFmtId="0" fontId="18" fillId="2" borderId="11" xfId="0" applyFont="1" applyFill="1" applyBorder="1" applyAlignment="1">
      <alignment horizontal="distributed" vertical="top"/>
    </xf>
    <xf numFmtId="0" fontId="18" fillId="2" borderId="0" xfId="0" applyFont="1" applyFill="1" applyAlignment="1">
      <alignment horizontal="distributed" vertical="top"/>
    </xf>
    <xf numFmtId="0" fontId="18" fillId="2" borderId="9" xfId="0" applyFont="1" applyFill="1" applyBorder="1" applyAlignment="1">
      <alignment horizontal="distributed" vertical="top"/>
    </xf>
    <xf numFmtId="0" fontId="18" fillId="2" borderId="0" xfId="0" applyFont="1" applyFill="1" applyAlignment="1">
      <alignment horizontal="right" vertical="top"/>
    </xf>
    <xf numFmtId="186" fontId="17" fillId="2" borderId="0" xfId="10" applyNumberFormat="1" applyFont="1" applyFill="1" applyBorder="1" applyAlignment="1">
      <alignment vertical="center"/>
    </xf>
    <xf numFmtId="0" fontId="17" fillId="2" borderId="9" xfId="0" applyFont="1" applyFill="1" applyBorder="1"/>
    <xf numFmtId="49" fontId="17" fillId="2" borderId="9" xfId="0" applyNumberFormat="1" applyFont="1" applyFill="1" applyBorder="1" applyAlignment="1">
      <alignment horizontal="distributed" vertical="center"/>
    </xf>
    <xf numFmtId="0" fontId="17" fillId="2" borderId="0" xfId="0" applyFont="1" applyFill="1" applyAlignment="1">
      <alignment vertical="top"/>
    </xf>
    <xf numFmtId="186" fontId="17" fillId="2" borderId="8" xfId="10" applyNumberFormat="1" applyFont="1" applyFill="1" applyBorder="1" applyAlignment="1">
      <alignment vertical="center"/>
    </xf>
    <xf numFmtId="186" fontId="14" fillId="2" borderId="0" xfId="0" applyNumberFormat="1" applyFont="1" applyFill="1"/>
    <xf numFmtId="49" fontId="17" fillId="2" borderId="10" xfId="0" applyNumberFormat="1" applyFont="1" applyFill="1" applyBorder="1" applyAlignment="1">
      <alignment horizontal="center" vertical="center" justifyLastLine="1"/>
    </xf>
    <xf numFmtId="49" fontId="17" fillId="2" borderId="10" xfId="0" applyNumberFormat="1" applyFont="1" applyFill="1" applyBorder="1" applyAlignment="1">
      <alignment horizontal="distributed" vertical="center" wrapText="1" justifyLastLine="1"/>
    </xf>
    <xf numFmtId="49" fontId="17" fillId="2" borderId="24" xfId="0" applyNumberFormat="1" applyFont="1" applyFill="1" applyBorder="1" applyAlignment="1">
      <alignment horizontal="distributed" vertical="center" wrapText="1" justifyLastLine="1"/>
    </xf>
    <xf numFmtId="49" fontId="18" fillId="2" borderId="10" xfId="0" applyNumberFormat="1" applyFont="1" applyFill="1" applyBorder="1" applyAlignment="1">
      <alignment horizontal="right" vertical="top" textRotation="255"/>
    </xf>
    <xf numFmtId="49" fontId="18" fillId="2" borderId="11" xfId="0" applyNumberFormat="1" applyFont="1" applyFill="1" applyBorder="1" applyAlignment="1">
      <alignment horizontal="right" vertical="top" textRotation="255"/>
    </xf>
    <xf numFmtId="49" fontId="18" fillId="2" borderId="21" xfId="0" applyNumberFormat="1" applyFont="1" applyFill="1" applyBorder="1" applyAlignment="1">
      <alignment horizontal="right" vertical="top" textRotation="255"/>
    </xf>
    <xf numFmtId="0" fontId="18" fillId="2" borderId="0" xfId="0" applyFont="1" applyFill="1" applyAlignment="1">
      <alignment horizontal="distributed" vertical="top" justifyLastLine="1"/>
    </xf>
    <xf numFmtId="186" fontId="17" fillId="2" borderId="5" xfId="0" applyNumberFormat="1" applyFont="1" applyFill="1" applyBorder="1" applyAlignment="1">
      <alignment vertical="center"/>
    </xf>
    <xf numFmtId="186" fontId="17" fillId="2" borderId="0" xfId="0" applyNumberFormat="1" applyFont="1" applyFill="1" applyAlignment="1">
      <alignment vertical="center"/>
    </xf>
    <xf numFmtId="186" fontId="17" fillId="2" borderId="7" xfId="0" applyNumberFormat="1" applyFont="1" applyFill="1" applyBorder="1" applyAlignment="1">
      <alignment vertical="center"/>
    </xf>
    <xf numFmtId="0" fontId="18" fillId="2" borderId="11" xfId="0" applyFont="1" applyFill="1" applyBorder="1"/>
    <xf numFmtId="49" fontId="18" fillId="2" borderId="10" xfId="0" applyNumberFormat="1" applyFont="1" applyFill="1" applyBorder="1" applyAlignment="1">
      <alignment horizontal="right" vertical="top" shrinkToFit="1"/>
    </xf>
    <xf numFmtId="49" fontId="18" fillId="2" borderId="11" xfId="0" applyNumberFormat="1" applyFont="1" applyFill="1" applyBorder="1" applyAlignment="1">
      <alignment horizontal="right" vertical="top" shrinkToFit="1"/>
    </xf>
    <xf numFmtId="180" fontId="17" fillId="2" borderId="0" xfId="0" applyNumberFormat="1" applyFont="1" applyFill="1" applyAlignment="1">
      <alignment horizontal="right" vertical="center"/>
    </xf>
    <xf numFmtId="0" fontId="17" fillId="2" borderId="8" xfId="0" applyFont="1" applyFill="1" applyBorder="1" applyAlignment="1">
      <alignment horizontal="distributed" vertical="center" justifyLastLine="1" shrinkToFit="1"/>
    </xf>
    <xf numFmtId="41" fontId="17" fillId="2" borderId="29" xfId="0" applyNumberFormat="1" applyFont="1" applyFill="1" applyBorder="1" applyAlignment="1">
      <alignment horizontal="right" vertical="center"/>
    </xf>
    <xf numFmtId="180" fontId="17" fillId="2" borderId="30" xfId="0" applyNumberFormat="1" applyFont="1" applyFill="1" applyBorder="1" applyAlignment="1">
      <alignment horizontal="right" vertical="center"/>
    </xf>
    <xf numFmtId="0" fontId="18" fillId="2" borderId="21" xfId="0" applyFont="1" applyFill="1" applyBorder="1" applyAlignment="1">
      <alignment horizontal="distributed" vertical="center" justifyLastLine="1"/>
    </xf>
    <xf numFmtId="0" fontId="18" fillId="2" borderId="0" xfId="0" applyFont="1" applyFill="1" applyAlignment="1">
      <alignment horizontal="right" vertical="center" justifyLastLine="1"/>
    </xf>
    <xf numFmtId="0" fontId="18" fillId="2" borderId="0" xfId="0" applyFont="1" applyFill="1" applyAlignment="1">
      <alignment horizontal="right" vertical="top" justifyLastLine="1"/>
    </xf>
    <xf numFmtId="41" fontId="17" fillId="2" borderId="28" xfId="0" applyNumberFormat="1" applyFont="1" applyFill="1" applyBorder="1" applyAlignment="1">
      <alignment horizontal="center" vertical="center"/>
    </xf>
    <xf numFmtId="0" fontId="17" fillId="2" borderId="33" xfId="0" applyFont="1" applyFill="1" applyBorder="1" applyAlignment="1">
      <alignment horizontal="distributed" vertical="center" justifyLastLine="1" shrinkToFit="1"/>
    </xf>
    <xf numFmtId="0" fontId="14" fillId="2" borderId="4" xfId="0" applyFont="1" applyFill="1" applyBorder="1" applyAlignment="1">
      <alignment horizontal="left"/>
    </xf>
    <xf numFmtId="0" fontId="17" fillId="2" borderId="17" xfId="0" applyFont="1" applyFill="1" applyBorder="1" applyAlignment="1">
      <alignment horizontal="centerContinuous" vertical="center"/>
    </xf>
    <xf numFmtId="49" fontId="17" fillId="2" borderId="0" xfId="0" applyNumberFormat="1" applyFont="1" applyFill="1" applyAlignment="1">
      <alignment horizontal="centerContinuous" vertical="center"/>
    </xf>
    <xf numFmtId="49" fontId="17" fillId="2" borderId="0" xfId="0" applyNumberFormat="1" applyFont="1" applyFill="1" applyAlignment="1">
      <alignment vertical="center" textRotation="255" shrinkToFit="1"/>
    </xf>
    <xf numFmtId="49" fontId="17" fillId="2" borderId="8" xfId="0" applyNumberFormat="1" applyFont="1" applyFill="1" applyBorder="1" applyAlignment="1">
      <alignment vertical="center" textRotation="255" shrinkToFit="1"/>
    </xf>
    <xf numFmtId="49" fontId="17" fillId="2" borderId="8" xfId="0" applyNumberFormat="1" applyFont="1" applyFill="1" applyBorder="1" applyAlignment="1">
      <alignment horizontal="distributed" vertical="center" indent="1" shrinkToFit="1"/>
    </xf>
    <xf numFmtId="0" fontId="14" fillId="2" borderId="0" xfId="14" applyFont="1" applyFill="1">
      <alignment vertical="center"/>
    </xf>
    <xf numFmtId="0" fontId="14" fillId="2" borderId="0" xfId="14" applyFont="1" applyFill="1" applyAlignment="1"/>
    <xf numFmtId="0" fontId="18" fillId="2" borderId="26" xfId="0" applyFont="1" applyFill="1" applyBorder="1" applyAlignment="1">
      <alignment vertical="center" justifyLastLine="1"/>
    </xf>
    <xf numFmtId="0" fontId="18" fillId="2" borderId="25" xfId="0" applyFont="1" applyFill="1" applyBorder="1" applyAlignment="1">
      <alignment vertical="center" justifyLastLine="1"/>
    </xf>
    <xf numFmtId="0" fontId="17" fillId="2" borderId="12" xfId="14" applyFont="1" applyFill="1" applyBorder="1" applyAlignment="1">
      <alignment horizontal="centerContinuous" vertical="center"/>
    </xf>
    <xf numFmtId="0" fontId="17" fillId="2" borderId="14" xfId="14" applyFont="1" applyFill="1" applyBorder="1" applyAlignment="1">
      <alignment horizontal="centerContinuous" vertical="center"/>
    </xf>
    <xf numFmtId="0" fontId="17" fillId="2" borderId="12" xfId="14" applyFont="1" applyFill="1" applyBorder="1" applyAlignment="1">
      <alignment horizontal="centerContinuous" vertical="center" shrinkToFit="1"/>
    </xf>
    <xf numFmtId="0" fontId="17" fillId="2" borderId="13" xfId="14" applyFont="1" applyFill="1" applyBorder="1" applyAlignment="1">
      <alignment horizontal="centerContinuous" vertical="center" shrinkToFit="1"/>
    </xf>
    <xf numFmtId="0" fontId="17" fillId="2" borderId="14" xfId="14" applyFont="1" applyFill="1" applyBorder="1" applyAlignment="1">
      <alignment horizontal="centerContinuous" vertical="center" shrinkToFit="1"/>
    </xf>
    <xf numFmtId="0" fontId="17" fillId="2" borderId="13" xfId="14" applyFont="1" applyFill="1" applyBorder="1" applyAlignment="1">
      <alignment horizontal="centerContinuous" vertical="center"/>
    </xf>
    <xf numFmtId="0" fontId="17" fillId="2" borderId="0" xfId="14" applyFont="1" applyFill="1">
      <alignment vertical="center"/>
    </xf>
    <xf numFmtId="0" fontId="17" fillId="2" borderId="7" xfId="14" applyFont="1" applyFill="1" applyBorder="1" applyAlignment="1">
      <alignment horizontal="distributed" vertical="top" justifyLastLine="1"/>
    </xf>
    <xf numFmtId="0" fontId="17" fillId="2" borderId="8" xfId="14" applyFont="1" applyFill="1" applyBorder="1" applyAlignment="1">
      <alignment horizontal="distributed" vertical="top" justifyLastLine="1"/>
    </xf>
    <xf numFmtId="49" fontId="17" fillId="2" borderId="0" xfId="14" applyNumberFormat="1" applyFont="1" applyFill="1">
      <alignment vertical="center"/>
    </xf>
    <xf numFmtId="0" fontId="18" fillId="2" borderId="11" xfId="0" applyFont="1" applyFill="1" applyBorder="1" applyAlignment="1">
      <alignment horizontal="centerContinuous" vertical="center" shrinkToFit="1"/>
    </xf>
    <xf numFmtId="0" fontId="18" fillId="2" borderId="21" xfId="0" applyFont="1" applyFill="1" applyBorder="1" applyAlignment="1">
      <alignment horizontal="centerContinuous" vertical="center" shrinkToFit="1"/>
    </xf>
    <xf numFmtId="41" fontId="17" fillId="2" borderId="5" xfId="14" applyNumberFormat="1" applyFont="1" applyFill="1" applyBorder="1" applyAlignment="1">
      <alignment horizontal="right" vertical="center"/>
    </xf>
    <xf numFmtId="41" fontId="17" fillId="2" borderId="0" xfId="14" applyNumberFormat="1" applyFont="1" applyFill="1" applyAlignment="1">
      <alignment horizontal="right" vertical="center"/>
    </xf>
    <xf numFmtId="0" fontId="18" fillId="2" borderId="0" xfId="0" applyFont="1" applyFill="1" applyAlignment="1">
      <alignment horizontal="centerContinuous" vertical="center" shrinkToFit="1"/>
    </xf>
    <xf numFmtId="0" fontId="18" fillId="2" borderId="9" xfId="0" applyFont="1" applyFill="1" applyBorder="1" applyAlignment="1">
      <alignment horizontal="centerContinuous" vertical="center" shrinkToFit="1"/>
    </xf>
    <xf numFmtId="41" fontId="17" fillId="2" borderId="0" xfId="14" applyNumberFormat="1" applyFont="1" applyFill="1">
      <alignment vertical="center"/>
    </xf>
    <xf numFmtId="49" fontId="18" fillId="2" borderId="0" xfId="0" applyNumberFormat="1" applyFont="1" applyFill="1" applyAlignment="1">
      <alignment vertical="center"/>
    </xf>
    <xf numFmtId="49" fontId="18" fillId="2" borderId="9" xfId="0" applyNumberFormat="1" applyFont="1" applyFill="1" applyBorder="1" applyAlignment="1">
      <alignment vertical="center"/>
    </xf>
    <xf numFmtId="49" fontId="18" fillId="2" borderId="0" xfId="0" applyNumberFormat="1" applyFont="1" applyFill="1" applyAlignment="1">
      <alignment vertical="distributed" textRotation="255" justifyLastLine="1" shrinkToFit="1"/>
    </xf>
    <xf numFmtId="49" fontId="18" fillId="2" borderId="8" xfId="0" applyNumberFormat="1" applyFont="1" applyFill="1" applyBorder="1" applyAlignment="1">
      <alignment vertical="center"/>
    </xf>
    <xf numFmtId="49" fontId="18" fillId="2" borderId="17" xfId="0" applyNumberFormat="1" applyFont="1" applyFill="1" applyBorder="1" applyAlignment="1">
      <alignment vertical="center"/>
    </xf>
    <xf numFmtId="41" fontId="17" fillId="2" borderId="7" xfId="14" applyNumberFormat="1" applyFont="1" applyFill="1" applyBorder="1" applyAlignment="1">
      <alignment horizontal="right" vertical="center"/>
    </xf>
    <xf numFmtId="41" fontId="17" fillId="2" borderId="8" xfId="14" applyNumberFormat="1" applyFont="1" applyFill="1" applyBorder="1" applyAlignment="1">
      <alignment horizontal="right" vertical="center"/>
    </xf>
    <xf numFmtId="49" fontId="17" fillId="2" borderId="0" xfId="0" applyNumberFormat="1" applyFont="1" applyFill="1"/>
    <xf numFmtId="49" fontId="18" fillId="2" borderId="0" xfId="0" applyNumberFormat="1" applyFont="1" applyFill="1"/>
    <xf numFmtId="49" fontId="19" fillId="2" borderId="10" xfId="0" applyNumberFormat="1" applyFont="1" applyFill="1" applyBorder="1" applyAlignment="1">
      <alignment horizontal="right" vertical="top" shrinkToFit="1"/>
    </xf>
    <xf numFmtId="49" fontId="19" fillId="2" borderId="11" xfId="0" applyNumberFormat="1" applyFont="1" applyFill="1" applyBorder="1" applyAlignment="1">
      <alignment horizontal="right" vertical="top" shrinkToFit="1"/>
    </xf>
    <xf numFmtId="3" fontId="17" fillId="2" borderId="5" xfId="0" applyNumberFormat="1" applyFont="1" applyFill="1" applyBorder="1" applyAlignment="1">
      <alignment horizontal="right" vertical="center"/>
    </xf>
    <xf numFmtId="3" fontId="17" fillId="2" borderId="0" xfId="0" applyNumberFormat="1" applyFont="1" applyFill="1" applyAlignment="1">
      <alignment horizontal="right" vertical="center"/>
    </xf>
    <xf numFmtId="3" fontId="17" fillId="2" borderId="7" xfId="0" applyNumberFormat="1" applyFont="1" applyFill="1" applyBorder="1" applyAlignment="1">
      <alignment horizontal="right" vertical="center"/>
    </xf>
    <xf numFmtId="3" fontId="17" fillId="2" borderId="8" xfId="0" applyNumberFormat="1" applyFont="1" applyFill="1" applyBorder="1" applyAlignment="1">
      <alignment horizontal="right" vertical="center"/>
    </xf>
    <xf numFmtId="180" fontId="17" fillId="2" borderId="8" xfId="0" applyNumberFormat="1" applyFont="1" applyFill="1" applyBorder="1" applyAlignment="1">
      <alignment horizontal="right" vertical="center"/>
    </xf>
    <xf numFmtId="0" fontId="18" fillId="2" borderId="0" xfId="0" applyFont="1" applyFill="1" applyAlignment="1">
      <alignment horizontal="right"/>
    </xf>
    <xf numFmtId="0" fontId="17" fillId="2" borderId="25" xfId="0" applyFont="1" applyFill="1" applyBorder="1" applyAlignment="1">
      <alignment vertical="center"/>
    </xf>
    <xf numFmtId="0" fontId="17" fillId="2" borderId="22" xfId="0" applyFont="1" applyFill="1" applyBorder="1" applyAlignment="1">
      <alignment horizontal="center"/>
    </xf>
    <xf numFmtId="0" fontId="17" fillId="2" borderId="7" xfId="0" applyFont="1" applyFill="1" applyBorder="1" applyAlignment="1">
      <alignment horizontal="center" vertical="top"/>
    </xf>
    <xf numFmtId="0" fontId="18" fillId="2" borderId="17" xfId="0" applyFont="1" applyFill="1" applyBorder="1" applyAlignment="1">
      <alignment vertical="center" justifyLastLine="1"/>
    </xf>
    <xf numFmtId="181" fontId="18" fillId="2" borderId="9" xfId="0" applyNumberFormat="1" applyFont="1" applyFill="1" applyBorder="1" applyAlignment="1">
      <alignment horizontal="distributed" vertical="center" justifyLastLine="1" shrinkToFit="1"/>
    </xf>
    <xf numFmtId="41" fontId="18" fillId="2" borderId="0" xfId="0" applyNumberFormat="1" applyFont="1" applyFill="1" applyAlignment="1">
      <alignment vertical="center"/>
    </xf>
    <xf numFmtId="38" fontId="18" fillId="2" borderId="9" xfId="9" applyFont="1" applyFill="1" applyBorder="1" applyAlignment="1">
      <alignment horizontal="distributed" vertical="center" justifyLastLine="1" shrinkToFit="1"/>
    </xf>
    <xf numFmtId="0" fontId="18" fillId="2" borderId="9" xfId="0" applyFont="1" applyFill="1" applyBorder="1" applyAlignment="1">
      <alignment horizontal="distributed" vertical="center" justifyLastLine="1" shrinkToFit="1"/>
    </xf>
    <xf numFmtId="181" fontId="18" fillId="2" borderId="9" xfId="0" applyNumberFormat="1" applyFont="1" applyFill="1" applyBorder="1" applyAlignment="1">
      <alignment horizontal="center" vertical="center" shrinkToFit="1"/>
    </xf>
    <xf numFmtId="41" fontId="18" fillId="2" borderId="0" xfId="0" applyNumberFormat="1" applyFont="1" applyFill="1" applyAlignment="1">
      <alignment horizontal="center" vertical="center"/>
    </xf>
    <xf numFmtId="181" fontId="18" fillId="2" borderId="9" xfId="0" applyNumberFormat="1" applyFont="1" applyFill="1" applyBorder="1" applyAlignment="1">
      <alignment horizontal="distributed" vertical="center" shrinkToFit="1"/>
    </xf>
    <xf numFmtId="181" fontId="18" fillId="2" borderId="17" xfId="0" applyNumberFormat="1" applyFont="1" applyFill="1" applyBorder="1" applyAlignment="1">
      <alignment horizontal="center" vertical="center" shrinkToFit="1"/>
    </xf>
    <xf numFmtId="49" fontId="19" fillId="2" borderId="11" xfId="0" applyNumberFormat="1" applyFont="1" applyFill="1" applyBorder="1" applyAlignment="1">
      <alignment vertical="center"/>
    </xf>
    <xf numFmtId="41" fontId="19" fillId="2" borderId="0" xfId="0" applyNumberFormat="1" applyFont="1" applyFill="1" applyAlignment="1">
      <alignment horizontal="left" vertical="center" justifyLastLine="1" shrinkToFit="1"/>
    </xf>
    <xf numFmtId="49" fontId="19" fillId="2" borderId="0" xfId="0" applyNumberFormat="1" applyFont="1" applyFill="1" applyAlignment="1">
      <alignment vertical="center"/>
    </xf>
    <xf numFmtId="0" fontId="19" fillId="2" borderId="0" xfId="0" applyFont="1" applyFill="1" applyAlignment="1">
      <alignment horizontal="center"/>
    </xf>
    <xf numFmtId="41" fontId="19" fillId="2" borderId="0" xfId="0" applyNumberFormat="1" applyFont="1" applyFill="1"/>
    <xf numFmtId="0" fontId="18" fillId="2" borderId="12" xfId="0" applyFont="1" applyFill="1" applyBorder="1" applyAlignment="1">
      <alignment horizontal="centerContinuous" vertical="center" shrinkToFit="1"/>
    </xf>
    <xf numFmtId="0" fontId="18" fillId="2" borderId="13" xfId="0" applyFont="1" applyFill="1" applyBorder="1" applyAlignment="1">
      <alignment horizontal="centerContinuous" vertical="center" shrinkToFit="1"/>
    </xf>
    <xf numFmtId="0" fontId="18" fillId="2" borderId="15" xfId="0" applyFont="1" applyFill="1" applyBorder="1" applyAlignment="1">
      <alignment horizontal="distributed" vertical="center" justifyLastLine="1"/>
    </xf>
    <xf numFmtId="41" fontId="18" fillId="2" borderId="5" xfId="0" applyNumberFormat="1" applyFont="1" applyFill="1" applyBorder="1" applyAlignment="1">
      <alignment horizontal="center" vertical="center"/>
    </xf>
    <xf numFmtId="41" fontId="18" fillId="2" borderId="5" xfId="0" applyNumberFormat="1" applyFont="1" applyFill="1" applyBorder="1" applyAlignment="1">
      <alignment vertical="center"/>
    </xf>
    <xf numFmtId="41" fontId="18" fillId="2" borderId="7" xfId="0" applyNumberFormat="1" applyFont="1" applyFill="1" applyBorder="1" applyAlignment="1">
      <alignment vertical="center"/>
    </xf>
    <xf numFmtId="41" fontId="18" fillId="2" borderId="8" xfId="0" applyNumberFormat="1" applyFont="1" applyFill="1" applyBorder="1" applyAlignment="1">
      <alignment vertical="center"/>
    </xf>
    <xf numFmtId="49" fontId="19" fillId="2" borderId="0" xfId="0" applyNumberFormat="1" applyFont="1" applyFill="1"/>
    <xf numFmtId="49" fontId="18" fillId="2" borderId="0" xfId="0" applyNumberFormat="1" applyFont="1" applyFill="1" applyAlignment="1">
      <alignment horizontal="left" vertical="center" justifyLastLine="1" shrinkToFit="1"/>
    </xf>
    <xf numFmtId="41" fontId="18" fillId="2" borderId="0" xfId="0" applyNumberFormat="1" applyFont="1" applyFill="1" applyAlignment="1">
      <alignment horizontal="left" vertical="center" justifyLastLine="1" shrinkToFit="1"/>
    </xf>
    <xf numFmtId="0" fontId="18" fillId="2" borderId="14" xfId="0" applyFont="1" applyFill="1" applyBorder="1" applyAlignment="1">
      <alignment horizontal="distributed" vertical="center" justifyLastLine="1"/>
    </xf>
    <xf numFmtId="0" fontId="18" fillId="2" borderId="12" xfId="0" applyFont="1" applyFill="1" applyBorder="1" applyAlignment="1">
      <alignment horizontal="distributed" vertical="center" justifyLastLine="1"/>
    </xf>
    <xf numFmtId="0" fontId="18" fillId="2" borderId="16" xfId="0" applyFont="1" applyFill="1" applyBorder="1" applyAlignment="1">
      <alignment horizontal="distributed" vertical="center" justifyLastLine="1"/>
    </xf>
    <xf numFmtId="0" fontId="18" fillId="2" borderId="13" xfId="0" applyFont="1" applyFill="1" applyBorder="1" applyAlignment="1">
      <alignment horizontal="distributed" vertical="center" justifyLastLine="1"/>
    </xf>
    <xf numFmtId="184" fontId="18" fillId="2" borderId="0" xfId="9" applyNumberFormat="1" applyFont="1" applyFill="1"/>
    <xf numFmtId="3" fontId="18" fillId="2" borderId="5" xfId="0" applyNumberFormat="1" applyFont="1" applyFill="1" applyBorder="1" applyAlignment="1">
      <alignment horizontal="right" vertical="center"/>
    </xf>
    <xf numFmtId="3" fontId="18" fillId="2" borderId="0" xfId="0" applyNumberFormat="1" applyFont="1" applyFill="1" applyAlignment="1">
      <alignment vertical="center"/>
    </xf>
    <xf numFmtId="3" fontId="18" fillId="2" borderId="0" xfId="0" applyNumberFormat="1" applyFont="1" applyFill="1" applyAlignment="1">
      <alignment horizontal="right" vertical="center"/>
    </xf>
    <xf numFmtId="180" fontId="18" fillId="2" borderId="0" xfId="0" applyNumberFormat="1" applyFont="1" applyFill="1" applyAlignment="1">
      <alignment vertical="center"/>
    </xf>
    <xf numFmtId="40" fontId="18" fillId="2" borderId="0" xfId="9" applyNumberFormat="1" applyFont="1" applyFill="1"/>
    <xf numFmtId="0" fontId="17" fillId="2" borderId="27" xfId="0" applyFont="1" applyFill="1" applyBorder="1" applyAlignment="1">
      <alignment horizontal="center" vertical="center" shrinkToFit="1"/>
    </xf>
    <xf numFmtId="0" fontId="17" fillId="2" borderId="8" xfId="0" applyFont="1" applyFill="1" applyBorder="1" applyAlignment="1">
      <alignment horizontal="center" vertical="center" justifyLastLine="1" shrinkToFit="1"/>
    </xf>
    <xf numFmtId="3" fontId="18" fillId="2" borderId="7" xfId="0" applyNumberFormat="1" applyFont="1" applyFill="1" applyBorder="1" applyAlignment="1">
      <alignment vertical="center"/>
    </xf>
    <xf numFmtId="3" fontId="18" fillId="2" borderId="8" xfId="0" applyNumberFormat="1" applyFont="1" applyFill="1" applyBorder="1" applyAlignment="1">
      <alignment horizontal="right" vertical="center"/>
    </xf>
    <xf numFmtId="3" fontId="18" fillId="2" borderId="8" xfId="0" applyNumberFormat="1" applyFont="1" applyFill="1" applyBorder="1" applyAlignment="1">
      <alignment vertical="center"/>
    </xf>
    <xf numFmtId="180" fontId="18" fillId="2" borderId="8" xfId="0" applyNumberFormat="1" applyFont="1" applyFill="1" applyBorder="1" applyAlignment="1">
      <alignment vertical="center"/>
    </xf>
    <xf numFmtId="185" fontId="17" fillId="2" borderId="0" xfId="0" applyNumberFormat="1" applyFont="1" applyFill="1" applyBorder="1" applyAlignment="1">
      <alignment horizontal="right" vertical="center"/>
    </xf>
    <xf numFmtId="0" fontId="17" fillId="2" borderId="0" xfId="0" applyFont="1" applyFill="1" applyBorder="1"/>
    <xf numFmtId="3" fontId="14" fillId="2" borderId="15" xfId="0" applyNumberFormat="1" applyFont="1" applyFill="1" applyBorder="1" applyAlignment="1">
      <alignment horizontal="right" vertical="center" justifyLastLine="1"/>
    </xf>
    <xf numFmtId="3" fontId="14" fillId="2" borderId="7" xfId="0" applyNumberFormat="1" applyFont="1" applyFill="1" applyBorder="1" applyAlignment="1">
      <alignment horizontal="right" vertical="center" justifyLastLine="1"/>
    </xf>
    <xf numFmtId="3" fontId="14" fillId="2" borderId="8" xfId="0" applyNumberFormat="1" applyFont="1" applyFill="1" applyBorder="1" applyAlignment="1">
      <alignment horizontal="right" vertical="center" justifyLastLine="1"/>
    </xf>
    <xf numFmtId="177" fontId="14" fillId="2" borderId="15" xfId="0" applyNumberFormat="1" applyFont="1" applyFill="1" applyBorder="1" applyAlignment="1">
      <alignment horizontal="right" vertical="center" justifyLastLine="1"/>
    </xf>
    <xf numFmtId="186" fontId="18" fillId="2" borderId="7" xfId="0" applyNumberFormat="1" applyFont="1" applyFill="1" applyBorder="1" applyAlignment="1">
      <alignment horizontal="right" vertical="center"/>
    </xf>
    <xf numFmtId="0" fontId="19" fillId="2" borderId="20" xfId="0" applyFont="1" applyFill="1" applyBorder="1" applyAlignment="1">
      <alignment vertical="center" wrapText="1" justifyLastLine="1"/>
    </xf>
    <xf numFmtId="0" fontId="17" fillId="2" borderId="24"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7" fillId="2" borderId="18" xfId="0" applyFont="1" applyFill="1" applyBorder="1" applyAlignment="1">
      <alignment horizontal="centerContinuous" vertical="center"/>
    </xf>
    <xf numFmtId="0" fontId="17" fillId="2" borderId="23" xfId="0" applyFont="1" applyFill="1" applyBorder="1" applyAlignment="1">
      <alignment vertical="center" wrapText="1" justifyLastLine="1"/>
    </xf>
    <xf numFmtId="0" fontId="17" fillId="2" borderId="24" xfId="0" applyFont="1" applyFill="1" applyBorder="1" applyAlignment="1">
      <alignment horizontal="center" vertical="center" wrapText="1" justifyLastLine="1"/>
    </xf>
    <xf numFmtId="0" fontId="17" fillId="2" borderId="11"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7" fillId="2" borderId="15" xfId="0" applyFont="1" applyFill="1" applyBorder="1" applyAlignment="1">
      <alignment vertical="center" justifyLastLine="1"/>
    </xf>
    <xf numFmtId="0" fontId="17" fillId="2" borderId="15" xfId="0" applyFont="1" applyFill="1" applyBorder="1" applyAlignment="1">
      <alignment horizontal="center" vertical="center" wrapText="1" justifyLastLine="1"/>
    </xf>
    <xf numFmtId="0" fontId="17" fillId="2" borderId="8" xfId="0" applyFont="1" applyFill="1" applyBorder="1" applyAlignment="1">
      <alignment horizontal="center" vertical="center" wrapText="1"/>
    </xf>
    <xf numFmtId="0" fontId="17" fillId="2" borderId="0" xfId="0" applyFont="1" applyFill="1" applyAlignment="1">
      <alignment vertical="center" wrapText="1"/>
    </xf>
    <xf numFmtId="0" fontId="17" fillId="2" borderId="0" xfId="0" applyFont="1" applyFill="1" applyAlignment="1">
      <alignment horizontal="center" vertical="center" shrinkToFit="1"/>
    </xf>
    <xf numFmtId="185" fontId="17" fillId="2" borderId="5" xfId="10" applyNumberFormat="1" applyFont="1" applyFill="1" applyBorder="1" applyAlignment="1">
      <alignment vertical="center"/>
    </xf>
    <xf numFmtId="185" fontId="17" fillId="2" borderId="0" xfId="10" applyNumberFormat="1" applyFont="1" applyFill="1" applyBorder="1" applyAlignment="1">
      <alignment vertical="center"/>
    </xf>
    <xf numFmtId="185" fontId="17" fillId="2" borderId="0" xfId="0" applyNumberFormat="1" applyFont="1" applyFill="1"/>
    <xf numFmtId="0" fontId="17" fillId="2" borderId="27" xfId="0" applyFont="1" applyFill="1" applyBorder="1" applyAlignment="1">
      <alignment horizontal="center" vertical="center" justifyLastLine="1" shrinkToFit="1"/>
    </xf>
    <xf numFmtId="185" fontId="17" fillId="2" borderId="7" xfId="10" applyNumberFormat="1" applyFont="1" applyFill="1" applyBorder="1" applyAlignment="1">
      <alignment vertical="center"/>
    </xf>
    <xf numFmtId="185" fontId="17" fillId="2" borderId="8" xfId="10" applyNumberFormat="1" applyFont="1" applyFill="1" applyBorder="1" applyAlignment="1">
      <alignment vertical="center"/>
    </xf>
    <xf numFmtId="38" fontId="14" fillId="2" borderId="0" xfId="10" applyFont="1" applyFill="1" applyAlignment="1">
      <alignment horizontal="center"/>
    </xf>
    <xf numFmtId="185" fontId="14" fillId="2" borderId="0" xfId="0" applyNumberFormat="1" applyFont="1" applyFill="1" applyAlignment="1">
      <alignment horizontal="center"/>
    </xf>
    <xf numFmtId="185" fontId="13" fillId="2" borderId="0" xfId="5" applyNumberFormat="1" applyFont="1" applyFill="1" applyAlignment="1" applyProtection="1"/>
    <xf numFmtId="20" fontId="14" fillId="2" borderId="0" xfId="0" applyNumberFormat="1" applyFont="1" applyFill="1" applyAlignment="1">
      <alignment horizontal="center"/>
    </xf>
    <xf numFmtId="0" fontId="13" fillId="2" borderId="0" xfId="5" applyFont="1" applyFill="1" applyAlignment="1" applyProtection="1">
      <alignment horizontal="left"/>
    </xf>
    <xf numFmtId="0" fontId="24" fillId="0" borderId="0" xfId="0" applyFont="1"/>
    <xf numFmtId="0" fontId="14" fillId="0" borderId="0" xfId="0" applyFont="1"/>
    <xf numFmtId="0" fontId="25" fillId="0" borderId="0" xfId="5" quotePrefix="1" applyFont="1" applyAlignment="1" applyProtection="1"/>
    <xf numFmtId="0" fontId="14" fillId="0" borderId="0" xfId="0" applyFont="1" applyAlignment="1">
      <alignment horizontal="left"/>
    </xf>
    <xf numFmtId="0" fontId="26" fillId="0" borderId="0" xfId="5" applyFont="1" applyAlignment="1" applyProtection="1"/>
    <xf numFmtId="186" fontId="17" fillId="2" borderId="0" xfId="0" applyNumberFormat="1" applyFont="1" applyFill="1" applyBorder="1" applyAlignment="1">
      <alignment vertical="center"/>
    </xf>
    <xf numFmtId="186" fontId="17" fillId="2" borderId="17" xfId="0" applyNumberFormat="1" applyFont="1" applyFill="1" applyBorder="1" applyAlignment="1">
      <alignment vertical="center"/>
    </xf>
    <xf numFmtId="0" fontId="17" fillId="2" borderId="25" xfId="0" applyFont="1" applyFill="1" applyBorder="1" applyAlignment="1">
      <alignment horizontal="distributed" vertical="center" justifyLastLine="1"/>
    </xf>
    <xf numFmtId="0" fontId="17" fillId="2" borderId="9" xfId="0" applyFont="1" applyFill="1" applyBorder="1" applyAlignment="1">
      <alignment horizontal="distributed" vertical="center" justifyLastLine="1"/>
    </xf>
    <xf numFmtId="0" fontId="17" fillId="2" borderId="12" xfId="0" applyFont="1" applyFill="1" applyBorder="1" applyAlignment="1">
      <alignment horizontal="distributed" vertical="center" justifyLastLine="1"/>
    </xf>
    <xf numFmtId="0" fontId="17" fillId="2" borderId="13" xfId="0" applyFont="1" applyFill="1" applyBorder="1" applyAlignment="1"/>
    <xf numFmtId="0" fontId="17" fillId="2" borderId="14" xfId="0" applyFont="1" applyFill="1" applyBorder="1" applyAlignment="1"/>
    <xf numFmtId="49" fontId="17" fillId="2" borderId="0" xfId="0" applyNumberFormat="1" applyFont="1" applyFill="1" applyAlignment="1">
      <alignment horizontal="distributed" vertical="center"/>
    </xf>
    <xf numFmtId="49" fontId="17" fillId="2" borderId="9" xfId="0" applyNumberFormat="1" applyFont="1" applyFill="1" applyBorder="1" applyAlignment="1">
      <alignment horizontal="distributed" vertical="center"/>
    </xf>
    <xf numFmtId="49" fontId="17" fillId="2" borderId="8" xfId="0" applyNumberFormat="1" applyFont="1" applyFill="1" applyBorder="1" applyAlignment="1">
      <alignment horizontal="distributed" vertical="center"/>
    </xf>
    <xf numFmtId="49" fontId="17" fillId="2" borderId="17" xfId="0" applyNumberFormat="1" applyFont="1" applyFill="1" applyBorder="1" applyAlignment="1">
      <alignment horizontal="distributed" vertical="center"/>
    </xf>
    <xf numFmtId="0" fontId="17" fillId="2" borderId="14" xfId="0" applyFont="1" applyFill="1" applyBorder="1" applyAlignment="1">
      <alignment horizontal="distributed" vertical="center" justifyLastLine="1"/>
    </xf>
    <xf numFmtId="0" fontId="17" fillId="2" borderId="13" xfId="0" applyFont="1" applyFill="1" applyBorder="1" applyAlignment="1">
      <alignment horizontal="distributed" vertical="center" justifyLastLine="1"/>
    </xf>
    <xf numFmtId="49" fontId="17" fillId="2" borderId="0" xfId="0" applyNumberFormat="1" applyFont="1" applyFill="1" applyAlignment="1">
      <alignment horizontal="center" vertical="center" textRotation="255" wrapText="1" justifyLastLine="1"/>
    </xf>
    <xf numFmtId="0" fontId="17" fillId="2" borderId="0" xfId="0" applyFont="1" applyFill="1" applyAlignment="1">
      <alignment horizontal="left" vertical="center" textRotation="255" wrapText="1"/>
    </xf>
    <xf numFmtId="0" fontId="17" fillId="2" borderId="17" xfId="0" applyFont="1" applyFill="1" applyBorder="1" applyAlignment="1">
      <alignment horizontal="distributed" vertical="center" justifyLastLine="1"/>
    </xf>
    <xf numFmtId="0" fontId="18" fillId="2" borderId="22"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5" xfId="0" applyFont="1" applyFill="1" applyBorder="1" applyAlignment="1">
      <alignment horizontal="distributed" vertical="center" justifyLastLine="1"/>
    </xf>
    <xf numFmtId="0" fontId="18" fillId="2" borderId="9" xfId="0" applyFont="1" applyFill="1" applyBorder="1" applyAlignment="1">
      <alignment horizontal="distributed" vertical="center" justifyLastLine="1"/>
    </xf>
    <xf numFmtId="0" fontId="18" fillId="2" borderId="7" xfId="0" applyFont="1" applyFill="1" applyBorder="1" applyAlignment="1">
      <alignment horizontal="distributed" vertical="center" justifyLastLine="1"/>
    </xf>
    <xf numFmtId="0" fontId="18" fillId="2" borderId="17" xfId="0" applyFont="1" applyFill="1" applyBorder="1" applyAlignment="1">
      <alignment horizontal="distributed" vertical="center" justifyLastLine="1"/>
    </xf>
    <xf numFmtId="0" fontId="18" fillId="2" borderId="19" xfId="0" applyFont="1" applyFill="1" applyBorder="1" applyAlignment="1">
      <alignment horizontal="distributed" vertical="center" indent="11"/>
    </xf>
    <xf numFmtId="0" fontId="18" fillId="2" borderId="2" xfId="0" applyFont="1" applyFill="1" applyBorder="1" applyAlignment="1">
      <alignment horizontal="distributed" vertical="center" indent="11"/>
    </xf>
    <xf numFmtId="0" fontId="18" fillId="2" borderId="2" xfId="0" applyFont="1" applyFill="1" applyBorder="1" applyAlignment="1">
      <alignment horizontal="center" vertical="center" justifyLastLine="1"/>
    </xf>
    <xf numFmtId="0" fontId="18" fillId="2" borderId="6" xfId="0" applyFont="1" applyFill="1" applyBorder="1" applyAlignment="1">
      <alignment horizontal="distributed" vertical="center" wrapText="1" indent="1"/>
    </xf>
    <xf numFmtId="0" fontId="18" fillId="2" borderId="0" xfId="0" applyFont="1" applyFill="1" applyAlignment="1">
      <alignment horizontal="left"/>
    </xf>
    <xf numFmtId="0" fontId="18" fillId="2" borderId="6" xfId="0" applyFont="1" applyFill="1" applyBorder="1" applyAlignment="1">
      <alignment horizontal="distributed" vertical="center" justifyLastLine="1"/>
    </xf>
    <xf numFmtId="0" fontId="18" fillId="2" borderId="10" xfId="0" applyFont="1" applyFill="1" applyBorder="1" applyAlignment="1">
      <alignment horizontal="distributed" vertical="center" justifyLastLine="1"/>
    </xf>
    <xf numFmtId="0" fontId="18" fillId="2" borderId="21" xfId="0" applyFont="1" applyFill="1" applyBorder="1" applyAlignment="1">
      <alignment horizontal="distributed" vertical="center" justifyLastLine="1"/>
    </xf>
    <xf numFmtId="0" fontId="18" fillId="2" borderId="19" xfId="0" applyFont="1" applyFill="1" applyBorder="1" applyAlignment="1">
      <alignment horizontal="distributed" vertical="center" indent="7"/>
    </xf>
    <xf numFmtId="0" fontId="18" fillId="2" borderId="2" xfId="0" applyFont="1" applyFill="1" applyBorder="1" applyAlignment="1">
      <alignment horizontal="distributed" vertical="center" indent="7"/>
    </xf>
    <xf numFmtId="0" fontId="18" fillId="2" borderId="18" xfId="0" applyFont="1" applyFill="1" applyBorder="1" applyAlignment="1">
      <alignment horizontal="distributed" vertical="center" indent="7"/>
    </xf>
    <xf numFmtId="0" fontId="18" fillId="2" borderId="15" xfId="0" applyFont="1" applyFill="1" applyBorder="1" applyAlignment="1">
      <alignment horizontal="distributed" vertical="center" justifyLastLine="1"/>
    </xf>
    <xf numFmtId="0" fontId="18" fillId="2" borderId="0" xfId="0" applyFont="1" applyFill="1" applyAlignment="1">
      <alignment horizontal="distributed" vertical="center" justifyLastLine="1"/>
    </xf>
    <xf numFmtId="0" fontId="18" fillId="2" borderId="8" xfId="0" applyFont="1" applyFill="1" applyBorder="1" applyAlignment="1">
      <alignment horizontal="distributed" vertical="center" justifyLastLine="1"/>
    </xf>
    <xf numFmtId="0" fontId="18" fillId="2" borderId="19" xfId="0" applyFont="1" applyFill="1" applyBorder="1" applyAlignment="1">
      <alignment horizontal="distributed" vertical="center" indent="5"/>
    </xf>
    <xf numFmtId="0" fontId="18" fillId="2" borderId="2" xfId="0" applyFont="1" applyFill="1" applyBorder="1" applyAlignment="1">
      <alignment horizontal="distributed" vertical="center" indent="5"/>
    </xf>
    <xf numFmtId="0" fontId="18" fillId="2" borderId="18" xfId="0" applyFont="1" applyFill="1" applyBorder="1" applyAlignment="1">
      <alignment horizontal="distributed" vertical="center" indent="5"/>
    </xf>
    <xf numFmtId="0" fontId="18" fillId="2" borderId="12" xfId="0" applyFont="1" applyFill="1" applyBorder="1" applyAlignment="1">
      <alignment horizontal="distributed" vertical="center" indent="10"/>
    </xf>
    <xf numFmtId="0" fontId="18" fillId="2" borderId="13" xfId="0" applyFont="1" applyFill="1" applyBorder="1" applyAlignment="1">
      <alignment horizontal="distributed" vertical="center" indent="10"/>
    </xf>
    <xf numFmtId="0" fontId="18" fillId="2" borderId="13" xfId="0" applyFont="1" applyFill="1" applyBorder="1" applyAlignment="1">
      <alignment horizontal="center" vertical="center" justifyLastLine="1"/>
    </xf>
    <xf numFmtId="0" fontId="18" fillId="2" borderId="13" xfId="0" applyFont="1" applyFill="1" applyBorder="1" applyAlignment="1">
      <alignment horizontal="distributed" vertical="center" justifyLastLine="1"/>
    </xf>
    <xf numFmtId="0" fontId="18" fillId="2" borderId="14" xfId="0" applyFont="1" applyFill="1" applyBorder="1" applyAlignment="1">
      <alignment horizontal="distributed" vertical="center" justifyLastLine="1"/>
    </xf>
    <xf numFmtId="0" fontId="18" fillId="2" borderId="19" xfId="0" applyFont="1" applyFill="1" applyBorder="1" applyAlignment="1">
      <alignment horizontal="distributed" vertical="center" justifyLastLine="1"/>
    </xf>
    <xf numFmtId="0" fontId="18" fillId="2" borderId="2" xfId="0" applyFont="1" applyFill="1" applyBorder="1" applyAlignment="1">
      <alignment horizontal="distributed" vertical="center" justifyLastLine="1"/>
    </xf>
    <xf numFmtId="0" fontId="18" fillId="2" borderId="6" xfId="16" applyFont="1" applyFill="1" applyBorder="1" applyAlignment="1">
      <alignment horizontal="center" vertical="center" wrapText="1"/>
    </xf>
    <xf numFmtId="0" fontId="18" fillId="2" borderId="6" xfId="16" applyFont="1" applyFill="1" applyBorder="1" applyAlignment="1">
      <alignment horizontal="center" vertical="center"/>
    </xf>
    <xf numFmtId="0" fontId="18" fillId="2" borderId="2" xfId="16" applyFont="1" applyFill="1" applyBorder="1" applyAlignment="1">
      <alignment horizontal="center" vertical="center" wrapText="1"/>
    </xf>
    <xf numFmtId="0" fontId="18" fillId="2" borderId="18" xfId="16" applyFont="1" applyFill="1" applyBorder="1" applyAlignment="1">
      <alignment horizontal="center" vertical="center"/>
    </xf>
    <xf numFmtId="0" fontId="18" fillId="2" borderId="12" xfId="0" applyFont="1" applyFill="1" applyBorder="1" applyAlignment="1">
      <alignment horizontal="center" vertical="center" justifyLastLine="1"/>
    </xf>
    <xf numFmtId="0" fontId="18" fillId="2" borderId="19" xfId="0" applyFont="1" applyFill="1" applyBorder="1" applyAlignment="1">
      <alignment horizontal="distributed" vertical="center" wrapText="1" justifyLastLine="1"/>
    </xf>
    <xf numFmtId="0" fontId="18" fillId="2" borderId="25"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2" xfId="0" applyFont="1" applyFill="1" applyBorder="1" applyAlignment="1">
      <alignment horizontal="distributed" vertical="center" justifyLastLine="1"/>
    </xf>
    <xf numFmtId="0" fontId="18" fillId="2" borderId="13" xfId="0" applyFont="1" applyFill="1" applyBorder="1" applyAlignment="1"/>
    <xf numFmtId="0" fontId="18" fillId="2" borderId="14" xfId="0" applyFont="1" applyFill="1" applyBorder="1" applyAlignment="1"/>
    <xf numFmtId="0" fontId="18" fillId="2" borderId="24" xfId="0" applyFont="1" applyFill="1" applyBorder="1" applyAlignment="1">
      <alignment horizontal="center" vertical="center" wrapText="1" justifyLastLine="1"/>
    </xf>
    <xf numFmtId="0" fontId="18" fillId="2" borderId="15" xfId="0" applyFont="1" applyFill="1" applyBorder="1" applyAlignment="1">
      <alignment horizontal="center" vertical="center" justifyLastLine="1"/>
    </xf>
    <xf numFmtId="0" fontId="18" fillId="2" borderId="18" xfId="0" applyFont="1" applyFill="1" applyBorder="1" applyAlignment="1"/>
    <xf numFmtId="0" fontId="21" fillId="2" borderId="0" xfId="0" applyFont="1" applyFill="1" applyAlignment="1">
      <alignment horizontal="left" vertical="top"/>
    </xf>
    <xf numFmtId="0" fontId="20" fillId="2" borderId="0" xfId="0" applyFont="1" applyFill="1" applyAlignment="1">
      <alignment horizontal="left" vertical="top"/>
    </xf>
    <xf numFmtId="0" fontId="17" fillId="2" borderId="19" xfId="0" applyFont="1" applyFill="1" applyBorder="1" applyAlignment="1">
      <alignment horizontal="distributed" vertical="center" indent="1"/>
    </xf>
    <xf numFmtId="0" fontId="17" fillId="2" borderId="2" xfId="0" applyFont="1" applyFill="1" applyBorder="1" applyAlignment="1">
      <alignment horizontal="distributed" vertical="center" indent="1"/>
    </xf>
    <xf numFmtId="0" fontId="17" fillId="2" borderId="18" xfId="0" applyFont="1" applyFill="1" applyBorder="1" applyAlignment="1">
      <alignment horizontal="distributed" vertical="center" indent="1"/>
    </xf>
    <xf numFmtId="0" fontId="17" fillId="2" borderId="7" xfId="0" applyFont="1" applyFill="1" applyBorder="1" applyAlignment="1">
      <alignment horizontal="distributed" vertical="center" indent="1"/>
    </xf>
    <xf numFmtId="0" fontId="17" fillId="2" borderId="17" xfId="0" applyFont="1" applyFill="1" applyBorder="1" applyAlignment="1">
      <alignment horizontal="distributed" vertical="center" indent="1"/>
    </xf>
    <xf numFmtId="0" fontId="16" fillId="2" borderId="4" xfId="0" applyFont="1" applyFill="1" applyBorder="1" applyAlignment="1">
      <alignment horizontal="left"/>
    </xf>
    <xf numFmtId="0" fontId="17" fillId="2" borderId="19" xfId="0" applyFont="1" applyFill="1" applyBorder="1" applyAlignment="1">
      <alignment horizontal="distributed" vertical="center" justifyLastLine="1"/>
    </xf>
    <xf numFmtId="0" fontId="17" fillId="2" borderId="2" xfId="0" applyFont="1" applyFill="1" applyBorder="1" applyAlignment="1"/>
    <xf numFmtId="0" fontId="17" fillId="2" borderId="18" xfId="0" applyFont="1" applyFill="1" applyBorder="1" applyAlignment="1"/>
    <xf numFmtId="0" fontId="17" fillId="2" borderId="10" xfId="0" applyFont="1" applyFill="1" applyBorder="1" applyAlignment="1">
      <alignment horizontal="center" vertical="center" shrinkToFit="1"/>
    </xf>
    <xf numFmtId="0" fontId="17" fillId="2" borderId="21" xfId="0" applyFont="1" applyFill="1" applyBorder="1" applyAlignment="1">
      <alignment horizontal="center" vertical="center" shrinkToFit="1"/>
    </xf>
    <xf numFmtId="0" fontId="17" fillId="2" borderId="6" xfId="0" applyFont="1" applyFill="1" applyBorder="1" applyAlignment="1">
      <alignment horizontal="distributed" vertical="center" justifyLastLine="1"/>
    </xf>
    <xf numFmtId="0" fontId="17" fillId="2" borderId="19"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7" fillId="2" borderId="18" xfId="0" applyFont="1" applyFill="1" applyBorder="1" applyAlignment="1">
      <alignment horizontal="center" vertical="center" shrinkToFit="1"/>
    </xf>
    <xf numFmtId="0" fontId="17" fillId="2" borderId="5" xfId="0" applyFont="1" applyFill="1" applyBorder="1" applyAlignment="1">
      <alignment horizontal="center" vertical="center" justifyLastLine="1"/>
    </xf>
    <xf numFmtId="0" fontId="17" fillId="2" borderId="24" xfId="0" applyFont="1" applyFill="1" applyBorder="1" applyAlignment="1">
      <alignment horizontal="center" vertical="center" justifyLastLine="1"/>
    </xf>
    <xf numFmtId="0" fontId="17" fillId="2" borderId="15" xfId="0" applyFont="1" applyFill="1" applyBorder="1" applyAlignment="1">
      <alignment horizontal="center" vertical="center" justifyLastLine="1"/>
    </xf>
    <xf numFmtId="0" fontId="17" fillId="2" borderId="22"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12" xfId="0" applyFont="1" applyFill="1" applyBorder="1" applyAlignment="1">
      <alignment horizontal="center" vertical="center" justifyLastLine="1"/>
    </xf>
    <xf numFmtId="0" fontId="17" fillId="2" borderId="13" xfId="0" applyFont="1" applyFill="1" applyBorder="1" applyAlignment="1">
      <alignment horizontal="center" vertical="center" justifyLastLine="1"/>
    </xf>
    <xf numFmtId="0" fontId="17" fillId="2" borderId="14" xfId="0" applyFont="1" applyFill="1" applyBorder="1" applyAlignment="1">
      <alignment horizontal="center" vertical="center" justifyLastLine="1"/>
    </xf>
    <xf numFmtId="0" fontId="17" fillId="2" borderId="23" xfId="0" applyFont="1" applyFill="1" applyBorder="1" applyAlignment="1">
      <alignment horizontal="center" vertical="center" justifyLastLine="1"/>
    </xf>
    <xf numFmtId="0" fontId="17" fillId="2" borderId="2" xfId="0" applyFont="1" applyFill="1" applyBorder="1" applyAlignment="1">
      <alignment horizontal="distributed" vertical="center" justifyLastLine="1"/>
    </xf>
    <xf numFmtId="0" fontId="17" fillId="2" borderId="18" xfId="0" applyFont="1" applyFill="1" applyBorder="1" applyAlignment="1">
      <alignment horizontal="distributed" vertical="center" justifyLastLine="1"/>
    </xf>
    <xf numFmtId="0" fontId="17" fillId="2" borderId="24" xfId="0" applyFont="1" applyFill="1" applyBorder="1" applyAlignment="1">
      <alignment horizontal="distributed" vertical="center" justifyLastLine="1"/>
    </xf>
    <xf numFmtId="0" fontId="17" fillId="2" borderId="23" xfId="0" applyFont="1" applyFill="1" applyBorder="1" applyAlignment="1">
      <alignment horizontal="distributed" vertical="center" justifyLastLine="1"/>
    </xf>
    <xf numFmtId="0" fontId="15" fillId="2" borderId="0" xfId="0" applyFont="1" applyFill="1" applyAlignment="1">
      <alignment horizontal="center"/>
    </xf>
    <xf numFmtId="49" fontId="14" fillId="2" borderId="0" xfId="0" applyNumberFormat="1" applyFont="1" applyFill="1" applyAlignment="1">
      <alignment horizontal="distributed" vertical="center" justifyLastLine="1"/>
    </xf>
    <xf numFmtId="49" fontId="14" fillId="2" borderId="8" xfId="0" applyNumberFormat="1" applyFont="1" applyFill="1" applyBorder="1" applyAlignment="1">
      <alignment horizontal="distributed" vertical="center" justifyLastLine="1"/>
    </xf>
    <xf numFmtId="49" fontId="14" fillId="2" borderId="23" xfId="0" applyNumberFormat="1" applyFont="1" applyFill="1" applyBorder="1" applyAlignment="1">
      <alignment horizontal="distributed" vertical="center" justifyLastLine="1"/>
    </xf>
    <xf numFmtId="49" fontId="14" fillId="2" borderId="15" xfId="0" applyNumberFormat="1" applyFont="1" applyFill="1" applyBorder="1" applyAlignment="1">
      <alignment horizontal="distributed" vertical="center" justifyLastLine="1"/>
    </xf>
    <xf numFmtId="49" fontId="14" fillId="2" borderId="7" xfId="0" applyNumberFormat="1" applyFont="1" applyFill="1" applyBorder="1" applyAlignment="1">
      <alignment horizontal="distributed" vertical="center" justifyLastLine="1"/>
    </xf>
    <xf numFmtId="49" fontId="18" fillId="2" borderId="0" xfId="0" applyNumberFormat="1" applyFont="1" applyFill="1" applyAlignment="1">
      <alignment horizontal="distributed" vertical="center" justifyLastLine="1"/>
    </xf>
    <xf numFmtId="49" fontId="18" fillId="2" borderId="8" xfId="0" applyNumberFormat="1" applyFont="1" applyFill="1" applyBorder="1" applyAlignment="1">
      <alignment horizontal="distributed" vertical="center" justifyLastLine="1"/>
    </xf>
    <xf numFmtId="49" fontId="18" fillId="2" borderId="12" xfId="0" applyNumberFormat="1" applyFont="1" applyFill="1" applyBorder="1" applyAlignment="1">
      <alignment horizontal="distributed" vertical="center" justifyLastLine="1"/>
    </xf>
    <xf numFmtId="49" fontId="18" fillId="2" borderId="13" xfId="0" applyNumberFormat="1" applyFont="1" applyFill="1" applyBorder="1" applyAlignment="1">
      <alignment horizontal="distributed" vertical="center" justifyLastLine="1"/>
    </xf>
    <xf numFmtId="49" fontId="18" fillId="2" borderId="14" xfId="0" applyNumberFormat="1" applyFont="1" applyFill="1" applyBorder="1" applyAlignment="1">
      <alignment horizontal="distributed" vertical="center" justifyLastLine="1"/>
    </xf>
    <xf numFmtId="0" fontId="17" fillId="2" borderId="0" xfId="0" applyFont="1" applyFill="1" applyAlignment="1">
      <alignment horizontal="center" vertical="center"/>
    </xf>
    <xf numFmtId="49" fontId="18" fillId="2" borderId="25" xfId="0" applyNumberFormat="1" applyFont="1" applyFill="1" applyBorder="1" applyAlignment="1">
      <alignment horizontal="distributed" vertical="center" justifyLastLine="1"/>
    </xf>
    <xf numFmtId="49" fontId="18" fillId="2" borderId="17" xfId="0" applyNumberFormat="1" applyFont="1" applyFill="1" applyBorder="1" applyAlignment="1">
      <alignment horizontal="distributed" vertical="center" justifyLastLine="1"/>
    </xf>
    <xf numFmtId="49" fontId="18" fillId="2" borderId="22" xfId="0" applyNumberFormat="1" applyFont="1" applyFill="1" applyBorder="1" applyAlignment="1">
      <alignment horizontal="distributed" vertical="center" justifyLastLine="1"/>
    </xf>
    <xf numFmtId="49" fontId="18" fillId="2" borderId="26" xfId="0" applyNumberFormat="1" applyFont="1" applyFill="1" applyBorder="1" applyAlignment="1">
      <alignment horizontal="distributed" vertical="center" justifyLastLine="1"/>
    </xf>
    <xf numFmtId="49" fontId="18" fillId="2" borderId="12" xfId="0" applyNumberFormat="1" applyFont="1" applyFill="1" applyBorder="1" applyAlignment="1">
      <alignment horizontal="center" vertical="center" shrinkToFit="1"/>
    </xf>
    <xf numFmtId="49" fontId="18" fillId="2" borderId="13" xfId="0" applyNumberFormat="1" applyFont="1" applyFill="1" applyBorder="1" applyAlignment="1">
      <alignment horizontal="center" vertical="center" shrinkToFit="1"/>
    </xf>
  </cellXfs>
  <cellStyles count="19">
    <cellStyle name="Calc Currency (0)" xfId="1" xr:uid="{00000000-0005-0000-0000-000000000000}"/>
    <cellStyle name="COMP定番表書式" xfId="2" xr:uid="{00000000-0005-0000-0000-000002000000}"/>
    <cellStyle name="Header1" xfId="3" xr:uid="{00000000-0005-0000-0000-000003000000}"/>
    <cellStyle name="Header2" xfId="4" xr:uid="{00000000-0005-0000-0000-000004000000}"/>
    <cellStyle name="ハイパーリンク" xfId="5" builtinId="8"/>
    <cellStyle name="ハイパーリンク 2" xfId="6" xr:uid="{00000000-0005-0000-0000-000007000000}"/>
    <cellStyle name="ハイパーリンク 2 2" xfId="7" xr:uid="{00000000-0005-0000-0000-000008000000}"/>
    <cellStyle name="ハイパーリンク 3" xfId="8" xr:uid="{00000000-0005-0000-0000-000009000000}"/>
    <cellStyle name="桁区切り" xfId="9" builtinId="6"/>
    <cellStyle name="桁区切り 2" xfId="10" xr:uid="{00000000-0005-0000-0000-00000A000000}"/>
    <cellStyle name="構成比" xfId="11" xr:uid="{00000000-0005-0000-0000-00000B000000}"/>
    <cellStyle name="通貨 2" xfId="12" xr:uid="{00000000-0005-0000-0000-000012000000}"/>
    <cellStyle name="破線" xfId="13" xr:uid="{00000000-0005-0000-0000-000011000000}"/>
    <cellStyle name="標準" xfId="0" builtinId="0"/>
    <cellStyle name="標準 2" xfId="14" xr:uid="{00000000-0005-0000-0000-00000C000000}"/>
    <cellStyle name="標準 2 2" xfId="15" xr:uid="{00000000-0005-0000-0000-00000D000000}"/>
    <cellStyle name="標準 2 3" xfId="16" xr:uid="{00000000-0005-0000-0000-00000E000000}"/>
    <cellStyle name="標準 3" xfId="17" xr:uid="{00000000-0005-0000-0000-00000F000000}"/>
    <cellStyle name="標準 4" xfId="18" xr:uid="{00000000-0005-0000-0000-000010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400050</xdr:colOff>
      <xdr:row>12</xdr:row>
      <xdr:rowOff>47625</xdr:rowOff>
    </xdr:from>
    <xdr:to>
      <xdr:col>1</xdr:col>
      <xdr:colOff>0</xdr:colOff>
      <xdr:row>15</xdr:row>
      <xdr:rowOff>123825</xdr:rowOff>
    </xdr:to>
    <xdr:sp macro="" textlink="">
      <xdr:nvSpPr>
        <xdr:cNvPr id="58620" name="AutoShape 3">
          <a:extLst>
            <a:ext uri="{FF2B5EF4-FFF2-40B4-BE49-F238E27FC236}">
              <a16:creationId xmlns:a16="http://schemas.microsoft.com/office/drawing/2014/main" id="{0BF0E4CE-072F-77C9-C066-BB0F8ABA68B9}"/>
            </a:ext>
          </a:extLst>
        </xdr:cNvPr>
        <xdr:cNvSpPr>
          <a:spLocks/>
        </xdr:cNvSpPr>
      </xdr:nvSpPr>
      <xdr:spPr bwMode="auto">
        <a:xfrm>
          <a:off x="400050" y="1971675"/>
          <a:ext cx="76200" cy="514350"/>
        </a:xfrm>
        <a:prstGeom prst="leftBracket">
          <a:avLst>
            <a:gd name="adj" fmla="val 48594"/>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314325</xdr:colOff>
      <xdr:row>12</xdr:row>
      <xdr:rowOff>47625</xdr:rowOff>
    </xdr:from>
    <xdr:to>
      <xdr:col>2</xdr:col>
      <xdr:colOff>0</xdr:colOff>
      <xdr:row>13</xdr:row>
      <xdr:rowOff>123825</xdr:rowOff>
    </xdr:to>
    <xdr:sp macro="" textlink="">
      <xdr:nvSpPr>
        <xdr:cNvPr id="58621" name="AutoShape 3">
          <a:extLst>
            <a:ext uri="{FF2B5EF4-FFF2-40B4-BE49-F238E27FC236}">
              <a16:creationId xmlns:a16="http://schemas.microsoft.com/office/drawing/2014/main" id="{6F935A71-18BF-50D4-DD55-41457ABE0D99}"/>
            </a:ext>
          </a:extLst>
        </xdr:cNvPr>
        <xdr:cNvSpPr>
          <a:spLocks/>
        </xdr:cNvSpPr>
      </xdr:nvSpPr>
      <xdr:spPr bwMode="auto">
        <a:xfrm>
          <a:off x="790575" y="1971675"/>
          <a:ext cx="38100" cy="228600"/>
        </a:xfrm>
        <a:prstGeom prst="leftBracket">
          <a:avLst>
            <a:gd name="adj" fmla="val 3997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428625</xdr:colOff>
      <xdr:row>12</xdr:row>
      <xdr:rowOff>47625</xdr:rowOff>
    </xdr:from>
    <xdr:to>
      <xdr:col>10</xdr:col>
      <xdr:colOff>0</xdr:colOff>
      <xdr:row>15</xdr:row>
      <xdr:rowOff>123825</xdr:rowOff>
    </xdr:to>
    <xdr:sp macro="" textlink="">
      <xdr:nvSpPr>
        <xdr:cNvPr id="58622" name="AutoShape 3">
          <a:extLst>
            <a:ext uri="{FF2B5EF4-FFF2-40B4-BE49-F238E27FC236}">
              <a16:creationId xmlns:a16="http://schemas.microsoft.com/office/drawing/2014/main" id="{CF0B6A2B-2A64-CB90-7524-169425D24292}"/>
            </a:ext>
          </a:extLst>
        </xdr:cNvPr>
        <xdr:cNvSpPr>
          <a:spLocks/>
        </xdr:cNvSpPr>
      </xdr:nvSpPr>
      <xdr:spPr bwMode="auto">
        <a:xfrm>
          <a:off x="8448675" y="1971675"/>
          <a:ext cx="47625" cy="514350"/>
        </a:xfrm>
        <a:prstGeom prst="leftBracket">
          <a:avLst>
            <a:gd name="adj" fmla="val 5445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295275</xdr:colOff>
      <xdr:row>12</xdr:row>
      <xdr:rowOff>38100</xdr:rowOff>
    </xdr:from>
    <xdr:to>
      <xdr:col>10</xdr:col>
      <xdr:colOff>333375</xdr:colOff>
      <xdr:row>13</xdr:row>
      <xdr:rowOff>114300</xdr:rowOff>
    </xdr:to>
    <xdr:sp macro="" textlink="">
      <xdr:nvSpPr>
        <xdr:cNvPr id="58623" name="AutoShape 3">
          <a:extLst>
            <a:ext uri="{FF2B5EF4-FFF2-40B4-BE49-F238E27FC236}">
              <a16:creationId xmlns:a16="http://schemas.microsoft.com/office/drawing/2014/main" id="{468E871A-A76C-1E7A-D5E2-778D17C4C2E6}"/>
            </a:ext>
          </a:extLst>
        </xdr:cNvPr>
        <xdr:cNvSpPr>
          <a:spLocks/>
        </xdr:cNvSpPr>
      </xdr:nvSpPr>
      <xdr:spPr bwMode="auto">
        <a:xfrm>
          <a:off x="8791575" y="1962150"/>
          <a:ext cx="38100" cy="228600"/>
        </a:xfrm>
        <a:prstGeom prst="leftBracket">
          <a:avLst>
            <a:gd name="adj" fmla="val 3997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13</xdr:row>
      <xdr:rowOff>19050</xdr:rowOff>
    </xdr:from>
    <xdr:to>
      <xdr:col>0</xdr:col>
      <xdr:colOff>447675</xdr:colOff>
      <xdr:row>16</xdr:row>
      <xdr:rowOff>123825</xdr:rowOff>
    </xdr:to>
    <xdr:sp macro="" textlink="">
      <xdr:nvSpPr>
        <xdr:cNvPr id="59483" name="AutoShape 3">
          <a:extLst>
            <a:ext uri="{FF2B5EF4-FFF2-40B4-BE49-F238E27FC236}">
              <a16:creationId xmlns:a16="http://schemas.microsoft.com/office/drawing/2014/main" id="{E1DB6064-FB58-A32F-2E10-942BD9C4E3B8}"/>
            </a:ext>
          </a:extLst>
        </xdr:cNvPr>
        <xdr:cNvSpPr>
          <a:spLocks/>
        </xdr:cNvSpPr>
      </xdr:nvSpPr>
      <xdr:spPr bwMode="auto">
        <a:xfrm>
          <a:off x="409575" y="2200275"/>
          <a:ext cx="38100" cy="590550"/>
        </a:xfrm>
        <a:prstGeom prst="leftBracket">
          <a:avLst>
            <a:gd name="adj" fmla="val 4162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295275</xdr:colOff>
      <xdr:row>13</xdr:row>
      <xdr:rowOff>9525</xdr:rowOff>
    </xdr:from>
    <xdr:to>
      <xdr:col>1</xdr:col>
      <xdr:colOff>333375</xdr:colOff>
      <xdr:row>14</xdr:row>
      <xdr:rowOff>95250</xdr:rowOff>
    </xdr:to>
    <xdr:sp macro="" textlink="">
      <xdr:nvSpPr>
        <xdr:cNvPr id="59484" name="AutoShape 3">
          <a:extLst>
            <a:ext uri="{FF2B5EF4-FFF2-40B4-BE49-F238E27FC236}">
              <a16:creationId xmlns:a16="http://schemas.microsoft.com/office/drawing/2014/main" id="{76DEF088-956E-D0E5-F122-788E16769E8F}"/>
            </a:ext>
          </a:extLst>
        </xdr:cNvPr>
        <xdr:cNvSpPr>
          <a:spLocks/>
        </xdr:cNvSpPr>
      </xdr:nvSpPr>
      <xdr:spPr bwMode="auto">
        <a:xfrm>
          <a:off x="771525" y="2190750"/>
          <a:ext cx="38100" cy="247650"/>
        </a:xfrm>
        <a:prstGeom prst="leftBracket">
          <a:avLst>
            <a:gd name="adj" fmla="val 4375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447675</xdr:colOff>
      <xdr:row>11</xdr:row>
      <xdr:rowOff>28575</xdr:rowOff>
    </xdr:from>
    <xdr:to>
      <xdr:col>2</xdr:col>
      <xdr:colOff>33705</xdr:colOff>
      <xdr:row>14</xdr:row>
      <xdr:rowOff>0</xdr:rowOff>
    </xdr:to>
    <xdr:sp macro="" textlink="">
      <xdr:nvSpPr>
        <xdr:cNvPr id="3" name="左大かっこ 2">
          <a:extLst>
            <a:ext uri="{FF2B5EF4-FFF2-40B4-BE49-F238E27FC236}">
              <a16:creationId xmlns:a16="http://schemas.microsoft.com/office/drawing/2014/main" id="{16704325-6459-20CE-E2AA-B9382A4596A4}"/>
            </a:ext>
          </a:extLst>
        </xdr:cNvPr>
        <xdr:cNvSpPr/>
      </xdr:nvSpPr>
      <xdr:spPr>
        <a:xfrm>
          <a:off x="809625" y="2057400"/>
          <a:ext cx="90855" cy="600075"/>
        </a:xfrm>
        <a:prstGeom prst="leftBracket">
          <a:avLst>
            <a:gd name="adj" fmla="val 38670"/>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49696</xdr:colOff>
      <xdr:row>6</xdr:row>
      <xdr:rowOff>72474</xdr:rowOff>
    </xdr:from>
    <xdr:to>
      <xdr:col>3</xdr:col>
      <xdr:colOff>831786</xdr:colOff>
      <xdr:row>6</xdr:row>
      <xdr:rowOff>518491</xdr:rowOff>
    </xdr:to>
    <xdr:sp macro="" textlink="">
      <xdr:nvSpPr>
        <xdr:cNvPr id="8" name="大かっこ 7">
          <a:extLst>
            <a:ext uri="{FF2B5EF4-FFF2-40B4-BE49-F238E27FC236}">
              <a16:creationId xmlns:a16="http://schemas.microsoft.com/office/drawing/2014/main" id="{C37A7E49-FD79-6596-F2AA-000C8CE24637}"/>
            </a:ext>
          </a:extLst>
        </xdr:cNvPr>
        <xdr:cNvSpPr/>
      </xdr:nvSpPr>
      <xdr:spPr>
        <a:xfrm>
          <a:off x="916471" y="1177374"/>
          <a:ext cx="782090" cy="446017"/>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4</xdr:col>
      <xdr:colOff>49696</xdr:colOff>
      <xdr:row>6</xdr:row>
      <xdr:rowOff>72474</xdr:rowOff>
    </xdr:from>
    <xdr:to>
      <xdr:col>4</xdr:col>
      <xdr:colOff>831786</xdr:colOff>
      <xdr:row>6</xdr:row>
      <xdr:rowOff>518491</xdr:rowOff>
    </xdr:to>
    <xdr:sp macro="" textlink="">
      <xdr:nvSpPr>
        <xdr:cNvPr id="9" name="大かっこ 8">
          <a:extLst>
            <a:ext uri="{FF2B5EF4-FFF2-40B4-BE49-F238E27FC236}">
              <a16:creationId xmlns:a16="http://schemas.microsoft.com/office/drawing/2014/main" id="{263CF49D-85BF-43AC-9C0A-977161020736}"/>
            </a:ext>
          </a:extLst>
        </xdr:cNvPr>
        <xdr:cNvSpPr/>
      </xdr:nvSpPr>
      <xdr:spPr>
        <a:xfrm>
          <a:off x="1802296" y="1177374"/>
          <a:ext cx="782090" cy="446017"/>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29"/>
  <sheetViews>
    <sheetView showGridLines="0" tabSelected="1" workbookViewId="0">
      <selection activeCell="D2" sqref="D2"/>
    </sheetView>
  </sheetViews>
  <sheetFormatPr defaultRowHeight="13.5" x14ac:dyDescent="0.15"/>
  <cols>
    <col min="1" max="1" width="3.375" style="484" customWidth="1"/>
    <col min="2" max="2" width="11.625" style="484" customWidth="1"/>
    <col min="3" max="3" width="35.375" style="484" bestFit="1" customWidth="1"/>
    <col min="4" max="4" width="30.375" style="484" bestFit="1" customWidth="1"/>
    <col min="5" max="5" width="4.375" style="484" customWidth="1"/>
    <col min="6" max="6" width="3.25" style="484" customWidth="1"/>
    <col min="7" max="7" width="8.75" style="484" bestFit="1" customWidth="1"/>
    <col min="8" max="8" width="17.375" style="484" customWidth="1"/>
    <col min="9" max="9" width="24.25" style="484" customWidth="1"/>
    <col min="10" max="16384" width="9" style="484"/>
  </cols>
  <sheetData>
    <row r="1" spans="1:4" ht="18.75" x14ac:dyDescent="0.2">
      <c r="A1" s="483" t="s">
        <v>517</v>
      </c>
    </row>
    <row r="2" spans="1:4" ht="18.75" x14ac:dyDescent="0.2">
      <c r="B2" s="483" t="s">
        <v>0</v>
      </c>
    </row>
    <row r="4" spans="1:4" x14ac:dyDescent="0.15">
      <c r="B4" s="485" t="s">
        <v>1</v>
      </c>
      <c r="C4" s="484" t="s">
        <v>2</v>
      </c>
      <c r="D4" s="484" t="s">
        <v>3</v>
      </c>
    </row>
    <row r="5" spans="1:4" x14ac:dyDescent="0.15">
      <c r="B5" s="485" t="s">
        <v>4</v>
      </c>
      <c r="D5" s="486" t="s">
        <v>5</v>
      </c>
    </row>
    <row r="6" spans="1:4" x14ac:dyDescent="0.15">
      <c r="B6" s="485" t="s">
        <v>6</v>
      </c>
      <c r="D6" s="486" t="s">
        <v>7</v>
      </c>
    </row>
    <row r="7" spans="1:4" x14ac:dyDescent="0.15">
      <c r="B7" s="485" t="s">
        <v>8</v>
      </c>
      <c r="D7" s="486" t="s">
        <v>9</v>
      </c>
    </row>
    <row r="8" spans="1:4" x14ac:dyDescent="0.15">
      <c r="B8" s="487" t="s">
        <v>10</v>
      </c>
      <c r="C8" s="484" t="s">
        <v>11</v>
      </c>
      <c r="D8" s="484" t="s">
        <v>3</v>
      </c>
    </row>
    <row r="9" spans="1:4" x14ac:dyDescent="0.15">
      <c r="B9" s="487" t="s">
        <v>12</v>
      </c>
      <c r="D9" s="486" t="s">
        <v>5</v>
      </c>
    </row>
    <row r="10" spans="1:4" x14ac:dyDescent="0.15">
      <c r="B10" s="487" t="s">
        <v>13</v>
      </c>
      <c r="D10" s="486" t="s">
        <v>7</v>
      </c>
    </row>
    <row r="11" spans="1:4" x14ac:dyDescent="0.15">
      <c r="B11" s="487" t="s">
        <v>14</v>
      </c>
      <c r="D11" s="486" t="s">
        <v>9</v>
      </c>
    </row>
    <row r="12" spans="1:4" x14ac:dyDescent="0.15">
      <c r="B12" s="487" t="s">
        <v>15</v>
      </c>
      <c r="C12" s="484" t="s">
        <v>16</v>
      </c>
      <c r="D12" s="484" t="s">
        <v>3</v>
      </c>
    </row>
    <row r="13" spans="1:4" x14ac:dyDescent="0.15">
      <c r="B13" s="487" t="s">
        <v>17</v>
      </c>
      <c r="D13" s="486" t="s">
        <v>5</v>
      </c>
    </row>
    <row r="14" spans="1:4" x14ac:dyDescent="0.15">
      <c r="B14" s="487" t="s">
        <v>18</v>
      </c>
      <c r="C14" s="484" t="s">
        <v>19</v>
      </c>
      <c r="D14" s="484" t="s">
        <v>3</v>
      </c>
    </row>
    <row r="15" spans="1:4" x14ac:dyDescent="0.15">
      <c r="B15" s="487" t="s">
        <v>20</v>
      </c>
      <c r="D15" s="486" t="s">
        <v>21</v>
      </c>
    </row>
    <row r="16" spans="1:4" x14ac:dyDescent="0.15">
      <c r="B16" s="487" t="s">
        <v>22</v>
      </c>
      <c r="C16" s="484" t="s">
        <v>23</v>
      </c>
      <c r="D16" s="486" t="s">
        <v>24</v>
      </c>
    </row>
    <row r="17" spans="2:4" x14ac:dyDescent="0.15">
      <c r="B17" s="487" t="s">
        <v>25</v>
      </c>
      <c r="D17" s="486" t="s">
        <v>26</v>
      </c>
    </row>
    <row r="18" spans="2:4" x14ac:dyDescent="0.15">
      <c r="B18" s="487" t="s">
        <v>27</v>
      </c>
      <c r="C18" s="484" t="s">
        <v>28</v>
      </c>
    </row>
    <row r="19" spans="2:4" x14ac:dyDescent="0.15">
      <c r="B19" s="487" t="s">
        <v>29</v>
      </c>
      <c r="C19" s="484" t="s">
        <v>30</v>
      </c>
    </row>
    <row r="20" spans="2:4" x14ac:dyDescent="0.15">
      <c r="B20" s="487" t="s">
        <v>31</v>
      </c>
      <c r="C20" s="484" t="s">
        <v>32</v>
      </c>
      <c r="D20" s="486" t="s">
        <v>33</v>
      </c>
    </row>
    <row r="21" spans="2:4" x14ac:dyDescent="0.15">
      <c r="B21" s="487" t="s">
        <v>34</v>
      </c>
      <c r="D21" s="486" t="s">
        <v>35</v>
      </c>
    </row>
    <row r="22" spans="2:4" x14ac:dyDescent="0.15">
      <c r="B22" s="487" t="s">
        <v>36</v>
      </c>
      <c r="D22" s="486" t="s">
        <v>37</v>
      </c>
    </row>
    <row r="23" spans="2:4" x14ac:dyDescent="0.15">
      <c r="B23" s="487" t="s">
        <v>38</v>
      </c>
      <c r="D23" s="486" t="s">
        <v>39</v>
      </c>
    </row>
    <row r="24" spans="2:4" x14ac:dyDescent="0.15">
      <c r="B24" s="487" t="s">
        <v>40</v>
      </c>
      <c r="C24" s="484" t="s">
        <v>41</v>
      </c>
      <c r="D24" s="484" t="s">
        <v>3</v>
      </c>
    </row>
    <row r="25" spans="2:4" x14ac:dyDescent="0.15">
      <c r="B25" s="487" t="s">
        <v>42</v>
      </c>
      <c r="D25" s="486" t="s">
        <v>5</v>
      </c>
    </row>
    <row r="26" spans="2:4" x14ac:dyDescent="0.15">
      <c r="B26" s="487" t="s">
        <v>43</v>
      </c>
      <c r="C26" s="484" t="s">
        <v>44</v>
      </c>
    </row>
    <row r="27" spans="2:4" x14ac:dyDescent="0.15">
      <c r="B27" s="487" t="s">
        <v>45</v>
      </c>
      <c r="C27" s="484" t="s">
        <v>46</v>
      </c>
      <c r="D27" s="486" t="s">
        <v>47</v>
      </c>
    </row>
    <row r="28" spans="2:4" x14ac:dyDescent="0.15">
      <c r="B28" s="487" t="s">
        <v>48</v>
      </c>
      <c r="C28" s="486"/>
      <c r="D28" s="484" t="s">
        <v>49</v>
      </c>
    </row>
    <row r="29" spans="2:4" x14ac:dyDescent="0.15">
      <c r="B29" s="487" t="s">
        <v>50</v>
      </c>
      <c r="C29" s="484" t="s">
        <v>51</v>
      </c>
    </row>
  </sheetData>
  <phoneticPr fontId="2"/>
  <hyperlinks>
    <hyperlink ref="B8" location="'18-11(1)'!A1" display="18-11(1)" xr:uid="{00000000-0004-0000-0000-000000000000}"/>
    <hyperlink ref="B9" location="'18-11(2)'!A1" display="18-11(2)" xr:uid="{00000000-0004-0000-0000-000001000000}"/>
    <hyperlink ref="B10" location="'18-11(3)(ｲ)'!A1" display="18-11(3)(ｲ)" xr:uid="{00000000-0004-0000-0000-000002000000}"/>
    <hyperlink ref="B11" location="'18-11(3)(ﾛ)'!A1" display="18-11(3)(ﾛ)" xr:uid="{00000000-0004-0000-0000-000003000000}"/>
    <hyperlink ref="B12" location="'18-12(1)'!A1" display="18-12(1)" xr:uid="{00000000-0004-0000-0000-000004000000}"/>
    <hyperlink ref="B13" location="'18-12(2)'!A1" display="18-12(2)" xr:uid="{00000000-0004-0000-0000-000005000000}"/>
    <hyperlink ref="B16" location="'18-14(1)'!A1" display="18-14(1)" xr:uid="{00000000-0004-0000-0000-000006000000}"/>
    <hyperlink ref="B17" location="'18-14(2)'!A1" display="18-14(2)" xr:uid="{00000000-0004-0000-0000-000007000000}"/>
    <hyperlink ref="B18" location="'18-15'!A1" display="18-15" xr:uid="{00000000-0004-0000-0000-000008000000}"/>
    <hyperlink ref="B19" location="'18-16'!A1" display="18-16" xr:uid="{00000000-0004-0000-0000-000009000000}"/>
    <hyperlink ref="B20" location="'18-17(1)'!A1" display="18-17(1)" xr:uid="{00000000-0004-0000-0000-00000A000000}"/>
    <hyperlink ref="B24" location="'18-18(1)'!A1" display="18-18" xr:uid="{00000000-0004-0000-0000-00000B000000}"/>
    <hyperlink ref="B26" location="'18-19'!A1" display="18-19" xr:uid="{00000000-0004-0000-0000-00000C000000}"/>
    <hyperlink ref="B27" location="'18-20(1)'!A1" display="18-20(1)" xr:uid="{00000000-0004-0000-0000-00000D000000}"/>
    <hyperlink ref="B29" location="'18-21'!A1" display="18-21" xr:uid="{00000000-0004-0000-0000-00000E000000}"/>
    <hyperlink ref="B4" location="'18-10(1)'!A1" display="18-10(1)" xr:uid="{00000000-0004-0000-0000-00000F000000}"/>
    <hyperlink ref="B5" location="'18-10(2)'!A1" display="18-10(2)" xr:uid="{00000000-0004-0000-0000-000010000000}"/>
    <hyperlink ref="B6" location="'18-10(3)(ｲ)'!A1" display="18-10(3)(ｲ)" xr:uid="{00000000-0004-0000-0000-000011000000}"/>
    <hyperlink ref="B7" location="'18-10(3)(ﾛ)'!A1" display="18-10(3)(ﾛ)" xr:uid="{00000000-0004-0000-0000-000012000000}"/>
    <hyperlink ref="B21:B23" location="'18-16(1)'!A1" display="18-16(1)" xr:uid="{00000000-0004-0000-0000-000013000000}"/>
    <hyperlink ref="B28" location="'18-20(2)'!A1" display="18-20(2)" xr:uid="{00000000-0004-0000-0000-000014000000}"/>
    <hyperlink ref="B14" location="'18-13'!A1" display="18-13" xr:uid="{00000000-0004-0000-0000-000015000000}"/>
    <hyperlink ref="B21" location="'18-17(2)'!A1" display="18-17(2)" xr:uid="{00000000-0004-0000-0000-000016000000}"/>
    <hyperlink ref="B22" location="'18-17(3)'!A1" display="18-17(3)" xr:uid="{00000000-0004-0000-0000-000017000000}"/>
    <hyperlink ref="B23" location="'18-17(4)'!A1" display="18-17(4)" xr:uid="{00000000-0004-0000-0000-000018000000}"/>
    <hyperlink ref="B25" location="'18-18(2)'!A1" display="18-18(2)" xr:uid="{00000000-0004-0000-0000-000019000000}"/>
    <hyperlink ref="B15" location="'18-13(2)'!Print_Area" display="18-13(2)" xr:uid="{00000000-0004-0000-0000-00001A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dimension ref="A1:E11"/>
  <sheetViews>
    <sheetView showGridLines="0" view="pageBreakPreview" zoomScaleNormal="100" zoomScaleSheetLayoutView="100" workbookViewId="0">
      <selection activeCell="D41" sqref="D41"/>
    </sheetView>
  </sheetViews>
  <sheetFormatPr defaultRowHeight="13.5" x14ac:dyDescent="0.15"/>
  <cols>
    <col min="1" max="1" width="15.625" style="3" customWidth="1"/>
    <col min="2" max="5" width="15.625" style="2" customWidth="1"/>
    <col min="6" max="16384" width="9" style="3"/>
  </cols>
  <sheetData>
    <row r="1" spans="1:5" x14ac:dyDescent="0.15">
      <c r="A1" s="1" t="s">
        <v>52</v>
      </c>
    </row>
    <row r="2" spans="1:5" x14ac:dyDescent="0.15">
      <c r="A2" s="3" t="s">
        <v>53</v>
      </c>
      <c r="B2" s="3"/>
    </row>
    <row r="3" spans="1:5" ht="16.5" x14ac:dyDescent="0.15">
      <c r="A3" s="4" t="s">
        <v>151</v>
      </c>
      <c r="B3" s="4"/>
      <c r="C3" s="4"/>
      <c r="D3" s="4"/>
      <c r="E3" s="4"/>
    </row>
    <row r="4" spans="1:5" ht="16.5" x14ac:dyDescent="0.15">
      <c r="A4" s="5" t="s">
        <v>55</v>
      </c>
      <c r="B4" s="5"/>
      <c r="C4" s="97"/>
      <c r="D4" s="97"/>
      <c r="E4" s="97"/>
    </row>
    <row r="5" spans="1:5" ht="6" customHeight="1" thickBot="1" x14ac:dyDescent="0.2">
      <c r="A5" s="98"/>
      <c r="B5" s="195"/>
      <c r="C5" s="195"/>
      <c r="D5" s="195"/>
      <c r="E5" s="195"/>
    </row>
    <row r="6" spans="1:5" s="13" customFormat="1" ht="19.5" customHeight="1" thickTop="1" x14ac:dyDescent="0.15">
      <c r="A6" s="328" t="s">
        <v>152</v>
      </c>
      <c r="B6" s="327" t="s">
        <v>153</v>
      </c>
      <c r="C6" s="108" t="s">
        <v>154</v>
      </c>
      <c r="D6" s="106" t="s">
        <v>155</v>
      </c>
      <c r="E6" s="110" t="s">
        <v>156</v>
      </c>
    </row>
    <row r="7" spans="1:5" s="60" customFormat="1" ht="13.5" customHeight="1" x14ac:dyDescent="0.15">
      <c r="A7" s="358"/>
      <c r="B7" s="359" t="s">
        <v>157</v>
      </c>
      <c r="C7" s="360" t="s">
        <v>157</v>
      </c>
      <c r="D7" s="360" t="s">
        <v>158</v>
      </c>
      <c r="E7" s="360" t="s">
        <v>157</v>
      </c>
    </row>
    <row r="8" spans="1:5" s="13" customFormat="1" ht="19.5" customHeight="1" x14ac:dyDescent="0.15">
      <c r="A8" s="17" t="s">
        <v>84</v>
      </c>
      <c r="B8" s="18">
        <v>89</v>
      </c>
      <c r="C8" s="19">
        <v>393</v>
      </c>
      <c r="D8" s="19">
        <v>250611</v>
      </c>
      <c r="E8" s="19">
        <v>426</v>
      </c>
    </row>
    <row r="9" spans="1:5" s="13" customFormat="1" ht="19.5" customHeight="1" x14ac:dyDescent="0.15">
      <c r="A9" s="17" t="s">
        <v>138</v>
      </c>
      <c r="B9" s="361">
        <v>88</v>
      </c>
      <c r="C9" s="19">
        <v>364</v>
      </c>
      <c r="D9" s="19">
        <v>258626</v>
      </c>
      <c r="E9" s="41" t="s">
        <v>124</v>
      </c>
    </row>
    <row r="10" spans="1:5" s="13" customFormat="1" ht="19.5" customHeight="1" x14ac:dyDescent="0.15">
      <c r="A10" s="362">
        <v>4</v>
      </c>
      <c r="B10" s="23">
        <v>89</v>
      </c>
      <c r="C10" s="24">
        <v>393</v>
      </c>
      <c r="D10" s="24">
        <v>256285</v>
      </c>
      <c r="E10" s="161" t="s">
        <v>124</v>
      </c>
    </row>
    <row r="11" spans="1:5" s="13" customFormat="1" ht="15" customHeight="1" x14ac:dyDescent="0.15">
      <c r="A11" s="13" t="s">
        <v>159</v>
      </c>
    </row>
  </sheetData>
  <phoneticPr fontId="2"/>
  <hyperlinks>
    <hyperlink ref="A1" location="'18社会保障目次'!A1" display="18　社会保障　目次へ＜＜" xr:uid="{00000000-0004-0000-0900-000000000000}"/>
  </hyperlinks>
  <pageMargins left="0.59055118110236227" right="0.59055118110236227" top="0.59055118110236227" bottom="0.39370078740157483" header="0" footer="0"/>
  <pageSetup paperSize="9" orientation="portrait" blackAndWhite="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dimension ref="A1:G11"/>
  <sheetViews>
    <sheetView showGridLines="0" view="pageBreakPreview" zoomScaleNormal="100" zoomScaleSheetLayoutView="100" workbookViewId="0">
      <selection activeCell="I21" sqref="I21"/>
    </sheetView>
  </sheetViews>
  <sheetFormatPr defaultRowHeight="13.5" x14ac:dyDescent="0.15"/>
  <cols>
    <col min="1" max="1" width="14" style="3" customWidth="1"/>
    <col min="2" max="6" width="15.625" style="2" customWidth="1"/>
    <col min="7" max="16384" width="9" style="3"/>
  </cols>
  <sheetData>
    <row r="1" spans="1:7" x14ac:dyDescent="0.15">
      <c r="A1" s="1" t="s">
        <v>52</v>
      </c>
    </row>
    <row r="2" spans="1:7" x14ac:dyDescent="0.15">
      <c r="A2" s="3" t="s">
        <v>53</v>
      </c>
      <c r="B2" s="3"/>
    </row>
    <row r="3" spans="1:7" ht="16.5" x14ac:dyDescent="0.15">
      <c r="A3" s="4" t="s">
        <v>151</v>
      </c>
      <c r="B3" s="4"/>
      <c r="C3" s="4"/>
      <c r="D3" s="4"/>
      <c r="E3" s="4"/>
      <c r="F3" s="4"/>
    </row>
    <row r="4" spans="1:7" ht="16.5" x14ac:dyDescent="0.15">
      <c r="A4" s="5" t="s">
        <v>75</v>
      </c>
      <c r="B4" s="5"/>
      <c r="C4" s="97"/>
      <c r="D4" s="97"/>
      <c r="E4" s="97"/>
      <c r="F4" s="97"/>
    </row>
    <row r="5" spans="1:7" ht="6" customHeight="1" thickBot="1" x14ac:dyDescent="0.2"/>
    <row r="6" spans="1:7" s="126" customFormat="1" ht="19.5" customHeight="1" thickTop="1" x14ac:dyDescent="0.15">
      <c r="A6" s="122" t="s">
        <v>76</v>
      </c>
      <c r="B6" s="123" t="s">
        <v>77</v>
      </c>
      <c r="C6" s="123" t="s">
        <v>78</v>
      </c>
      <c r="D6" s="124" t="s">
        <v>79</v>
      </c>
      <c r="E6" s="124" t="s">
        <v>80</v>
      </c>
      <c r="F6" s="125" t="s">
        <v>81</v>
      </c>
    </row>
    <row r="7" spans="1:7" s="233" customFormat="1" ht="13.5" customHeight="1" x14ac:dyDescent="0.15">
      <c r="A7" s="229"/>
      <c r="B7" s="352" t="s">
        <v>160</v>
      </c>
      <c r="C7" s="353" t="s">
        <v>160</v>
      </c>
      <c r="D7" s="353" t="s">
        <v>160</v>
      </c>
      <c r="E7" s="353" t="s">
        <v>160</v>
      </c>
      <c r="F7" s="353" t="s">
        <v>161</v>
      </c>
    </row>
    <row r="8" spans="1:7" s="13" customFormat="1" ht="19.5" customHeight="1" x14ac:dyDescent="0.15">
      <c r="A8" s="17" t="s">
        <v>84</v>
      </c>
      <c r="B8" s="40">
        <v>156546</v>
      </c>
      <c r="C8" s="41">
        <v>141703</v>
      </c>
      <c r="D8" s="41" t="s">
        <v>141</v>
      </c>
      <c r="E8" s="41">
        <v>14843</v>
      </c>
      <c r="F8" s="354">
        <v>90.52</v>
      </c>
      <c r="G8" s="132"/>
    </row>
    <row r="9" spans="1:7" s="13" customFormat="1" ht="19.5" customHeight="1" x14ac:dyDescent="0.15">
      <c r="A9" s="17" t="s">
        <v>138</v>
      </c>
      <c r="B9" s="40">
        <v>152488</v>
      </c>
      <c r="C9" s="41">
        <v>139286</v>
      </c>
      <c r="D9" s="41" t="s">
        <v>141</v>
      </c>
      <c r="E9" s="41">
        <v>13202</v>
      </c>
      <c r="F9" s="354">
        <v>91.34</v>
      </c>
      <c r="G9" s="132"/>
    </row>
    <row r="10" spans="1:7" s="13" customFormat="1" ht="19.5" customHeight="1" x14ac:dyDescent="0.15">
      <c r="A10" s="355">
        <v>4</v>
      </c>
      <c r="B10" s="356">
        <v>154575</v>
      </c>
      <c r="C10" s="161">
        <v>143178</v>
      </c>
      <c r="D10" s="161">
        <v>2202</v>
      </c>
      <c r="E10" s="161">
        <v>9195</v>
      </c>
      <c r="F10" s="357">
        <v>92.63</v>
      </c>
      <c r="G10" s="132"/>
    </row>
    <row r="11" spans="1:7" ht="15" customHeight="1" x14ac:dyDescent="0.15">
      <c r="A11" s="13" t="s">
        <v>86</v>
      </c>
      <c r="B11" s="3"/>
      <c r="C11" s="3"/>
    </row>
  </sheetData>
  <phoneticPr fontId="2"/>
  <hyperlinks>
    <hyperlink ref="A1" location="'18社会保障目次'!A1" display="18　社会保障　目次へ＜＜" xr:uid="{00000000-0004-0000-0A00-000000000000}"/>
  </hyperlinks>
  <pageMargins left="0.59055118110236227" right="0.59055118110236227" top="0.59055118110236227" bottom="0.39370078740157483" header="0" footer="0"/>
  <pageSetup paperSize="9" orientation="portrait" blackAndWhite="1"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6"/>
  <sheetViews>
    <sheetView showGridLines="0" view="pageBreakPreview" zoomScaleNormal="100" zoomScaleSheetLayoutView="100" workbookViewId="0">
      <selection activeCell="C21" sqref="C21"/>
    </sheetView>
  </sheetViews>
  <sheetFormatPr defaultRowHeight="13.5" x14ac:dyDescent="0.15"/>
  <cols>
    <col min="1" max="1" width="16.25" style="3" customWidth="1"/>
    <col min="2" max="4" width="17.375" style="2" customWidth="1"/>
    <col min="5" max="7" width="9.625" style="3" customWidth="1"/>
    <col min="8" max="15" width="9" style="3" customWidth="1"/>
    <col min="16" max="16384" width="9" style="3"/>
  </cols>
  <sheetData>
    <row r="1" spans="1:4" x14ac:dyDescent="0.15">
      <c r="A1" s="1" t="s">
        <v>52</v>
      </c>
    </row>
    <row r="2" spans="1:4" x14ac:dyDescent="0.15">
      <c r="A2" s="3" t="s">
        <v>53</v>
      </c>
      <c r="B2" s="3"/>
      <c r="C2" s="93"/>
      <c r="D2" s="93"/>
    </row>
    <row r="3" spans="1:4" ht="16.5" x14ac:dyDescent="0.15">
      <c r="A3" s="4" t="s">
        <v>162</v>
      </c>
      <c r="B3" s="4"/>
      <c r="C3" s="4"/>
      <c r="D3" s="4"/>
    </row>
    <row r="4" spans="1:4" x14ac:dyDescent="0.15">
      <c r="B4" s="3"/>
      <c r="C4" s="3"/>
      <c r="D4" s="3"/>
    </row>
    <row r="5" spans="1:4" x14ac:dyDescent="0.15">
      <c r="A5" s="3" t="s">
        <v>55</v>
      </c>
      <c r="B5" s="3"/>
      <c r="C5" s="3"/>
      <c r="D5" s="173" t="s">
        <v>163</v>
      </c>
    </row>
    <row r="6" spans="1:4" ht="6" customHeight="1" thickBot="1" x14ac:dyDescent="0.2">
      <c r="A6" s="93"/>
      <c r="B6" s="93"/>
      <c r="C6" s="93"/>
      <c r="D6" s="97"/>
    </row>
    <row r="7" spans="1:4" s="126" customFormat="1" ht="19.5" customHeight="1" x14ac:dyDescent="0.15">
      <c r="A7" s="490"/>
      <c r="B7" s="492" t="s">
        <v>164</v>
      </c>
      <c r="C7" s="493"/>
      <c r="D7" s="494"/>
    </row>
    <row r="8" spans="1:4" s="126" customFormat="1" ht="29.25" customHeight="1" x14ac:dyDescent="0.15">
      <c r="A8" s="491"/>
      <c r="B8" s="341" t="s">
        <v>165</v>
      </c>
      <c r="C8" s="342" t="s">
        <v>166</v>
      </c>
      <c r="D8" s="343" t="s">
        <v>167</v>
      </c>
    </row>
    <row r="9" spans="1:4" s="126" customFormat="1" ht="19.5" customHeight="1" x14ac:dyDescent="0.15">
      <c r="A9" s="331"/>
      <c r="B9" s="344" t="s">
        <v>168</v>
      </c>
      <c r="C9" s="345" t="s">
        <v>168</v>
      </c>
      <c r="D9" s="346" t="s">
        <v>168</v>
      </c>
    </row>
    <row r="10" spans="1:4" s="126" customFormat="1" ht="19.5" customHeight="1" x14ac:dyDescent="0.15">
      <c r="A10" s="347" t="s">
        <v>169</v>
      </c>
      <c r="B10" s="348">
        <v>121920</v>
      </c>
      <c r="C10" s="349">
        <v>119990</v>
      </c>
      <c r="D10" s="349">
        <v>1929</v>
      </c>
    </row>
    <row r="11" spans="1:4" s="126" customFormat="1" ht="19.5" customHeight="1" x14ac:dyDescent="0.15">
      <c r="A11" s="347" t="s">
        <v>170</v>
      </c>
      <c r="B11" s="348">
        <v>120728</v>
      </c>
      <c r="C11" s="488">
        <v>118817</v>
      </c>
      <c r="D11" s="488">
        <v>1911</v>
      </c>
    </row>
    <row r="12" spans="1:4" s="13" customFormat="1" ht="13.5" customHeight="1" x14ac:dyDescent="0.15">
      <c r="A12" s="347" t="s">
        <v>171</v>
      </c>
      <c r="B12" s="350">
        <v>123412</v>
      </c>
      <c r="C12" s="349">
        <v>121645</v>
      </c>
      <c r="D12" s="489">
        <v>1767</v>
      </c>
    </row>
    <row r="13" spans="1:4" s="13" customFormat="1" ht="15.75" customHeight="1" x14ac:dyDescent="0.15">
      <c r="A13" s="351" t="s">
        <v>172</v>
      </c>
      <c r="B13" s="92"/>
      <c r="C13" s="92"/>
      <c r="D13" s="194"/>
    </row>
    <row r="14" spans="1:4" s="126" customFormat="1" ht="16.5" customHeight="1" x14ac:dyDescent="0.15">
      <c r="A14" s="13"/>
      <c r="B14" s="13"/>
      <c r="C14" s="13"/>
      <c r="D14" s="13"/>
    </row>
    <row r="15" spans="1:4" s="126" customFormat="1" ht="16.5" customHeight="1" x14ac:dyDescent="0.15">
      <c r="A15" s="13"/>
      <c r="B15" s="13"/>
      <c r="C15" s="13"/>
      <c r="D15" s="13"/>
    </row>
    <row r="16" spans="1:4" s="126" customFormat="1" ht="16.5" customHeight="1" x14ac:dyDescent="0.15">
      <c r="A16" s="13"/>
      <c r="B16" s="13"/>
      <c r="C16" s="13"/>
      <c r="D16" s="13"/>
    </row>
    <row r="17" spans="1:4" s="126" customFormat="1" ht="16.5" customHeight="1" x14ac:dyDescent="0.15"/>
    <row r="18" spans="1:4" s="338" customFormat="1" ht="16.5" customHeight="1" x14ac:dyDescent="0.15">
      <c r="A18" s="126"/>
      <c r="B18" s="126"/>
      <c r="C18" s="126"/>
      <c r="D18" s="126"/>
    </row>
    <row r="19" spans="1:4" s="126" customFormat="1" ht="16.5" customHeight="1" x14ac:dyDescent="0.15"/>
    <row r="20" spans="1:4" s="126" customFormat="1" ht="16.5" customHeight="1" x14ac:dyDescent="0.15">
      <c r="A20" s="338"/>
      <c r="B20" s="338"/>
      <c r="C20" s="338"/>
      <c r="D20" s="338"/>
    </row>
    <row r="21" spans="1:4" s="13" customFormat="1" ht="16.5" customHeight="1" x14ac:dyDescent="0.15"/>
    <row r="22" spans="1:4" s="13" customFormat="1" ht="16.5" customHeight="1" x14ac:dyDescent="0.15"/>
    <row r="23" spans="1:4" s="13" customFormat="1" ht="16.5" customHeight="1" x14ac:dyDescent="0.15"/>
    <row r="24" spans="1:4" s="126" customFormat="1" ht="16.5" customHeight="1" x14ac:dyDescent="0.15">
      <c r="A24" s="13"/>
      <c r="B24" s="13"/>
      <c r="C24" s="13"/>
      <c r="D24" s="13"/>
    </row>
    <row r="25" spans="1:4" s="31" customFormat="1" ht="11.25" customHeight="1" x14ac:dyDescent="0.15">
      <c r="A25" s="60"/>
      <c r="B25" s="60"/>
      <c r="C25" s="60"/>
      <c r="D25" s="60"/>
    </row>
    <row r="26" spans="1:4" s="31" customFormat="1" ht="16.5" customHeight="1" x14ac:dyDescent="0.15">
      <c r="A26" s="60"/>
      <c r="B26" s="60"/>
      <c r="C26" s="60"/>
      <c r="D26" s="60"/>
    </row>
    <row r="27" spans="1:4" s="338" customFormat="1" ht="15" customHeight="1" x14ac:dyDescent="0.15">
      <c r="A27" s="13"/>
      <c r="B27" s="13"/>
      <c r="C27" s="13"/>
      <c r="D27" s="13"/>
    </row>
    <row r="28" spans="1:4" s="13" customFormat="1" ht="18.75" customHeight="1" x14ac:dyDescent="0.15"/>
    <row r="29" spans="1:4" ht="18.75" customHeight="1" x14ac:dyDescent="0.15">
      <c r="A29" s="60"/>
      <c r="B29" s="60"/>
      <c r="C29" s="60"/>
      <c r="D29" s="60"/>
    </row>
    <row r="30" spans="1:4" ht="18.75" customHeight="1" x14ac:dyDescent="0.15"/>
    <row r="31" spans="1:4" ht="18.75" customHeight="1" x14ac:dyDescent="0.15">
      <c r="B31" s="3"/>
      <c r="C31" s="3"/>
      <c r="D31" s="3"/>
    </row>
    <row r="32" spans="1:4" ht="18.75" customHeight="1" x14ac:dyDescent="0.15">
      <c r="B32" s="3"/>
      <c r="C32" s="3"/>
      <c r="D32" s="3"/>
    </row>
    <row r="33" spans="1:4" ht="18.75" customHeight="1" x14ac:dyDescent="0.15">
      <c r="B33" s="3"/>
      <c r="C33" s="3"/>
      <c r="D33" s="3"/>
    </row>
    <row r="34" spans="1:4" ht="18.75" customHeight="1" x14ac:dyDescent="0.15">
      <c r="B34" s="3"/>
      <c r="C34" s="3"/>
      <c r="D34" s="3"/>
    </row>
    <row r="35" spans="1:4" ht="18.75" customHeight="1" x14ac:dyDescent="0.15">
      <c r="B35" s="3"/>
      <c r="C35" s="3"/>
      <c r="D35" s="3"/>
    </row>
    <row r="36" spans="1:4" s="60" customFormat="1" ht="13.5" customHeight="1" x14ac:dyDescent="0.15">
      <c r="A36" s="3"/>
      <c r="B36" s="3"/>
      <c r="C36" s="3"/>
      <c r="D36" s="3"/>
    </row>
    <row r="37" spans="1:4" x14ac:dyDescent="0.15">
      <c r="B37" s="3"/>
      <c r="C37" s="3"/>
      <c r="D37" s="3"/>
    </row>
    <row r="38" spans="1:4" x14ac:dyDescent="0.15">
      <c r="B38" s="3"/>
      <c r="C38" s="3"/>
      <c r="D38" s="3"/>
    </row>
    <row r="39" spans="1:4" x14ac:dyDescent="0.15">
      <c r="B39" s="3"/>
      <c r="C39" s="3"/>
      <c r="D39" s="3"/>
    </row>
    <row r="40" spans="1:4" x14ac:dyDescent="0.15">
      <c r="B40" s="3"/>
      <c r="C40" s="3"/>
      <c r="D40" s="3"/>
    </row>
    <row r="41" spans="1:4" x14ac:dyDescent="0.15">
      <c r="B41" s="3"/>
      <c r="C41" s="3"/>
      <c r="D41" s="3"/>
    </row>
    <row r="42" spans="1:4" x14ac:dyDescent="0.15">
      <c r="B42" s="3"/>
      <c r="C42" s="3"/>
      <c r="D42" s="3"/>
    </row>
    <row r="43" spans="1:4" x14ac:dyDescent="0.15">
      <c r="B43" s="3"/>
      <c r="C43" s="3"/>
      <c r="D43" s="3"/>
    </row>
    <row r="44" spans="1:4" x14ac:dyDescent="0.15">
      <c r="B44" s="3"/>
      <c r="C44" s="3"/>
      <c r="D44" s="3"/>
    </row>
    <row r="45" spans="1:4" x14ac:dyDescent="0.15">
      <c r="B45" s="3"/>
      <c r="C45" s="3"/>
      <c r="D45" s="3"/>
    </row>
    <row r="46" spans="1:4" x14ac:dyDescent="0.15">
      <c r="B46" s="3"/>
      <c r="C46" s="3"/>
      <c r="D46" s="3"/>
    </row>
  </sheetData>
  <mergeCells count="2">
    <mergeCell ref="A7:A8"/>
    <mergeCell ref="B7:D7"/>
  </mergeCells>
  <phoneticPr fontId="2"/>
  <hyperlinks>
    <hyperlink ref="A1" location="'18社会保障目次'!A1" display="18　社会保障　目次へ＜＜" xr:uid="{00000000-0004-0000-0B00-000000000000}"/>
  </hyperlinks>
  <pageMargins left="0.59055118110236227" right="0.59055118110236227" top="0.59055118110236227" bottom="0.39370078740157483" header="0" footer="0"/>
  <pageSetup paperSize="9" fitToWidth="2"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0"/>
  <sheetViews>
    <sheetView showGridLines="0" view="pageBreakPreview" zoomScaleNormal="100" zoomScaleSheetLayoutView="100" workbookViewId="0">
      <selection activeCell="D41" sqref="D41"/>
    </sheetView>
  </sheetViews>
  <sheetFormatPr defaultRowHeight="13.5" x14ac:dyDescent="0.15"/>
  <cols>
    <col min="1" max="1" width="3.125" style="3" customWidth="1"/>
    <col min="2" max="2" width="6.625" style="3" customWidth="1"/>
    <col min="3" max="3" width="5.75" style="3" customWidth="1"/>
    <col min="4" max="4" width="12.25" style="3" customWidth="1"/>
    <col min="5" max="5" width="13" style="3" customWidth="1"/>
    <col min="6" max="6" width="12.25" style="3" customWidth="1"/>
    <col min="7" max="7" width="13" style="3" customWidth="1"/>
    <col min="8" max="8" width="12.25" style="3" customWidth="1"/>
    <col min="9" max="9" width="13" style="3" customWidth="1"/>
    <col min="10" max="17" width="9.625" style="3" customWidth="1"/>
    <col min="18" max="25" width="9" style="3" customWidth="1"/>
    <col min="26" max="16384" width="9" style="3"/>
  </cols>
  <sheetData>
    <row r="1" spans="1:9" x14ac:dyDescent="0.15">
      <c r="A1" s="1" t="s">
        <v>52</v>
      </c>
    </row>
    <row r="2" spans="1:9" x14ac:dyDescent="0.15">
      <c r="A2" s="3" t="s">
        <v>53</v>
      </c>
    </row>
    <row r="3" spans="1:9" ht="16.5" x14ac:dyDescent="0.15">
      <c r="A3" s="4" t="s">
        <v>162</v>
      </c>
      <c r="B3" s="4"/>
      <c r="C3" s="4"/>
      <c r="D3" s="4"/>
      <c r="E3" s="4"/>
      <c r="F3" s="293"/>
      <c r="G3" s="293"/>
      <c r="H3" s="293"/>
      <c r="I3" s="293"/>
    </row>
    <row r="5" spans="1:9" s="13" customFormat="1" ht="13.5" customHeight="1" x14ac:dyDescent="0.15">
      <c r="A5" s="13" t="s">
        <v>173</v>
      </c>
      <c r="B5" s="126"/>
      <c r="C5" s="126"/>
      <c r="D5" s="121"/>
      <c r="E5" s="121"/>
      <c r="F5" s="121"/>
      <c r="G5" s="121"/>
      <c r="H5" s="121"/>
      <c r="I5" s="173" t="s">
        <v>143</v>
      </c>
    </row>
    <row r="6" spans="1:9" s="13" customFormat="1" ht="6" customHeight="1" x14ac:dyDescent="0.15">
      <c r="A6" s="121"/>
      <c r="B6" s="121"/>
      <c r="C6" s="121"/>
      <c r="D6" s="25"/>
    </row>
    <row r="7" spans="1:9" s="126" customFormat="1" ht="16.5" customHeight="1" x14ac:dyDescent="0.15">
      <c r="A7" s="324"/>
      <c r="B7" s="325"/>
      <c r="C7" s="326"/>
      <c r="D7" s="492" t="s">
        <v>169</v>
      </c>
      <c r="E7" s="499"/>
      <c r="F7" s="492" t="s">
        <v>170</v>
      </c>
      <c r="G7" s="500"/>
      <c r="H7" s="492" t="s">
        <v>171</v>
      </c>
      <c r="I7" s="500"/>
    </row>
    <row r="8" spans="1:9" s="126" customFormat="1" ht="16.5" customHeight="1" x14ac:dyDescent="0.15">
      <c r="A8" s="166"/>
      <c r="B8" s="327"/>
      <c r="C8" s="328"/>
      <c r="D8" s="329" t="s">
        <v>174</v>
      </c>
      <c r="E8" s="330" t="s">
        <v>175</v>
      </c>
      <c r="F8" s="329" t="s">
        <v>174</v>
      </c>
      <c r="G8" s="330" t="s">
        <v>175</v>
      </c>
      <c r="H8" s="329" t="s">
        <v>174</v>
      </c>
      <c r="I8" s="330" t="s">
        <v>175</v>
      </c>
    </row>
    <row r="9" spans="1:9" s="126" customFormat="1" ht="16.5" customHeight="1" x14ac:dyDescent="0.15">
      <c r="A9" s="331"/>
      <c r="B9" s="332"/>
      <c r="C9" s="333"/>
      <c r="D9" s="332"/>
      <c r="E9" s="332"/>
      <c r="F9" s="332"/>
      <c r="G9" s="332"/>
      <c r="H9" s="334"/>
      <c r="I9" s="334" t="s">
        <v>176</v>
      </c>
    </row>
    <row r="10" spans="1:9" s="126" customFormat="1" ht="16.5" customHeight="1" x14ac:dyDescent="0.15">
      <c r="A10" s="495" t="s">
        <v>177</v>
      </c>
      <c r="B10" s="495"/>
      <c r="C10" s="496"/>
      <c r="D10" s="335">
        <v>3026644</v>
      </c>
      <c r="E10" s="335">
        <v>97261702</v>
      </c>
      <c r="F10" s="335">
        <v>3071279</v>
      </c>
      <c r="G10" s="335">
        <v>99876251</v>
      </c>
      <c r="H10" s="335">
        <v>3201318</v>
      </c>
      <c r="I10" s="335">
        <v>101651877</v>
      </c>
    </row>
    <row r="11" spans="1:9" s="126" customFormat="1" ht="16.5" customHeight="1" x14ac:dyDescent="0.15">
      <c r="A11" s="13"/>
      <c r="B11" s="13"/>
      <c r="C11" s="336"/>
      <c r="D11" s="25"/>
      <c r="E11" s="25"/>
      <c r="F11" s="25"/>
      <c r="G11" s="13"/>
      <c r="H11" s="25"/>
      <c r="I11" s="13"/>
    </row>
    <row r="12" spans="1:9" s="338" customFormat="1" ht="16.5" customHeight="1" x14ac:dyDescent="0.15">
      <c r="A12" s="501" t="s">
        <v>178</v>
      </c>
      <c r="B12" s="502" t="s">
        <v>179</v>
      </c>
      <c r="C12" s="337" t="s">
        <v>180</v>
      </c>
      <c r="D12" s="335">
        <v>100272</v>
      </c>
      <c r="E12" s="335">
        <v>49473169</v>
      </c>
      <c r="F12" s="335">
        <v>102571</v>
      </c>
      <c r="G12" s="335">
        <v>51112890</v>
      </c>
      <c r="H12" s="335">
        <v>101113</v>
      </c>
      <c r="I12" s="335">
        <v>51928893</v>
      </c>
    </row>
    <row r="13" spans="1:9" s="126" customFormat="1" ht="16.5" customHeight="1" x14ac:dyDescent="0.15">
      <c r="A13" s="501"/>
      <c r="B13" s="502"/>
      <c r="C13" s="337" t="s">
        <v>181</v>
      </c>
      <c r="D13" s="335">
        <v>1644946</v>
      </c>
      <c r="E13" s="335">
        <v>27497971</v>
      </c>
      <c r="F13" s="335">
        <v>1655692</v>
      </c>
      <c r="G13" s="335">
        <v>28167199</v>
      </c>
      <c r="H13" s="335">
        <v>1694640</v>
      </c>
      <c r="I13" s="335">
        <v>28389466</v>
      </c>
    </row>
    <row r="14" spans="1:9" s="126" customFormat="1" ht="16.5" customHeight="1" x14ac:dyDescent="0.15">
      <c r="A14" s="501"/>
      <c r="B14" s="502"/>
      <c r="C14" s="337" t="s">
        <v>182</v>
      </c>
      <c r="D14" s="335">
        <v>187717</v>
      </c>
      <c r="E14" s="335">
        <v>2554430</v>
      </c>
      <c r="F14" s="335">
        <v>197494</v>
      </c>
      <c r="G14" s="335">
        <v>2660574</v>
      </c>
      <c r="H14" s="335">
        <v>210884</v>
      </c>
      <c r="I14" s="335">
        <v>2774513</v>
      </c>
    </row>
    <row r="15" spans="1:9" s="13" customFormat="1" ht="16.5" customHeight="1" x14ac:dyDescent="0.15">
      <c r="A15" s="501"/>
      <c r="B15" s="495" t="s">
        <v>183</v>
      </c>
      <c r="C15" s="496"/>
      <c r="D15" s="335">
        <v>856773</v>
      </c>
      <c r="E15" s="335">
        <v>12646814</v>
      </c>
      <c r="F15" s="335">
        <v>874671</v>
      </c>
      <c r="G15" s="335">
        <v>12584307</v>
      </c>
      <c r="H15" s="335">
        <v>910878</v>
      </c>
      <c r="I15" s="335">
        <v>12602403</v>
      </c>
    </row>
    <row r="16" spans="1:9" s="13" customFormat="1" ht="16.5" customHeight="1" x14ac:dyDescent="0.15">
      <c r="A16" s="501"/>
      <c r="B16" s="495" t="s">
        <v>184</v>
      </c>
      <c r="C16" s="496"/>
      <c r="D16" s="335">
        <v>10402</v>
      </c>
      <c r="E16" s="335">
        <v>793534</v>
      </c>
      <c r="F16" s="335">
        <v>11142</v>
      </c>
      <c r="G16" s="335">
        <v>835676</v>
      </c>
      <c r="H16" s="335">
        <v>11403</v>
      </c>
      <c r="I16" s="335">
        <v>833177</v>
      </c>
    </row>
    <row r="17" spans="1:9" s="13" customFormat="1" ht="16.5" customHeight="1" x14ac:dyDescent="0.15">
      <c r="A17" s="495" t="s">
        <v>185</v>
      </c>
      <c r="B17" s="495"/>
      <c r="C17" s="496"/>
      <c r="D17" s="335">
        <v>50032</v>
      </c>
      <c r="E17" s="335">
        <v>495222</v>
      </c>
      <c r="F17" s="335">
        <v>49694</v>
      </c>
      <c r="G17" s="335">
        <v>504225</v>
      </c>
      <c r="H17" s="335">
        <v>50192</v>
      </c>
      <c r="I17" s="335">
        <v>486604</v>
      </c>
    </row>
    <row r="18" spans="1:9" s="126" customFormat="1" ht="16.5" customHeight="1" x14ac:dyDescent="0.15">
      <c r="A18" s="497" t="s">
        <v>186</v>
      </c>
      <c r="B18" s="497"/>
      <c r="C18" s="498"/>
      <c r="D18" s="339">
        <v>176502</v>
      </c>
      <c r="E18" s="339">
        <v>3800562</v>
      </c>
      <c r="F18" s="339">
        <v>180015</v>
      </c>
      <c r="G18" s="339">
        <v>4011380</v>
      </c>
      <c r="H18" s="339">
        <v>222208</v>
      </c>
      <c r="I18" s="339">
        <v>4636821</v>
      </c>
    </row>
    <row r="19" spans="1:9" s="31" customFormat="1" ht="11.25" customHeight="1" x14ac:dyDescent="0.15">
      <c r="A19" s="130" t="s">
        <v>187</v>
      </c>
    </row>
    <row r="20" spans="1:9" s="31" customFormat="1" ht="16.5" customHeight="1" x14ac:dyDescent="0.15">
      <c r="A20" s="60" t="s">
        <v>172</v>
      </c>
      <c r="B20" s="13"/>
      <c r="C20" s="13"/>
      <c r="D20" s="13"/>
      <c r="E20" s="13"/>
      <c r="F20" s="13"/>
      <c r="G20" s="13"/>
      <c r="H20" s="13"/>
      <c r="I20" s="13"/>
    </row>
    <row r="21" spans="1:9" s="338" customFormat="1" ht="15" customHeight="1" x14ac:dyDescent="0.15">
      <c r="A21" s="13"/>
      <c r="B21" s="13"/>
      <c r="C21" s="13"/>
      <c r="D21" s="13"/>
      <c r="E21" s="13"/>
      <c r="F21" s="13"/>
      <c r="G21" s="13"/>
      <c r="H21" s="13"/>
      <c r="I21" s="13"/>
    </row>
    <row r="22" spans="1:9" s="13" customFormat="1" ht="18.75" customHeight="1" x14ac:dyDescent="0.15">
      <c r="A22" s="3"/>
      <c r="B22" s="3"/>
      <c r="C22" s="3"/>
      <c r="D22" s="340"/>
      <c r="E22" s="340"/>
      <c r="F22" s="340"/>
      <c r="G22" s="340"/>
      <c r="H22" s="340"/>
      <c r="I22" s="340"/>
    </row>
    <row r="23" spans="1:9" ht="18.75" customHeight="1" x14ac:dyDescent="0.15"/>
    <row r="24" spans="1:9" ht="18.75" customHeight="1" x14ac:dyDescent="0.15"/>
    <row r="25" spans="1:9" ht="18.75" customHeight="1" x14ac:dyDescent="0.15"/>
    <row r="26" spans="1:9" ht="18.75" customHeight="1" x14ac:dyDescent="0.15"/>
    <row r="27" spans="1:9" ht="18.75" customHeight="1" x14ac:dyDescent="0.15"/>
    <row r="28" spans="1:9" ht="18.75" customHeight="1" x14ac:dyDescent="0.15"/>
    <row r="29" spans="1:9" ht="18.75" customHeight="1" x14ac:dyDescent="0.15">
      <c r="A29" s="60"/>
      <c r="B29" s="60"/>
      <c r="C29" s="60"/>
      <c r="D29" s="60"/>
      <c r="E29" s="60"/>
      <c r="F29" s="60"/>
      <c r="G29" s="60"/>
      <c r="H29" s="60"/>
      <c r="I29" s="60"/>
    </row>
    <row r="30" spans="1:9" s="60" customFormat="1" ht="13.5" customHeight="1" x14ac:dyDescent="0.15">
      <c r="A30" s="3"/>
      <c r="B30" s="3"/>
      <c r="C30" s="3"/>
      <c r="D30" s="3"/>
      <c r="E30" s="3"/>
      <c r="F30" s="3"/>
      <c r="G30" s="3"/>
      <c r="H30" s="3"/>
      <c r="I30" s="3"/>
    </row>
  </sheetData>
  <mergeCells count="10">
    <mergeCell ref="A17:C17"/>
    <mergeCell ref="A18:C18"/>
    <mergeCell ref="D7:E7"/>
    <mergeCell ref="F7:G7"/>
    <mergeCell ref="H7:I7"/>
    <mergeCell ref="A10:C10"/>
    <mergeCell ref="A12:A16"/>
    <mergeCell ref="B12:B14"/>
    <mergeCell ref="B15:C15"/>
    <mergeCell ref="B16:C16"/>
  </mergeCells>
  <phoneticPr fontId="2"/>
  <hyperlinks>
    <hyperlink ref="A1" location="'18社会保障目次'!A1" display="18　社会保障　目次へ＜＜" xr:uid="{00000000-0004-0000-0C00-000000000000}"/>
  </hyperlinks>
  <pageMargins left="0.59055118110236227" right="0.59055118110236227" top="0.59055118110236227" bottom="0.39370078740157483" header="0" footer="0"/>
  <pageSetup paperSize="9" fitToWidth="2"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0"/>
  <dimension ref="A1:T30"/>
  <sheetViews>
    <sheetView showGridLines="0" view="pageBreakPreview" zoomScaleNormal="100" zoomScaleSheetLayoutView="100" workbookViewId="0">
      <selection activeCell="E1" sqref="E1"/>
    </sheetView>
  </sheetViews>
  <sheetFormatPr defaultColWidth="9" defaultRowHeight="13.5" x14ac:dyDescent="0.15"/>
  <cols>
    <col min="1" max="1" width="15.375" style="3" customWidth="1"/>
    <col min="2" max="4" width="11" style="2" customWidth="1"/>
    <col min="5" max="7" width="14.625" style="2" customWidth="1"/>
    <col min="8" max="12" width="18.25" style="2" customWidth="1"/>
    <col min="13" max="16384" width="9" style="3"/>
  </cols>
  <sheetData>
    <row r="1" spans="1:14" x14ac:dyDescent="0.15">
      <c r="A1" s="1" t="s">
        <v>52</v>
      </c>
    </row>
    <row r="2" spans="1:14" x14ac:dyDescent="0.15">
      <c r="A2" s="3" t="s">
        <v>53</v>
      </c>
      <c r="B2" s="3"/>
    </row>
    <row r="3" spans="1:14" ht="16.5" x14ac:dyDescent="0.15">
      <c r="A3" s="4" t="s">
        <v>188</v>
      </c>
      <c r="B3" s="4"/>
      <c r="C3" s="4"/>
      <c r="D3" s="4"/>
      <c r="E3" s="4"/>
      <c r="F3" s="4"/>
      <c r="G3" s="4"/>
      <c r="H3" s="97"/>
      <c r="I3" s="97"/>
      <c r="J3" s="97"/>
      <c r="K3" s="97"/>
      <c r="L3" s="97"/>
    </row>
    <row r="4" spans="1:14" ht="14.25" x14ac:dyDescent="0.15">
      <c r="A4" s="5"/>
    </row>
    <row r="5" spans="1:14" s="5" customFormat="1" ht="14.25" x14ac:dyDescent="0.15">
      <c r="A5" s="5" t="s">
        <v>189</v>
      </c>
      <c r="C5" s="7"/>
      <c r="D5" s="7"/>
      <c r="E5" s="7"/>
      <c r="F5" s="7"/>
      <c r="G5" s="7"/>
      <c r="H5" s="7"/>
      <c r="I5" s="7"/>
      <c r="J5" s="7"/>
      <c r="K5" s="7"/>
      <c r="L5" s="173" t="s">
        <v>132</v>
      </c>
    </row>
    <row r="6" spans="1:14" s="5" customFormat="1" ht="6" customHeight="1" thickBot="1" x14ac:dyDescent="0.2">
      <c r="A6" s="7"/>
      <c r="B6" s="7"/>
      <c r="C6" s="7"/>
      <c r="D6" s="7"/>
      <c r="E6" s="7"/>
      <c r="F6" s="7"/>
      <c r="G6" s="7"/>
      <c r="H6" s="7"/>
      <c r="I6" s="7"/>
      <c r="J6" s="7"/>
      <c r="K6" s="7"/>
      <c r="L6" s="7"/>
    </row>
    <row r="7" spans="1:14" s="13" customFormat="1" ht="15" customHeight="1" x14ac:dyDescent="0.15">
      <c r="A7" s="490" t="s">
        <v>190</v>
      </c>
      <c r="B7" s="500" t="s">
        <v>191</v>
      </c>
      <c r="C7" s="500"/>
      <c r="D7" s="500"/>
      <c r="E7" s="492" t="s">
        <v>192</v>
      </c>
      <c r="F7" s="500"/>
      <c r="G7" s="499"/>
      <c r="H7" s="492" t="s">
        <v>193</v>
      </c>
      <c r="I7" s="500"/>
      <c r="J7" s="499"/>
      <c r="K7" s="492" t="s">
        <v>194</v>
      </c>
      <c r="L7" s="500"/>
    </row>
    <row r="8" spans="1:14" s="13" customFormat="1" ht="15" customHeight="1" x14ac:dyDescent="0.15">
      <c r="A8" s="503"/>
      <c r="B8" s="180" t="s">
        <v>165</v>
      </c>
      <c r="C8" s="118" t="s">
        <v>195</v>
      </c>
      <c r="D8" s="118" t="s">
        <v>196</v>
      </c>
      <c r="E8" s="118" t="s">
        <v>165</v>
      </c>
      <c r="F8" s="117" t="s">
        <v>195</v>
      </c>
      <c r="G8" s="117" t="s">
        <v>196</v>
      </c>
      <c r="H8" s="118" t="s">
        <v>165</v>
      </c>
      <c r="I8" s="118" t="s">
        <v>195</v>
      </c>
      <c r="J8" s="117" t="s">
        <v>196</v>
      </c>
      <c r="K8" s="118" t="s">
        <v>197</v>
      </c>
      <c r="L8" s="118" t="s">
        <v>198</v>
      </c>
    </row>
    <row r="9" spans="1:14" s="13" customFormat="1" ht="15" customHeight="1" x14ac:dyDescent="0.15">
      <c r="A9" s="311" t="s">
        <v>199</v>
      </c>
      <c r="B9" s="312">
        <v>20</v>
      </c>
      <c r="C9" s="312">
        <v>17</v>
      </c>
      <c r="D9" s="312">
        <v>3</v>
      </c>
      <c r="E9" s="312">
        <v>93597</v>
      </c>
      <c r="F9" s="312">
        <v>91137</v>
      </c>
      <c r="G9" s="312">
        <v>2460</v>
      </c>
      <c r="H9" s="313">
        <v>146095</v>
      </c>
      <c r="I9" s="313">
        <v>141467</v>
      </c>
      <c r="J9" s="312">
        <v>4628</v>
      </c>
      <c r="K9" s="312">
        <v>18922639479</v>
      </c>
      <c r="L9" s="312">
        <v>15589310118</v>
      </c>
      <c r="M9" s="314"/>
      <c r="N9" s="314"/>
    </row>
    <row r="10" spans="1:14" s="13" customFormat="1" ht="15" customHeight="1" x14ac:dyDescent="0.15">
      <c r="A10" s="311" t="s">
        <v>200</v>
      </c>
      <c r="B10" s="312">
        <v>20</v>
      </c>
      <c r="C10" s="312">
        <v>17</v>
      </c>
      <c r="D10" s="312">
        <v>3</v>
      </c>
      <c r="E10" s="312">
        <v>93016</v>
      </c>
      <c r="F10" s="312">
        <v>90565</v>
      </c>
      <c r="G10" s="312">
        <v>2451</v>
      </c>
      <c r="H10" s="312">
        <v>143761</v>
      </c>
      <c r="I10" s="312">
        <v>139114</v>
      </c>
      <c r="J10" s="312">
        <v>4647</v>
      </c>
      <c r="K10" s="312">
        <v>18345656872</v>
      </c>
      <c r="L10" s="312">
        <v>15477354687</v>
      </c>
      <c r="M10" s="314"/>
      <c r="N10" s="314"/>
    </row>
    <row r="11" spans="1:14" s="13" customFormat="1" ht="15" customHeight="1" x14ac:dyDescent="0.15">
      <c r="A11" s="311" t="s">
        <v>201</v>
      </c>
      <c r="B11" s="312">
        <v>20</v>
      </c>
      <c r="C11" s="312">
        <v>17</v>
      </c>
      <c r="D11" s="312">
        <v>3</v>
      </c>
      <c r="E11" s="312">
        <v>90661</v>
      </c>
      <c r="F11" s="312">
        <v>88196.75</v>
      </c>
      <c r="G11" s="312">
        <v>2464.25</v>
      </c>
      <c r="H11" s="312">
        <v>137661.16666666666</v>
      </c>
      <c r="I11" s="312">
        <v>133148.25</v>
      </c>
      <c r="J11" s="312">
        <v>4512.916666666667</v>
      </c>
      <c r="K11" s="312">
        <v>16134483274</v>
      </c>
      <c r="L11" s="312">
        <v>13640819313</v>
      </c>
      <c r="M11" s="314"/>
      <c r="N11" s="314"/>
    </row>
    <row r="12" spans="1:14" s="13" customFormat="1" ht="15" customHeight="1" x14ac:dyDescent="0.15">
      <c r="A12" s="182"/>
      <c r="B12" s="312"/>
      <c r="C12" s="312"/>
      <c r="D12" s="312"/>
      <c r="E12" s="312"/>
      <c r="F12" s="312"/>
      <c r="G12" s="312"/>
      <c r="H12" s="312"/>
      <c r="I12" s="312"/>
      <c r="J12" s="312"/>
      <c r="K12" s="312"/>
      <c r="L12" s="312"/>
    </row>
    <row r="13" spans="1:14" s="13" customFormat="1" ht="15" customHeight="1" x14ac:dyDescent="0.15">
      <c r="A13" s="315" t="s">
        <v>202</v>
      </c>
      <c r="B13" s="312">
        <v>20</v>
      </c>
      <c r="C13" s="312">
        <v>17</v>
      </c>
      <c r="D13" s="312">
        <v>3</v>
      </c>
      <c r="E13" s="316">
        <v>92791</v>
      </c>
      <c r="F13" s="312">
        <v>90308</v>
      </c>
      <c r="G13" s="312">
        <v>2483</v>
      </c>
      <c r="H13" s="312">
        <v>142253</v>
      </c>
      <c r="I13" s="312">
        <v>137632</v>
      </c>
      <c r="J13" s="312">
        <v>4621</v>
      </c>
      <c r="K13" s="317" t="s">
        <v>203</v>
      </c>
      <c r="L13" s="317" t="s">
        <v>203</v>
      </c>
      <c r="M13" s="314"/>
      <c r="N13" s="314"/>
    </row>
    <row r="14" spans="1:14" s="13" customFormat="1" ht="15" customHeight="1" x14ac:dyDescent="0.15">
      <c r="A14" s="318" t="s">
        <v>204</v>
      </c>
      <c r="B14" s="312">
        <v>20</v>
      </c>
      <c r="C14" s="312">
        <v>17</v>
      </c>
      <c r="D14" s="312">
        <v>3</v>
      </c>
      <c r="E14" s="316">
        <v>92660</v>
      </c>
      <c r="F14" s="312">
        <v>90179</v>
      </c>
      <c r="G14" s="312">
        <v>2481</v>
      </c>
      <c r="H14" s="312">
        <v>141602</v>
      </c>
      <c r="I14" s="312">
        <v>137009</v>
      </c>
      <c r="J14" s="312">
        <v>4593</v>
      </c>
      <c r="K14" s="317" t="s">
        <v>203</v>
      </c>
      <c r="L14" s="317" t="s">
        <v>203</v>
      </c>
      <c r="M14" s="314"/>
      <c r="N14" s="314"/>
    </row>
    <row r="15" spans="1:14" s="13" customFormat="1" ht="15" customHeight="1" x14ac:dyDescent="0.15">
      <c r="A15" s="318" t="s">
        <v>205</v>
      </c>
      <c r="B15" s="312">
        <v>20</v>
      </c>
      <c r="C15" s="312">
        <v>17</v>
      </c>
      <c r="D15" s="312">
        <v>3</v>
      </c>
      <c r="E15" s="316">
        <v>92407</v>
      </c>
      <c r="F15" s="312">
        <v>89925</v>
      </c>
      <c r="G15" s="312">
        <v>2482</v>
      </c>
      <c r="H15" s="312">
        <v>141052</v>
      </c>
      <c r="I15" s="312">
        <v>136480</v>
      </c>
      <c r="J15" s="312">
        <v>4572</v>
      </c>
      <c r="K15" s="317" t="s">
        <v>203</v>
      </c>
      <c r="L15" s="317" t="s">
        <v>203</v>
      </c>
      <c r="M15" s="314"/>
      <c r="N15" s="314"/>
    </row>
    <row r="16" spans="1:14" s="13" customFormat="1" ht="15" customHeight="1" x14ac:dyDescent="0.15">
      <c r="A16" s="318" t="s">
        <v>206</v>
      </c>
      <c r="B16" s="312">
        <v>20</v>
      </c>
      <c r="C16" s="312">
        <v>17</v>
      </c>
      <c r="D16" s="312">
        <v>3</v>
      </c>
      <c r="E16" s="316">
        <v>91795</v>
      </c>
      <c r="F16" s="312">
        <v>89315</v>
      </c>
      <c r="G16" s="312">
        <v>2480</v>
      </c>
      <c r="H16" s="312">
        <v>139926</v>
      </c>
      <c r="I16" s="312">
        <v>135374</v>
      </c>
      <c r="J16" s="312">
        <v>4552</v>
      </c>
      <c r="K16" s="317" t="s">
        <v>203</v>
      </c>
      <c r="L16" s="317" t="s">
        <v>203</v>
      </c>
      <c r="M16" s="314"/>
      <c r="N16" s="314"/>
    </row>
    <row r="17" spans="1:20" s="13" customFormat="1" ht="15" customHeight="1" x14ac:dyDescent="0.15">
      <c r="A17" s="318" t="s">
        <v>207</v>
      </c>
      <c r="B17" s="312">
        <v>20</v>
      </c>
      <c r="C17" s="312">
        <v>17</v>
      </c>
      <c r="D17" s="312">
        <v>3</v>
      </c>
      <c r="E17" s="316">
        <v>91351</v>
      </c>
      <c r="F17" s="312">
        <v>88877</v>
      </c>
      <c r="G17" s="312">
        <v>2474</v>
      </c>
      <c r="H17" s="312">
        <v>138989</v>
      </c>
      <c r="I17" s="312">
        <v>134443</v>
      </c>
      <c r="J17" s="312">
        <v>4546</v>
      </c>
      <c r="K17" s="317" t="s">
        <v>203</v>
      </c>
      <c r="L17" s="317" t="s">
        <v>203</v>
      </c>
      <c r="M17" s="314"/>
      <c r="N17" s="314"/>
    </row>
    <row r="18" spans="1:20" s="13" customFormat="1" ht="15" customHeight="1" x14ac:dyDescent="0.15">
      <c r="A18" s="318" t="s">
        <v>208</v>
      </c>
      <c r="B18" s="312">
        <v>20</v>
      </c>
      <c r="C18" s="312">
        <v>17</v>
      </c>
      <c r="D18" s="312">
        <v>3</v>
      </c>
      <c r="E18" s="316">
        <v>91172</v>
      </c>
      <c r="F18" s="312">
        <v>88712</v>
      </c>
      <c r="G18" s="312">
        <v>2460</v>
      </c>
      <c r="H18" s="312">
        <v>138448</v>
      </c>
      <c r="I18" s="312">
        <v>133936</v>
      </c>
      <c r="J18" s="312">
        <v>4512</v>
      </c>
      <c r="K18" s="317" t="s">
        <v>203</v>
      </c>
      <c r="L18" s="317" t="s">
        <v>203</v>
      </c>
      <c r="M18" s="314"/>
      <c r="N18" s="314"/>
    </row>
    <row r="19" spans="1:20" s="13" customFormat="1" ht="15" customHeight="1" x14ac:dyDescent="0.15">
      <c r="A19" s="318" t="s">
        <v>209</v>
      </c>
      <c r="B19" s="312">
        <v>20</v>
      </c>
      <c r="C19" s="312">
        <v>17</v>
      </c>
      <c r="D19" s="312">
        <v>3</v>
      </c>
      <c r="E19" s="316">
        <v>90241</v>
      </c>
      <c r="F19" s="312">
        <v>87792</v>
      </c>
      <c r="G19" s="312">
        <v>2449</v>
      </c>
      <c r="H19" s="312">
        <v>136762</v>
      </c>
      <c r="I19" s="312">
        <v>132283</v>
      </c>
      <c r="J19" s="312">
        <v>4479</v>
      </c>
      <c r="K19" s="317" t="s">
        <v>203</v>
      </c>
      <c r="L19" s="317" t="s">
        <v>203</v>
      </c>
      <c r="M19" s="314"/>
      <c r="N19" s="314"/>
    </row>
    <row r="20" spans="1:20" s="13" customFormat="1" ht="15" customHeight="1" x14ac:dyDescent="0.15">
      <c r="A20" s="318" t="s">
        <v>210</v>
      </c>
      <c r="B20" s="312">
        <v>20</v>
      </c>
      <c r="C20" s="312">
        <v>17</v>
      </c>
      <c r="D20" s="312">
        <v>3</v>
      </c>
      <c r="E20" s="316">
        <v>89808</v>
      </c>
      <c r="F20" s="312">
        <v>87342</v>
      </c>
      <c r="G20" s="312">
        <v>2466</v>
      </c>
      <c r="H20" s="312">
        <v>135907</v>
      </c>
      <c r="I20" s="312">
        <v>131425</v>
      </c>
      <c r="J20" s="312">
        <v>4482</v>
      </c>
      <c r="K20" s="317" t="s">
        <v>203</v>
      </c>
      <c r="L20" s="317" t="s">
        <v>203</v>
      </c>
      <c r="M20" s="314"/>
      <c r="N20" s="314"/>
    </row>
    <row r="21" spans="1:20" s="13" customFormat="1" ht="15" customHeight="1" x14ac:dyDescent="0.15">
      <c r="A21" s="318" t="s">
        <v>211</v>
      </c>
      <c r="B21" s="312">
        <v>20</v>
      </c>
      <c r="C21" s="312">
        <v>17</v>
      </c>
      <c r="D21" s="312">
        <v>3</v>
      </c>
      <c r="E21" s="316">
        <v>89435</v>
      </c>
      <c r="F21" s="312">
        <v>86972</v>
      </c>
      <c r="G21" s="312">
        <v>2463</v>
      </c>
      <c r="H21" s="312">
        <v>135315</v>
      </c>
      <c r="I21" s="312">
        <v>130841</v>
      </c>
      <c r="J21" s="312">
        <v>4474</v>
      </c>
      <c r="K21" s="317" t="s">
        <v>203</v>
      </c>
      <c r="L21" s="317" t="s">
        <v>203</v>
      </c>
      <c r="M21" s="314"/>
      <c r="N21" s="314"/>
    </row>
    <row r="22" spans="1:20" s="13" customFormat="1" ht="15" customHeight="1" x14ac:dyDescent="0.15">
      <c r="A22" s="315" t="s">
        <v>212</v>
      </c>
      <c r="B22" s="312">
        <v>20</v>
      </c>
      <c r="C22" s="312">
        <v>17</v>
      </c>
      <c r="D22" s="312">
        <v>3</v>
      </c>
      <c r="E22" s="316">
        <v>89098</v>
      </c>
      <c r="F22" s="312">
        <v>86657</v>
      </c>
      <c r="G22" s="312">
        <v>2441</v>
      </c>
      <c r="H22" s="312">
        <v>134554</v>
      </c>
      <c r="I22" s="312">
        <v>130117</v>
      </c>
      <c r="J22" s="312">
        <v>4437</v>
      </c>
      <c r="K22" s="317" t="s">
        <v>203</v>
      </c>
      <c r="L22" s="317" t="s">
        <v>203</v>
      </c>
      <c r="M22" s="314"/>
      <c r="N22" s="314"/>
    </row>
    <row r="23" spans="1:20" s="13" customFormat="1" ht="15" customHeight="1" x14ac:dyDescent="0.15">
      <c r="A23" s="318" t="s">
        <v>213</v>
      </c>
      <c r="B23" s="312">
        <v>20</v>
      </c>
      <c r="C23" s="312">
        <v>17</v>
      </c>
      <c r="D23" s="312">
        <v>3</v>
      </c>
      <c r="E23" s="316">
        <v>88788</v>
      </c>
      <c r="F23" s="312">
        <v>86348</v>
      </c>
      <c r="G23" s="312">
        <v>2440</v>
      </c>
      <c r="H23" s="312">
        <v>133975</v>
      </c>
      <c r="I23" s="312">
        <v>129538</v>
      </c>
      <c r="J23" s="312">
        <v>4437</v>
      </c>
      <c r="K23" s="317" t="s">
        <v>203</v>
      </c>
      <c r="L23" s="317" t="s">
        <v>203</v>
      </c>
      <c r="M23" s="314"/>
      <c r="N23" s="314"/>
    </row>
    <row r="24" spans="1:20" s="13" customFormat="1" ht="15" customHeight="1" x14ac:dyDescent="0.15">
      <c r="A24" s="319" t="s">
        <v>214</v>
      </c>
      <c r="B24" s="320">
        <v>20</v>
      </c>
      <c r="C24" s="321">
        <v>17</v>
      </c>
      <c r="D24" s="321">
        <v>3</v>
      </c>
      <c r="E24" s="322">
        <v>88386</v>
      </c>
      <c r="F24" s="321">
        <v>85934</v>
      </c>
      <c r="G24" s="321">
        <v>2452</v>
      </c>
      <c r="H24" s="321">
        <v>133151</v>
      </c>
      <c r="I24" s="321">
        <v>128701</v>
      </c>
      <c r="J24" s="321">
        <v>4450</v>
      </c>
      <c r="K24" s="323" t="s">
        <v>203</v>
      </c>
      <c r="L24" s="323" t="s">
        <v>203</v>
      </c>
      <c r="M24" s="314"/>
      <c r="N24" s="314"/>
    </row>
    <row r="25" spans="1:20" s="60" customFormat="1" ht="13.5" customHeight="1" x14ac:dyDescent="0.15">
      <c r="A25" s="60" t="s">
        <v>215</v>
      </c>
      <c r="E25" s="309"/>
      <c r="F25" s="309"/>
      <c r="G25" s="309"/>
      <c r="H25" s="309"/>
      <c r="I25" s="309"/>
      <c r="J25" s="309"/>
      <c r="K25" s="309"/>
      <c r="L25" s="309"/>
    </row>
    <row r="27" spans="1:20" x14ac:dyDescent="0.15">
      <c r="B27" s="26">
        <f t="shared" ref="B27:J27" si="0">AVERAGE(B13:B24)-B11</f>
        <v>0</v>
      </c>
      <c r="C27" s="26">
        <f t="shared" si="0"/>
        <v>0</v>
      </c>
      <c r="D27" s="26">
        <f t="shared" si="0"/>
        <v>0</v>
      </c>
      <c r="E27" s="26">
        <f t="shared" si="0"/>
        <v>0</v>
      </c>
      <c r="F27" s="26">
        <f t="shared" si="0"/>
        <v>0</v>
      </c>
      <c r="G27" s="26">
        <f t="shared" si="0"/>
        <v>0</v>
      </c>
      <c r="H27" s="26">
        <f t="shared" si="0"/>
        <v>0</v>
      </c>
      <c r="I27" s="26">
        <f t="shared" si="0"/>
        <v>0</v>
      </c>
      <c r="J27" s="26">
        <f t="shared" si="0"/>
        <v>0</v>
      </c>
      <c r="K27" s="26"/>
      <c r="L27" s="26"/>
    </row>
    <row r="30" spans="1:20" x14ac:dyDescent="0.15">
      <c r="B30" s="3"/>
      <c r="M30" s="2"/>
      <c r="N30" s="2"/>
      <c r="O30" s="2"/>
      <c r="P30" s="2"/>
      <c r="Q30" s="2"/>
      <c r="R30" s="2"/>
      <c r="S30" s="2"/>
      <c r="T30" s="2"/>
    </row>
  </sheetData>
  <mergeCells count="5">
    <mergeCell ref="A7:A8"/>
    <mergeCell ref="B7:D7"/>
    <mergeCell ref="E7:G7"/>
    <mergeCell ref="H7:J7"/>
    <mergeCell ref="K7:L7"/>
  </mergeCells>
  <phoneticPr fontId="2"/>
  <hyperlinks>
    <hyperlink ref="A1" location="'18社会保障目次'!A1" display="18　社会保障　目次へ＜＜" xr:uid="{00000000-0004-0000-0D00-000000000000}"/>
  </hyperlinks>
  <pageMargins left="0.59055118110236227" right="0.59055118110236227" top="0.59055118110236227" bottom="0.39370078740157483" header="0" footer="0"/>
  <pageSetup paperSize="9"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1"/>
  <dimension ref="A1:Z32"/>
  <sheetViews>
    <sheetView showGridLines="0" view="pageBreakPreview" topLeftCell="B1" zoomScaleNormal="100" zoomScaleSheetLayoutView="100" workbookViewId="0">
      <selection activeCell="Z22" sqref="Z22"/>
    </sheetView>
  </sheetViews>
  <sheetFormatPr defaultColWidth="9" defaultRowHeight="13.5" x14ac:dyDescent="0.15"/>
  <cols>
    <col min="1" max="1" width="10.75" style="3" customWidth="1"/>
    <col min="2" max="2" width="8.625" style="2" bestFit="1" customWidth="1"/>
    <col min="3" max="3" width="9.875" style="2" customWidth="1"/>
    <col min="4" max="4" width="8.625" style="2" bestFit="1" customWidth="1"/>
    <col min="5" max="5" width="10.875" style="2" customWidth="1"/>
    <col min="6" max="6" width="6.375" style="2" bestFit="1" customWidth="1"/>
    <col min="7" max="7" width="10.875" style="2" customWidth="1"/>
    <col min="8" max="8" width="8.5" style="2" bestFit="1" customWidth="1"/>
    <col min="9" max="9" width="11.875" style="2" customWidth="1"/>
    <col min="10" max="10" width="7.25" style="2" bestFit="1" customWidth="1"/>
    <col min="11" max="11" width="8.75" style="2" customWidth="1"/>
    <col min="12" max="12" width="7.25" style="2" bestFit="1" customWidth="1"/>
    <col min="13" max="13" width="10.625" style="2" customWidth="1"/>
    <col min="14" max="14" width="6.625" style="3" customWidth="1"/>
    <col min="15" max="15" width="8.125" style="3" customWidth="1"/>
    <col min="16" max="16" width="7" style="3" bestFit="1" customWidth="1"/>
    <col min="17" max="17" width="8.75" style="3" customWidth="1"/>
    <col min="18" max="18" width="4.75" style="3" bestFit="1" customWidth="1"/>
    <col min="19" max="19" width="8" style="3" customWidth="1"/>
    <col min="20" max="20" width="5.5" style="3" bestFit="1" customWidth="1"/>
    <col min="21" max="21" width="8" style="3" customWidth="1"/>
    <col min="22" max="22" width="4.75" style="3" bestFit="1" customWidth="1"/>
    <col min="23" max="23" width="8" style="3" customWidth="1"/>
    <col min="24" max="24" width="8.75" style="3" customWidth="1"/>
    <col min="25" max="25" width="9.125" style="3" bestFit="1" customWidth="1"/>
    <col min="26" max="26" width="10.5" style="3" bestFit="1" customWidth="1"/>
    <col min="27" max="16384" width="9" style="3"/>
  </cols>
  <sheetData>
    <row r="1" spans="1:26" x14ac:dyDescent="0.15">
      <c r="A1" s="1" t="s">
        <v>52</v>
      </c>
    </row>
    <row r="2" spans="1:26" x14ac:dyDescent="0.15">
      <c r="A2" s="3" t="s">
        <v>53</v>
      </c>
      <c r="B2" s="3"/>
    </row>
    <row r="3" spans="1:26" ht="16.5" x14ac:dyDescent="0.15">
      <c r="A3" s="293" t="s">
        <v>188</v>
      </c>
      <c r="B3" s="4"/>
      <c r="C3" s="4"/>
      <c r="D3" s="4"/>
      <c r="E3" s="4"/>
      <c r="F3" s="4"/>
      <c r="G3" s="4"/>
      <c r="H3" s="4"/>
      <c r="I3" s="4"/>
      <c r="J3" s="4"/>
      <c r="K3" s="4"/>
      <c r="L3" s="97"/>
      <c r="M3" s="97"/>
      <c r="N3" s="97"/>
      <c r="O3" s="97"/>
      <c r="P3" s="97"/>
      <c r="Q3" s="97"/>
      <c r="R3" s="97"/>
      <c r="S3" s="97"/>
      <c r="T3" s="97"/>
      <c r="U3" s="97"/>
      <c r="V3" s="97"/>
      <c r="W3" s="97"/>
      <c r="X3" s="97"/>
    </row>
    <row r="4" spans="1:26" ht="14.25" x14ac:dyDescent="0.15">
      <c r="A4" s="5"/>
    </row>
    <row r="5" spans="1:26" s="5" customFormat="1" ht="14.25" x14ac:dyDescent="0.15">
      <c r="A5" s="5" t="s">
        <v>216</v>
      </c>
      <c r="F5" s="7"/>
      <c r="G5" s="7"/>
      <c r="H5" s="7"/>
      <c r="I5" s="7"/>
      <c r="J5" s="7"/>
      <c r="K5" s="7"/>
      <c r="L5" s="7"/>
      <c r="M5" s="7"/>
    </row>
    <row r="6" spans="1:26" s="5" customFormat="1" ht="6" customHeight="1" x14ac:dyDescent="0.15">
      <c r="A6" s="57"/>
      <c r="B6" s="57"/>
      <c r="C6" s="7"/>
      <c r="D6" s="7"/>
      <c r="E6" s="7"/>
      <c r="F6" s="7"/>
      <c r="G6" s="7"/>
      <c r="H6" s="7"/>
      <c r="I6" s="7"/>
      <c r="J6" s="7"/>
      <c r="K6" s="7"/>
      <c r="L6" s="7"/>
      <c r="M6" s="7"/>
    </row>
    <row r="7" spans="1:26" s="60" customFormat="1" ht="15" customHeight="1" x14ac:dyDescent="0.15">
      <c r="A7" s="523"/>
      <c r="B7" s="528" t="s">
        <v>217</v>
      </c>
      <c r="C7" s="529"/>
      <c r="D7" s="529"/>
      <c r="E7" s="529"/>
      <c r="F7" s="529"/>
      <c r="G7" s="529"/>
      <c r="H7" s="529"/>
      <c r="I7" s="529"/>
      <c r="J7" s="529"/>
      <c r="K7" s="529"/>
      <c r="L7" s="530"/>
      <c r="M7" s="530"/>
      <c r="N7" s="530"/>
      <c r="O7" s="530"/>
      <c r="P7" s="530"/>
      <c r="Q7" s="530"/>
      <c r="R7" s="531"/>
      <c r="S7" s="531"/>
      <c r="T7" s="531"/>
      <c r="U7" s="531"/>
      <c r="V7" s="531"/>
      <c r="W7" s="532"/>
      <c r="X7" s="504" t="s">
        <v>218</v>
      </c>
    </row>
    <row r="8" spans="1:26" s="60" customFormat="1" ht="15" customHeight="1" x14ac:dyDescent="0.15">
      <c r="A8" s="523"/>
      <c r="B8" s="507" t="s">
        <v>219</v>
      </c>
      <c r="C8" s="508"/>
      <c r="D8" s="511" t="s">
        <v>220</v>
      </c>
      <c r="E8" s="512"/>
      <c r="F8" s="512"/>
      <c r="G8" s="512"/>
      <c r="H8" s="512"/>
      <c r="I8" s="512"/>
      <c r="J8" s="512"/>
      <c r="K8" s="512"/>
      <c r="L8" s="513"/>
      <c r="M8" s="513"/>
      <c r="N8" s="513"/>
      <c r="O8" s="513"/>
      <c r="P8" s="514" t="s">
        <v>221</v>
      </c>
      <c r="Q8" s="514"/>
      <c r="R8" s="507" t="s">
        <v>222</v>
      </c>
      <c r="S8" s="508"/>
      <c r="T8" s="507" t="s">
        <v>223</v>
      </c>
      <c r="U8" s="508"/>
      <c r="V8" s="516" t="s">
        <v>224</v>
      </c>
      <c r="W8" s="516"/>
      <c r="X8" s="505"/>
    </row>
    <row r="9" spans="1:26" s="60" customFormat="1" ht="15" customHeight="1" x14ac:dyDescent="0.15">
      <c r="A9" s="523"/>
      <c r="B9" s="507"/>
      <c r="C9" s="508"/>
      <c r="D9" s="517" t="s">
        <v>165</v>
      </c>
      <c r="E9" s="518"/>
      <c r="F9" s="519" t="s">
        <v>225</v>
      </c>
      <c r="G9" s="520"/>
      <c r="H9" s="520"/>
      <c r="I9" s="520"/>
      <c r="J9" s="520"/>
      <c r="K9" s="521"/>
      <c r="L9" s="522" t="s">
        <v>224</v>
      </c>
      <c r="M9" s="522"/>
      <c r="N9" s="507" t="s">
        <v>226</v>
      </c>
      <c r="O9" s="523"/>
      <c r="P9" s="514"/>
      <c r="Q9" s="514"/>
      <c r="R9" s="507"/>
      <c r="S9" s="508"/>
      <c r="T9" s="507"/>
      <c r="U9" s="508"/>
      <c r="V9" s="516"/>
      <c r="W9" s="516"/>
      <c r="X9" s="505"/>
    </row>
    <row r="10" spans="1:26" s="60" customFormat="1" ht="15" customHeight="1" x14ac:dyDescent="0.15">
      <c r="A10" s="523"/>
      <c r="B10" s="507"/>
      <c r="C10" s="508"/>
      <c r="D10" s="507"/>
      <c r="E10" s="508"/>
      <c r="F10" s="525" t="s">
        <v>227</v>
      </c>
      <c r="G10" s="526"/>
      <c r="H10" s="526"/>
      <c r="I10" s="527"/>
      <c r="J10" s="516" t="s">
        <v>228</v>
      </c>
      <c r="K10" s="516"/>
      <c r="L10" s="516"/>
      <c r="M10" s="516"/>
      <c r="N10" s="507"/>
      <c r="O10" s="523"/>
      <c r="P10" s="514"/>
      <c r="Q10" s="514"/>
      <c r="R10" s="507"/>
      <c r="S10" s="508"/>
      <c r="T10" s="507"/>
      <c r="U10" s="508"/>
      <c r="V10" s="516"/>
      <c r="W10" s="516"/>
      <c r="X10" s="505"/>
    </row>
    <row r="11" spans="1:26" s="60" customFormat="1" ht="15" customHeight="1" x14ac:dyDescent="0.15">
      <c r="A11" s="523"/>
      <c r="B11" s="509"/>
      <c r="C11" s="510"/>
      <c r="D11" s="509"/>
      <c r="E11" s="510"/>
      <c r="F11" s="516" t="s">
        <v>180</v>
      </c>
      <c r="G11" s="516"/>
      <c r="H11" s="516" t="s">
        <v>181</v>
      </c>
      <c r="I11" s="516"/>
      <c r="J11" s="516"/>
      <c r="K11" s="516"/>
      <c r="L11" s="516"/>
      <c r="M11" s="516"/>
      <c r="N11" s="509"/>
      <c r="O11" s="524"/>
      <c r="P11" s="514"/>
      <c r="Q11" s="514"/>
      <c r="R11" s="509"/>
      <c r="S11" s="510"/>
      <c r="T11" s="509"/>
      <c r="U11" s="510"/>
      <c r="V11" s="516"/>
      <c r="W11" s="516"/>
      <c r="X11" s="505"/>
    </row>
    <row r="12" spans="1:26" s="60" customFormat="1" ht="15" customHeight="1" x14ac:dyDescent="0.15">
      <c r="A12" s="524"/>
      <c r="B12" s="294" t="s">
        <v>174</v>
      </c>
      <c r="C12" s="294" t="s">
        <v>175</v>
      </c>
      <c r="D12" s="294" t="s">
        <v>174</v>
      </c>
      <c r="E12" s="294" t="s">
        <v>175</v>
      </c>
      <c r="F12" s="294" t="s">
        <v>174</v>
      </c>
      <c r="G12" s="294" t="s">
        <v>175</v>
      </c>
      <c r="H12" s="294" t="s">
        <v>174</v>
      </c>
      <c r="I12" s="294" t="s">
        <v>175</v>
      </c>
      <c r="J12" s="294" t="s">
        <v>174</v>
      </c>
      <c r="K12" s="265" t="s">
        <v>175</v>
      </c>
      <c r="L12" s="265" t="s">
        <v>174</v>
      </c>
      <c r="M12" s="294" t="s">
        <v>175</v>
      </c>
      <c r="N12" s="294" t="s">
        <v>174</v>
      </c>
      <c r="O12" s="294" t="s">
        <v>175</v>
      </c>
      <c r="P12" s="294" t="s">
        <v>174</v>
      </c>
      <c r="Q12" s="294" t="s">
        <v>175</v>
      </c>
      <c r="R12" s="294" t="s">
        <v>174</v>
      </c>
      <c r="S12" s="294" t="s">
        <v>175</v>
      </c>
      <c r="T12" s="294" t="s">
        <v>174</v>
      </c>
      <c r="U12" s="294" t="s">
        <v>175</v>
      </c>
      <c r="V12" s="265" t="s">
        <v>174</v>
      </c>
      <c r="W12" s="265" t="s">
        <v>175</v>
      </c>
      <c r="X12" s="506"/>
    </row>
    <row r="13" spans="1:26" s="233" customFormat="1" ht="15" customHeight="1" x14ac:dyDescent="0.15">
      <c r="A13" s="295"/>
      <c r="B13" s="230"/>
      <c r="C13" s="296" t="s">
        <v>176</v>
      </c>
      <c r="D13" s="231"/>
      <c r="E13" s="296" t="s">
        <v>176</v>
      </c>
      <c r="F13" s="231"/>
      <c r="G13" s="296" t="s">
        <v>176</v>
      </c>
      <c r="H13" s="231"/>
      <c r="I13" s="296" t="s">
        <v>176</v>
      </c>
      <c r="J13" s="231"/>
      <c r="K13" s="296" t="s">
        <v>176</v>
      </c>
      <c r="L13" s="231"/>
      <c r="M13" s="296" t="s">
        <v>176</v>
      </c>
      <c r="N13" s="231"/>
      <c r="O13" s="296" t="s">
        <v>176</v>
      </c>
      <c r="P13" s="231"/>
      <c r="Q13" s="296" t="s">
        <v>176</v>
      </c>
      <c r="R13" s="231"/>
      <c r="S13" s="296" t="s">
        <v>176</v>
      </c>
      <c r="T13" s="231"/>
      <c r="U13" s="296" t="s">
        <v>176</v>
      </c>
      <c r="V13" s="231"/>
      <c r="W13" s="296" t="s">
        <v>176</v>
      </c>
      <c r="X13" s="296" t="s">
        <v>229</v>
      </c>
    </row>
    <row r="14" spans="1:26" s="301" customFormat="1" ht="15" customHeight="1" x14ac:dyDescent="0.15">
      <c r="A14" s="297" t="s">
        <v>169</v>
      </c>
      <c r="B14" s="298">
        <v>2111728</v>
      </c>
      <c r="C14" s="299">
        <v>58256483</v>
      </c>
      <c r="D14" s="299">
        <v>2110428</v>
      </c>
      <c r="E14" s="299">
        <v>58078226</v>
      </c>
      <c r="F14" s="299">
        <v>39930</v>
      </c>
      <c r="G14" s="299">
        <v>23110392</v>
      </c>
      <c r="H14" s="299">
        <v>1182767</v>
      </c>
      <c r="I14" s="299">
        <v>20425484</v>
      </c>
      <c r="J14" s="299">
        <v>228824</v>
      </c>
      <c r="K14" s="299">
        <v>3155700</v>
      </c>
      <c r="L14" s="299">
        <v>608276</v>
      </c>
      <c r="M14" s="299">
        <v>10963841</v>
      </c>
      <c r="N14" s="299">
        <v>50631</v>
      </c>
      <c r="O14" s="299">
        <v>422810</v>
      </c>
      <c r="P14" s="299">
        <v>113127</v>
      </c>
      <c r="Q14" s="299">
        <v>6450893</v>
      </c>
      <c r="R14" s="299">
        <v>307</v>
      </c>
      <c r="S14" s="299">
        <v>128605</v>
      </c>
      <c r="T14" s="299">
        <v>984</v>
      </c>
      <c r="U14" s="299">
        <v>49280</v>
      </c>
      <c r="V14" s="299">
        <v>9</v>
      </c>
      <c r="W14" s="299">
        <v>372</v>
      </c>
      <c r="X14" s="299">
        <v>389269</v>
      </c>
      <c r="Y14" s="300"/>
      <c r="Z14" s="300"/>
    </row>
    <row r="15" spans="1:26" s="301" customFormat="1" ht="15" customHeight="1" x14ac:dyDescent="0.15">
      <c r="A15" s="297" t="s">
        <v>170</v>
      </c>
      <c r="B15" s="298">
        <v>2209303</v>
      </c>
      <c r="C15" s="299">
        <v>60992054</v>
      </c>
      <c r="D15" s="299">
        <v>2207999</v>
      </c>
      <c r="E15" s="299">
        <v>60826221</v>
      </c>
      <c r="F15" s="299">
        <v>41614</v>
      </c>
      <c r="G15" s="299">
        <v>24107001</v>
      </c>
      <c r="H15" s="299">
        <v>1230848</v>
      </c>
      <c r="I15" s="299">
        <v>21684606</v>
      </c>
      <c r="J15" s="299">
        <v>243138</v>
      </c>
      <c r="K15" s="299">
        <v>3315764</v>
      </c>
      <c r="L15" s="299">
        <v>640745</v>
      </c>
      <c r="M15" s="299">
        <v>11296066</v>
      </c>
      <c r="N15" s="299">
        <v>51654</v>
      </c>
      <c r="O15" s="299">
        <v>422784</v>
      </c>
      <c r="P15" s="299">
        <v>121234</v>
      </c>
      <c r="Q15" s="299">
        <v>6847378</v>
      </c>
      <c r="R15" s="299">
        <v>272</v>
      </c>
      <c r="S15" s="299">
        <v>113364</v>
      </c>
      <c r="T15" s="299">
        <v>998</v>
      </c>
      <c r="U15" s="299">
        <v>50020</v>
      </c>
      <c r="V15" s="299">
        <v>34</v>
      </c>
      <c r="W15" s="299">
        <v>2449</v>
      </c>
      <c r="X15" s="299">
        <v>423107</v>
      </c>
      <c r="Y15" s="300"/>
      <c r="Z15" s="300"/>
    </row>
    <row r="16" spans="1:26" s="301" customFormat="1" ht="15" customHeight="1" x14ac:dyDescent="0.15">
      <c r="A16" s="297" t="s">
        <v>171</v>
      </c>
      <c r="B16" s="298">
        <v>2181363</v>
      </c>
      <c r="C16" s="299">
        <v>60152541</v>
      </c>
      <c r="D16" s="299">
        <v>2179866</v>
      </c>
      <c r="E16" s="299">
        <v>59991761</v>
      </c>
      <c r="F16" s="299">
        <v>39528</v>
      </c>
      <c r="G16" s="299">
        <v>23721306</v>
      </c>
      <c r="H16" s="299">
        <v>1207640</v>
      </c>
      <c r="I16" s="299">
        <v>21621468</v>
      </c>
      <c r="J16" s="299">
        <v>240912</v>
      </c>
      <c r="K16" s="299">
        <v>3259738</v>
      </c>
      <c r="L16" s="299">
        <v>642774</v>
      </c>
      <c r="M16" s="299">
        <v>10967605</v>
      </c>
      <c r="N16" s="299">
        <v>49012</v>
      </c>
      <c r="O16" s="299">
        <v>421643</v>
      </c>
      <c r="P16" s="299">
        <v>125681</v>
      </c>
      <c r="Q16" s="299">
        <v>6806161</v>
      </c>
      <c r="R16" s="299">
        <v>245</v>
      </c>
      <c r="S16" s="299">
        <v>102745</v>
      </c>
      <c r="T16" s="299">
        <v>961</v>
      </c>
      <c r="U16" s="299">
        <v>48770</v>
      </c>
      <c r="V16" s="299">
        <v>291</v>
      </c>
      <c r="W16" s="299">
        <v>9265</v>
      </c>
      <c r="X16" s="299">
        <v>435793</v>
      </c>
      <c r="Y16" s="300"/>
      <c r="Z16" s="300"/>
    </row>
    <row r="17" spans="1:26" s="301" customFormat="1" ht="15" customHeight="1" x14ac:dyDescent="0.15">
      <c r="A17" s="39"/>
      <c r="B17" s="298"/>
      <c r="C17" s="299"/>
      <c r="D17" s="299"/>
      <c r="E17" s="299"/>
      <c r="F17" s="299"/>
      <c r="G17" s="299"/>
      <c r="H17" s="299"/>
      <c r="I17" s="299"/>
      <c r="J17" s="299"/>
      <c r="K17" s="299"/>
      <c r="L17" s="299"/>
      <c r="M17" s="299"/>
      <c r="N17" s="299"/>
      <c r="O17" s="299"/>
      <c r="P17" s="299"/>
      <c r="Q17" s="299"/>
      <c r="R17" s="299"/>
      <c r="S17" s="299"/>
      <c r="T17" s="299"/>
      <c r="U17" s="299"/>
      <c r="V17" s="299"/>
      <c r="W17" s="299"/>
      <c r="X17" s="299"/>
    </row>
    <row r="18" spans="1:26" s="301" customFormat="1" ht="15" customHeight="1" x14ac:dyDescent="0.15">
      <c r="A18" s="302" t="s">
        <v>230</v>
      </c>
      <c r="B18" s="298">
        <v>186581</v>
      </c>
      <c r="C18" s="299">
        <v>4961006</v>
      </c>
      <c r="D18" s="299">
        <v>186465</v>
      </c>
      <c r="E18" s="299">
        <v>4943838</v>
      </c>
      <c r="F18" s="299">
        <v>3234</v>
      </c>
      <c r="G18" s="299">
        <v>1915112</v>
      </c>
      <c r="H18" s="299">
        <v>103528</v>
      </c>
      <c r="I18" s="299">
        <v>1814662</v>
      </c>
      <c r="J18" s="299">
        <v>21066</v>
      </c>
      <c r="K18" s="299">
        <v>285387</v>
      </c>
      <c r="L18" s="299">
        <v>54589</v>
      </c>
      <c r="M18" s="299">
        <v>892100</v>
      </c>
      <c r="N18" s="299">
        <v>4048</v>
      </c>
      <c r="O18" s="299">
        <v>36576</v>
      </c>
      <c r="P18" s="299">
        <v>9797</v>
      </c>
      <c r="Q18" s="299">
        <v>607756</v>
      </c>
      <c r="R18" s="299">
        <v>30</v>
      </c>
      <c r="S18" s="299">
        <v>12588</v>
      </c>
      <c r="T18" s="299">
        <v>64</v>
      </c>
      <c r="U18" s="299">
        <v>3200</v>
      </c>
      <c r="V18" s="303">
        <v>22</v>
      </c>
      <c r="W18" s="303">
        <v>1380</v>
      </c>
      <c r="X18" s="299">
        <v>34754</v>
      </c>
      <c r="Y18" s="300"/>
      <c r="Z18" s="300"/>
    </row>
    <row r="19" spans="1:26" s="301" customFormat="1" ht="15" customHeight="1" x14ac:dyDescent="0.15">
      <c r="A19" s="304" t="s">
        <v>231</v>
      </c>
      <c r="B19" s="298">
        <v>179603</v>
      </c>
      <c r="C19" s="299">
        <v>4999681</v>
      </c>
      <c r="D19" s="299">
        <v>179476</v>
      </c>
      <c r="E19" s="299">
        <v>4987107</v>
      </c>
      <c r="F19" s="299">
        <v>3339</v>
      </c>
      <c r="G19" s="299">
        <v>2010229</v>
      </c>
      <c r="H19" s="299">
        <v>99170</v>
      </c>
      <c r="I19" s="299">
        <v>1780417</v>
      </c>
      <c r="J19" s="299">
        <v>20091</v>
      </c>
      <c r="K19" s="299">
        <v>272873</v>
      </c>
      <c r="L19" s="299">
        <v>52636</v>
      </c>
      <c r="M19" s="299">
        <v>885836</v>
      </c>
      <c r="N19" s="299">
        <v>4240</v>
      </c>
      <c r="O19" s="299">
        <v>37752</v>
      </c>
      <c r="P19" s="299">
        <v>10371</v>
      </c>
      <c r="Q19" s="299">
        <v>546525</v>
      </c>
      <c r="R19" s="299">
        <v>18</v>
      </c>
      <c r="S19" s="299">
        <v>7473</v>
      </c>
      <c r="T19" s="299">
        <v>92</v>
      </c>
      <c r="U19" s="299">
        <v>4600</v>
      </c>
      <c r="V19" s="303">
        <v>17</v>
      </c>
      <c r="W19" s="303">
        <v>501</v>
      </c>
      <c r="X19" s="299">
        <v>35219</v>
      </c>
      <c r="Y19" s="300"/>
      <c r="Z19" s="300"/>
    </row>
    <row r="20" spans="1:26" s="301" customFormat="1" ht="15" customHeight="1" x14ac:dyDescent="0.15">
      <c r="A20" s="304" t="s">
        <v>232</v>
      </c>
      <c r="B20" s="298">
        <v>190636</v>
      </c>
      <c r="C20" s="299">
        <v>5256674</v>
      </c>
      <c r="D20" s="299">
        <v>190508</v>
      </c>
      <c r="E20" s="299">
        <v>5239968</v>
      </c>
      <c r="F20" s="299">
        <v>3650</v>
      </c>
      <c r="G20" s="299">
        <v>2087093</v>
      </c>
      <c r="H20" s="299">
        <v>105430</v>
      </c>
      <c r="I20" s="299">
        <v>1884029</v>
      </c>
      <c r="J20" s="299">
        <v>22021</v>
      </c>
      <c r="K20" s="299">
        <v>306360</v>
      </c>
      <c r="L20" s="299">
        <v>55028</v>
      </c>
      <c r="M20" s="299">
        <v>927590</v>
      </c>
      <c r="N20" s="299">
        <v>4379</v>
      </c>
      <c r="O20" s="299">
        <v>34897</v>
      </c>
      <c r="P20" s="299">
        <v>10492</v>
      </c>
      <c r="Q20" s="299">
        <v>570343</v>
      </c>
      <c r="R20" s="299">
        <v>28</v>
      </c>
      <c r="S20" s="299">
        <v>11838</v>
      </c>
      <c r="T20" s="299">
        <v>88</v>
      </c>
      <c r="U20" s="299">
        <v>4420</v>
      </c>
      <c r="V20" s="303">
        <v>12</v>
      </c>
      <c r="W20" s="303">
        <v>447</v>
      </c>
      <c r="X20" s="299">
        <v>37149</v>
      </c>
      <c r="Y20" s="300"/>
      <c r="Z20" s="300"/>
    </row>
    <row r="21" spans="1:26" s="301" customFormat="1" ht="15" customHeight="1" x14ac:dyDescent="0.15">
      <c r="A21" s="304" t="s">
        <v>233</v>
      </c>
      <c r="B21" s="298">
        <v>184960</v>
      </c>
      <c r="C21" s="299">
        <v>5075056</v>
      </c>
      <c r="D21" s="299">
        <v>184857</v>
      </c>
      <c r="E21" s="299">
        <v>5061828</v>
      </c>
      <c r="F21" s="299">
        <v>3387</v>
      </c>
      <c r="G21" s="299">
        <v>2014952</v>
      </c>
      <c r="H21" s="299">
        <v>102405</v>
      </c>
      <c r="I21" s="299">
        <v>1804214</v>
      </c>
      <c r="J21" s="299">
        <v>20580</v>
      </c>
      <c r="K21" s="299">
        <v>285358</v>
      </c>
      <c r="L21" s="299">
        <v>53931</v>
      </c>
      <c r="M21" s="299">
        <v>916212</v>
      </c>
      <c r="N21" s="299">
        <v>4554</v>
      </c>
      <c r="O21" s="299">
        <v>41092</v>
      </c>
      <c r="P21" s="299">
        <v>10906</v>
      </c>
      <c r="Q21" s="299">
        <v>581752</v>
      </c>
      <c r="R21" s="299">
        <v>24</v>
      </c>
      <c r="S21" s="299">
        <v>9648</v>
      </c>
      <c r="T21" s="299">
        <v>64</v>
      </c>
      <c r="U21" s="299">
        <v>3200</v>
      </c>
      <c r="V21" s="303">
        <v>15</v>
      </c>
      <c r="W21" s="303">
        <v>380</v>
      </c>
      <c r="X21" s="299">
        <v>36175</v>
      </c>
      <c r="Y21" s="300"/>
      <c r="Z21" s="300"/>
    </row>
    <row r="22" spans="1:26" s="301" customFormat="1" ht="15" customHeight="1" x14ac:dyDescent="0.15">
      <c r="A22" s="304" t="s">
        <v>234</v>
      </c>
      <c r="B22" s="298">
        <v>187063</v>
      </c>
      <c r="C22" s="299">
        <v>5067617</v>
      </c>
      <c r="D22" s="299">
        <v>186920</v>
      </c>
      <c r="E22" s="299">
        <v>5052184</v>
      </c>
      <c r="F22" s="299">
        <v>3154</v>
      </c>
      <c r="G22" s="299">
        <v>1906518</v>
      </c>
      <c r="H22" s="299">
        <v>105068</v>
      </c>
      <c r="I22" s="299">
        <v>1913481</v>
      </c>
      <c r="J22" s="299">
        <v>19310</v>
      </c>
      <c r="K22" s="299">
        <v>258072</v>
      </c>
      <c r="L22" s="299">
        <v>55142</v>
      </c>
      <c r="M22" s="299">
        <v>941077</v>
      </c>
      <c r="N22" s="299">
        <v>4246</v>
      </c>
      <c r="O22" s="299">
        <v>33036</v>
      </c>
      <c r="P22" s="299">
        <v>10491</v>
      </c>
      <c r="Q22" s="299">
        <v>566380</v>
      </c>
      <c r="R22" s="299">
        <v>24</v>
      </c>
      <c r="S22" s="299">
        <v>10147</v>
      </c>
      <c r="T22" s="299">
        <v>86</v>
      </c>
      <c r="U22" s="299">
        <v>4320</v>
      </c>
      <c r="V22" s="303">
        <v>33</v>
      </c>
      <c r="W22" s="303">
        <v>966</v>
      </c>
      <c r="X22" s="299">
        <v>36350</v>
      </c>
      <c r="Y22" s="300"/>
      <c r="Z22" s="300"/>
    </row>
    <row r="23" spans="1:26" s="301" customFormat="1" ht="15" customHeight="1" x14ac:dyDescent="0.15">
      <c r="A23" s="304" t="s">
        <v>235</v>
      </c>
      <c r="B23" s="298">
        <v>183494</v>
      </c>
      <c r="C23" s="299">
        <v>4902752</v>
      </c>
      <c r="D23" s="299">
        <v>183350</v>
      </c>
      <c r="E23" s="299">
        <v>4888822</v>
      </c>
      <c r="F23" s="299">
        <v>3178</v>
      </c>
      <c r="G23" s="299">
        <v>1859131</v>
      </c>
      <c r="H23" s="299">
        <v>102102</v>
      </c>
      <c r="I23" s="299">
        <v>1814965</v>
      </c>
      <c r="J23" s="299">
        <v>19992</v>
      </c>
      <c r="K23" s="299">
        <v>266084</v>
      </c>
      <c r="L23" s="299">
        <v>54019</v>
      </c>
      <c r="M23" s="299">
        <v>915615</v>
      </c>
      <c r="N23" s="299">
        <v>4059</v>
      </c>
      <c r="O23" s="299">
        <v>33027</v>
      </c>
      <c r="P23" s="299">
        <v>10349</v>
      </c>
      <c r="Q23" s="299">
        <v>566142</v>
      </c>
      <c r="R23" s="299">
        <v>20</v>
      </c>
      <c r="S23" s="299">
        <v>8376</v>
      </c>
      <c r="T23" s="299">
        <v>73</v>
      </c>
      <c r="U23" s="299">
        <v>3900</v>
      </c>
      <c r="V23" s="303">
        <v>51</v>
      </c>
      <c r="W23" s="303">
        <v>1653</v>
      </c>
      <c r="X23" s="299">
        <v>35312</v>
      </c>
      <c r="Y23" s="300"/>
      <c r="Z23" s="300"/>
    </row>
    <row r="24" spans="1:26" s="301" customFormat="1" ht="15" customHeight="1" x14ac:dyDescent="0.15">
      <c r="A24" s="304" t="s">
        <v>236</v>
      </c>
      <c r="B24" s="298">
        <v>182094</v>
      </c>
      <c r="C24" s="299">
        <v>5108498</v>
      </c>
      <c r="D24" s="299">
        <v>181937</v>
      </c>
      <c r="E24" s="299">
        <v>5095865</v>
      </c>
      <c r="F24" s="299">
        <v>3384</v>
      </c>
      <c r="G24" s="299">
        <v>2085475</v>
      </c>
      <c r="H24" s="299">
        <v>100887</v>
      </c>
      <c r="I24" s="299">
        <v>1802626</v>
      </c>
      <c r="J24" s="299">
        <v>20280</v>
      </c>
      <c r="K24" s="299">
        <v>270426</v>
      </c>
      <c r="L24" s="299">
        <v>53299</v>
      </c>
      <c r="M24" s="299">
        <v>904655</v>
      </c>
      <c r="N24" s="299">
        <v>4087</v>
      </c>
      <c r="O24" s="299">
        <v>32683</v>
      </c>
      <c r="P24" s="299">
        <v>10456</v>
      </c>
      <c r="Q24" s="299">
        <v>541285</v>
      </c>
      <c r="R24" s="299">
        <v>16</v>
      </c>
      <c r="S24" s="299">
        <v>6684</v>
      </c>
      <c r="T24" s="299">
        <v>81</v>
      </c>
      <c r="U24" s="299">
        <v>4320</v>
      </c>
      <c r="V24" s="303">
        <v>60</v>
      </c>
      <c r="W24" s="303">
        <v>1629</v>
      </c>
      <c r="X24" s="299">
        <v>37261</v>
      </c>
      <c r="Y24" s="300"/>
      <c r="Z24" s="300"/>
    </row>
    <row r="25" spans="1:26" s="301" customFormat="1" ht="15" customHeight="1" x14ac:dyDescent="0.15">
      <c r="A25" s="304" t="s">
        <v>237</v>
      </c>
      <c r="B25" s="298">
        <v>181132</v>
      </c>
      <c r="C25" s="299">
        <v>4934755</v>
      </c>
      <c r="D25" s="299">
        <v>181014</v>
      </c>
      <c r="E25" s="299">
        <v>4924145</v>
      </c>
      <c r="F25" s="299">
        <v>3138</v>
      </c>
      <c r="G25" s="299">
        <v>1895547</v>
      </c>
      <c r="H25" s="299">
        <v>100272</v>
      </c>
      <c r="I25" s="299">
        <v>1803286</v>
      </c>
      <c r="J25" s="299">
        <v>20247</v>
      </c>
      <c r="K25" s="299">
        <v>275263</v>
      </c>
      <c r="L25" s="299">
        <v>53218</v>
      </c>
      <c r="M25" s="299">
        <v>915235</v>
      </c>
      <c r="N25" s="299">
        <v>4139</v>
      </c>
      <c r="O25" s="299">
        <v>34815</v>
      </c>
      <c r="P25" s="299">
        <v>10549</v>
      </c>
      <c r="Q25" s="299">
        <v>574593</v>
      </c>
      <c r="R25" s="299">
        <v>14</v>
      </c>
      <c r="S25" s="299">
        <v>5868</v>
      </c>
      <c r="T25" s="299">
        <v>79</v>
      </c>
      <c r="U25" s="299">
        <v>4020</v>
      </c>
      <c r="V25" s="303">
        <v>25</v>
      </c>
      <c r="W25" s="303">
        <v>722</v>
      </c>
      <c r="X25" s="299">
        <v>36232</v>
      </c>
      <c r="Y25" s="300"/>
      <c r="Z25" s="300"/>
    </row>
    <row r="26" spans="1:26" s="301" customFormat="1" ht="15" customHeight="1" x14ac:dyDescent="0.15">
      <c r="A26" s="304" t="s">
        <v>238</v>
      </c>
      <c r="B26" s="298">
        <v>184743</v>
      </c>
      <c r="C26" s="299">
        <v>5174941</v>
      </c>
      <c r="D26" s="299">
        <v>184619</v>
      </c>
      <c r="E26" s="299">
        <v>5164414</v>
      </c>
      <c r="F26" s="299">
        <v>3336</v>
      </c>
      <c r="G26" s="299">
        <v>2022169</v>
      </c>
      <c r="H26" s="299">
        <v>101720</v>
      </c>
      <c r="I26" s="299">
        <v>1826366</v>
      </c>
      <c r="J26" s="299">
        <v>20149</v>
      </c>
      <c r="K26" s="299">
        <v>268559</v>
      </c>
      <c r="L26" s="299">
        <v>55327</v>
      </c>
      <c r="M26" s="299">
        <v>1014863</v>
      </c>
      <c r="N26" s="299">
        <v>4087</v>
      </c>
      <c r="O26" s="299">
        <v>32458</v>
      </c>
      <c r="P26" s="299">
        <v>10582</v>
      </c>
      <c r="Q26" s="299">
        <v>557843</v>
      </c>
      <c r="R26" s="299">
        <v>13</v>
      </c>
      <c r="S26" s="299">
        <v>5436</v>
      </c>
      <c r="T26" s="299">
        <v>91</v>
      </c>
      <c r="U26" s="299">
        <v>4670</v>
      </c>
      <c r="V26" s="303">
        <v>20</v>
      </c>
      <c r="W26" s="303">
        <v>421</v>
      </c>
      <c r="X26" s="299">
        <v>38166</v>
      </c>
      <c r="Y26" s="300"/>
      <c r="Z26" s="300"/>
    </row>
    <row r="27" spans="1:26" s="301" customFormat="1" ht="15" customHeight="1" x14ac:dyDescent="0.15">
      <c r="A27" s="302" t="s">
        <v>239</v>
      </c>
      <c r="B27" s="298">
        <v>165956</v>
      </c>
      <c r="C27" s="299">
        <v>4742909</v>
      </c>
      <c r="D27" s="299">
        <v>165833</v>
      </c>
      <c r="E27" s="299">
        <v>4732527</v>
      </c>
      <c r="F27" s="299">
        <v>3073</v>
      </c>
      <c r="G27" s="299">
        <v>1925831</v>
      </c>
      <c r="H27" s="299">
        <v>91484</v>
      </c>
      <c r="I27" s="299">
        <v>1682540</v>
      </c>
      <c r="J27" s="299">
        <v>17882</v>
      </c>
      <c r="K27" s="299">
        <v>234271</v>
      </c>
      <c r="L27" s="299">
        <v>49487</v>
      </c>
      <c r="M27" s="299">
        <v>843069</v>
      </c>
      <c r="N27" s="299">
        <v>3907</v>
      </c>
      <c r="O27" s="299">
        <v>46815</v>
      </c>
      <c r="P27" s="299">
        <v>10763</v>
      </c>
      <c r="Q27" s="299">
        <v>586239</v>
      </c>
      <c r="R27" s="299">
        <v>13</v>
      </c>
      <c r="S27" s="299">
        <v>5405</v>
      </c>
      <c r="T27" s="299">
        <v>87</v>
      </c>
      <c r="U27" s="299">
        <v>4350</v>
      </c>
      <c r="V27" s="303">
        <v>23</v>
      </c>
      <c r="W27" s="303">
        <v>627</v>
      </c>
      <c r="X27" s="299">
        <v>35172</v>
      </c>
      <c r="Y27" s="300"/>
      <c r="Z27" s="300"/>
    </row>
    <row r="28" spans="1:26" s="301" customFormat="1" ht="15" customHeight="1" x14ac:dyDescent="0.15">
      <c r="A28" s="304" t="s">
        <v>240</v>
      </c>
      <c r="B28" s="298">
        <v>168979</v>
      </c>
      <c r="C28" s="299">
        <v>4818674</v>
      </c>
      <c r="D28" s="299">
        <v>168857</v>
      </c>
      <c r="E28" s="299">
        <v>4805602</v>
      </c>
      <c r="F28" s="299">
        <v>3302</v>
      </c>
      <c r="G28" s="299">
        <v>2011999</v>
      </c>
      <c r="H28" s="299">
        <v>93120</v>
      </c>
      <c r="I28" s="299">
        <v>1654413</v>
      </c>
      <c r="J28" s="299">
        <v>18616</v>
      </c>
      <c r="K28" s="299">
        <v>256421</v>
      </c>
      <c r="L28" s="299">
        <v>50358</v>
      </c>
      <c r="M28" s="299">
        <v>855305</v>
      </c>
      <c r="N28" s="299">
        <v>3461</v>
      </c>
      <c r="O28" s="299">
        <v>27464</v>
      </c>
      <c r="P28" s="299">
        <v>10190</v>
      </c>
      <c r="Q28" s="299">
        <v>541608</v>
      </c>
      <c r="R28" s="299">
        <v>19</v>
      </c>
      <c r="S28" s="299">
        <v>7968</v>
      </c>
      <c r="T28" s="299">
        <v>93</v>
      </c>
      <c r="U28" s="299">
        <v>4650</v>
      </c>
      <c r="V28" s="303">
        <v>10</v>
      </c>
      <c r="W28" s="303">
        <v>455</v>
      </c>
      <c r="X28" s="299">
        <v>35869</v>
      </c>
      <c r="Y28" s="300"/>
      <c r="Z28" s="300"/>
    </row>
    <row r="29" spans="1:26" s="301" customFormat="1" ht="15" customHeight="1" x14ac:dyDescent="0.15">
      <c r="A29" s="305" t="s">
        <v>241</v>
      </c>
      <c r="B29" s="306">
        <v>186122</v>
      </c>
      <c r="C29" s="307">
        <v>5109978</v>
      </c>
      <c r="D29" s="307">
        <v>186030</v>
      </c>
      <c r="E29" s="307">
        <v>5095460</v>
      </c>
      <c r="F29" s="307">
        <v>3353</v>
      </c>
      <c r="G29" s="307">
        <v>1987249</v>
      </c>
      <c r="H29" s="307">
        <v>102454</v>
      </c>
      <c r="I29" s="307">
        <v>1840469</v>
      </c>
      <c r="J29" s="307">
        <v>20678</v>
      </c>
      <c r="K29" s="307">
        <v>280665</v>
      </c>
      <c r="L29" s="307">
        <v>55740</v>
      </c>
      <c r="M29" s="307">
        <v>956048</v>
      </c>
      <c r="N29" s="307">
        <v>3805</v>
      </c>
      <c r="O29" s="307">
        <v>31029</v>
      </c>
      <c r="P29" s="307">
        <v>10735</v>
      </c>
      <c r="Q29" s="307">
        <v>565694</v>
      </c>
      <c r="R29" s="307">
        <v>26</v>
      </c>
      <c r="S29" s="307">
        <v>11314</v>
      </c>
      <c r="T29" s="307">
        <v>63</v>
      </c>
      <c r="U29" s="307">
        <v>3120</v>
      </c>
      <c r="V29" s="308">
        <v>3</v>
      </c>
      <c r="W29" s="308">
        <v>84</v>
      </c>
      <c r="X29" s="307">
        <v>38268</v>
      </c>
      <c r="Y29" s="300"/>
      <c r="Z29" s="300"/>
    </row>
    <row r="30" spans="1:26" s="60" customFormat="1" ht="18" customHeight="1" x14ac:dyDescent="0.15">
      <c r="A30" s="515" t="s">
        <v>215</v>
      </c>
      <c r="B30" s="515"/>
      <c r="C30" s="515"/>
      <c r="D30" s="515"/>
      <c r="E30" s="309"/>
      <c r="F30" s="309"/>
      <c r="G30" s="309"/>
      <c r="H30" s="309"/>
      <c r="I30" s="309"/>
      <c r="J30" s="309"/>
      <c r="K30" s="309"/>
      <c r="L30" s="309"/>
      <c r="M30" s="309"/>
    </row>
    <row r="32" spans="1:26" s="301" customFormat="1" ht="15" customHeight="1" x14ac:dyDescent="0.15">
      <c r="A32" s="302"/>
      <c r="B32" s="310"/>
      <c r="C32" s="310"/>
      <c r="D32" s="310"/>
      <c r="E32" s="310"/>
      <c r="F32" s="310"/>
      <c r="G32" s="310"/>
      <c r="H32" s="310"/>
      <c r="I32" s="310"/>
      <c r="J32" s="310"/>
      <c r="K32" s="310"/>
      <c r="L32" s="310"/>
      <c r="M32" s="310"/>
      <c r="N32" s="310"/>
      <c r="O32" s="310"/>
      <c r="P32" s="310"/>
      <c r="Q32" s="310"/>
      <c r="R32" s="310"/>
      <c r="S32" s="310"/>
      <c r="T32" s="310"/>
      <c r="U32" s="310"/>
      <c r="V32" s="310"/>
      <c r="W32" s="310"/>
      <c r="X32" s="310"/>
    </row>
  </sheetData>
  <mergeCells count="21">
    <mergeCell ref="A30:D30"/>
    <mergeCell ref="T8:U11"/>
    <mergeCell ref="V8:W11"/>
    <mergeCell ref="D9:E11"/>
    <mergeCell ref="F9:K9"/>
    <mergeCell ref="L9:M11"/>
    <mergeCell ref="N9:O11"/>
    <mergeCell ref="F10:I10"/>
    <mergeCell ref="J10:K11"/>
    <mergeCell ref="F11:G11"/>
    <mergeCell ref="H11:I11"/>
    <mergeCell ref="A7:A12"/>
    <mergeCell ref="B7:K7"/>
    <mergeCell ref="L7:Q7"/>
    <mergeCell ref="R7:W7"/>
    <mergeCell ref="X7:X12"/>
    <mergeCell ref="B8:C11"/>
    <mergeCell ref="D8:K8"/>
    <mergeCell ref="L8:O8"/>
    <mergeCell ref="P8:Q11"/>
    <mergeCell ref="R8:S11"/>
  </mergeCells>
  <phoneticPr fontId="2"/>
  <hyperlinks>
    <hyperlink ref="A1" location="'18社会保障目次'!A1" display="18　社会保障　目次へ＜＜" xr:uid="{00000000-0004-0000-0E00-000000000000}"/>
  </hyperlinks>
  <pageMargins left="0.59055118110236227" right="0.59055118110236227" top="0.59055118110236227" bottom="0.39370078740157483" header="0" footer="0"/>
  <pageSetup paperSize="9" scale="89" orientation="portrait" blackAndWhite="1" r:id="rId1"/>
  <headerFooter alignWithMargins="0"/>
  <colBreaks count="1" manualBreakCount="1">
    <brk id="11" min="1" max="31"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4"/>
  <dimension ref="A1:AA24"/>
  <sheetViews>
    <sheetView showGridLines="0" view="pageBreakPreview" zoomScaleNormal="100" zoomScaleSheetLayoutView="100" workbookViewId="0">
      <selection activeCell="O30" sqref="O30"/>
    </sheetView>
  </sheetViews>
  <sheetFormatPr defaultColWidth="9" defaultRowHeight="13.5" x14ac:dyDescent="0.15"/>
  <cols>
    <col min="1" max="1" width="12" style="3" customWidth="1"/>
    <col min="2" max="2" width="7.375" style="2" customWidth="1"/>
    <col min="3" max="3" width="8.75" style="2" bestFit="1" customWidth="1"/>
    <col min="4" max="4" width="9.75" style="2" bestFit="1" customWidth="1"/>
    <col min="5" max="5" width="10" style="2" bestFit="1" customWidth="1"/>
    <col min="6" max="6" width="7.75" style="2" bestFit="1" customWidth="1"/>
    <col min="7" max="7" width="10" style="2" bestFit="1" customWidth="1"/>
    <col min="8" max="8" width="8" style="2" bestFit="1" customWidth="1"/>
    <col min="9" max="9" width="9.5" style="2" bestFit="1" customWidth="1"/>
    <col min="10" max="10" width="7" style="2" bestFit="1" customWidth="1"/>
    <col min="11" max="11" width="9" style="2" customWidth="1"/>
    <col min="12" max="12" width="5.375" style="2" customWidth="1"/>
    <col min="13" max="13" width="8.25" style="2" bestFit="1" customWidth="1"/>
    <col min="14" max="14" width="5.375" style="2" customWidth="1"/>
    <col min="15" max="15" width="7.25" style="2" bestFit="1" customWidth="1"/>
    <col min="16" max="16" width="5.375" style="2" customWidth="1"/>
    <col min="17" max="17" width="7.25" style="2" bestFit="1" customWidth="1"/>
    <col min="18" max="18" width="5.375" style="2" customWidth="1"/>
    <col min="19" max="19" width="7.5" style="2" bestFit="1" customWidth="1"/>
    <col min="20" max="20" width="5.375" style="2" customWidth="1"/>
    <col min="21" max="21" width="7" style="2" customWidth="1"/>
    <col min="22" max="22" width="7" style="2" bestFit="1" customWidth="1"/>
    <col min="23" max="23" width="9.125" style="2" customWidth="1"/>
    <col min="24" max="24" width="7.625" style="2" bestFit="1" customWidth="1"/>
    <col min="25" max="25" width="8.375" style="3" customWidth="1"/>
    <col min="26" max="16384" width="9" style="3"/>
  </cols>
  <sheetData>
    <row r="1" spans="1:27" x14ac:dyDescent="0.15">
      <c r="A1" s="1" t="s">
        <v>52</v>
      </c>
    </row>
    <row r="2" spans="1:27" ht="16.5" x14ac:dyDescent="0.15">
      <c r="A2" s="4" t="s">
        <v>242</v>
      </c>
      <c r="B2" s="4"/>
      <c r="C2" s="4"/>
      <c r="D2" s="4"/>
      <c r="E2" s="4"/>
      <c r="F2" s="4"/>
      <c r="G2" s="4"/>
      <c r="H2" s="4"/>
      <c r="I2" s="4"/>
      <c r="J2" s="4"/>
      <c r="K2" s="4"/>
      <c r="L2" s="97"/>
      <c r="M2" s="97"/>
      <c r="N2" s="97"/>
      <c r="O2" s="97"/>
      <c r="P2" s="97"/>
      <c r="Q2" s="97"/>
      <c r="R2" s="97"/>
      <c r="S2" s="97"/>
      <c r="T2" s="97"/>
      <c r="U2" s="97"/>
      <c r="V2" s="97"/>
      <c r="W2" s="97"/>
      <c r="X2" s="97"/>
    </row>
    <row r="3" spans="1:27" ht="6" customHeight="1" thickBot="1" x14ac:dyDescent="0.2">
      <c r="A3" s="57"/>
      <c r="Y3" s="2"/>
    </row>
    <row r="4" spans="1:27" s="60" customFormat="1" ht="16.5" customHeight="1" x14ac:dyDescent="0.15">
      <c r="A4" s="541"/>
      <c r="B4" s="544" t="s">
        <v>243</v>
      </c>
      <c r="C4" s="545"/>
      <c r="D4" s="545"/>
      <c r="E4" s="546"/>
      <c r="F4" s="539" t="s">
        <v>244</v>
      </c>
      <c r="G4" s="530"/>
      <c r="H4" s="530"/>
      <c r="I4" s="530"/>
      <c r="J4" s="530"/>
      <c r="K4" s="530"/>
      <c r="L4" s="262"/>
      <c r="M4" s="262"/>
      <c r="N4" s="262"/>
      <c r="O4" s="262"/>
      <c r="P4" s="539" t="s">
        <v>245</v>
      </c>
      <c r="Q4" s="530"/>
      <c r="R4" s="530"/>
      <c r="S4" s="530"/>
      <c r="T4" s="530"/>
      <c r="U4" s="530"/>
      <c r="V4" s="262"/>
      <c r="W4" s="262"/>
      <c r="X4" s="262"/>
      <c r="Y4" s="262"/>
    </row>
    <row r="5" spans="1:27" s="60" customFormat="1" ht="32.25" customHeight="1" x14ac:dyDescent="0.15">
      <c r="A5" s="542"/>
      <c r="B5" s="547" t="s">
        <v>246</v>
      </c>
      <c r="C5" s="547" t="s">
        <v>247</v>
      </c>
      <c r="D5" s="533" t="s">
        <v>248</v>
      </c>
      <c r="E5" s="549"/>
      <c r="F5" s="533" t="s">
        <v>219</v>
      </c>
      <c r="G5" s="534"/>
      <c r="H5" s="533" t="s">
        <v>249</v>
      </c>
      <c r="I5" s="534"/>
      <c r="J5" s="516" t="s">
        <v>250</v>
      </c>
      <c r="K5" s="516"/>
      <c r="L5" s="535" t="s">
        <v>515</v>
      </c>
      <c r="M5" s="536"/>
      <c r="N5" s="537" t="s">
        <v>516</v>
      </c>
      <c r="O5" s="538"/>
      <c r="P5" s="540" t="s">
        <v>251</v>
      </c>
      <c r="Q5" s="534"/>
      <c r="R5" s="533" t="s">
        <v>252</v>
      </c>
      <c r="S5" s="534"/>
      <c r="T5" s="533" t="s">
        <v>253</v>
      </c>
      <c r="U5" s="534"/>
      <c r="V5" s="533" t="s">
        <v>254</v>
      </c>
      <c r="W5" s="534"/>
      <c r="X5" s="533" t="s">
        <v>255</v>
      </c>
      <c r="Y5" s="534"/>
    </row>
    <row r="6" spans="1:27" s="60" customFormat="1" ht="16.5" customHeight="1" x14ac:dyDescent="0.15">
      <c r="A6" s="543"/>
      <c r="B6" s="548"/>
      <c r="C6" s="548"/>
      <c r="D6" s="263" t="s">
        <v>256</v>
      </c>
      <c r="E6" s="263" t="s">
        <v>257</v>
      </c>
      <c r="F6" s="264" t="s">
        <v>174</v>
      </c>
      <c r="G6" s="264" t="s">
        <v>175</v>
      </c>
      <c r="H6" s="264" t="s">
        <v>174</v>
      </c>
      <c r="I6" s="264" t="s">
        <v>175</v>
      </c>
      <c r="J6" s="265" t="s">
        <v>174</v>
      </c>
      <c r="K6" s="265" t="s">
        <v>175</v>
      </c>
      <c r="L6" s="265" t="s">
        <v>174</v>
      </c>
      <c r="M6" s="265" t="s">
        <v>175</v>
      </c>
      <c r="N6" s="266" t="s">
        <v>174</v>
      </c>
      <c r="O6" s="264" t="s">
        <v>175</v>
      </c>
      <c r="P6" s="264" t="s">
        <v>174</v>
      </c>
      <c r="Q6" s="264" t="s">
        <v>175</v>
      </c>
      <c r="R6" s="264" t="s">
        <v>174</v>
      </c>
      <c r="S6" s="264" t="s">
        <v>175</v>
      </c>
      <c r="T6" s="264" t="s">
        <v>174</v>
      </c>
      <c r="U6" s="264" t="s">
        <v>175</v>
      </c>
      <c r="V6" s="264" t="s">
        <v>174</v>
      </c>
      <c r="W6" s="264" t="s">
        <v>175</v>
      </c>
      <c r="X6" s="264" t="s">
        <v>174</v>
      </c>
      <c r="Y6" s="264" t="s">
        <v>175</v>
      </c>
    </row>
    <row r="7" spans="1:27" s="233" customFormat="1" ht="15" customHeight="1" x14ac:dyDescent="0.15">
      <c r="A7" s="267"/>
      <c r="B7" s="230"/>
      <c r="C7" s="231"/>
      <c r="D7" s="36" t="s">
        <v>258</v>
      </c>
      <c r="E7" s="36" t="s">
        <v>258</v>
      </c>
      <c r="F7" s="231"/>
      <c r="G7" s="36" t="s">
        <v>258</v>
      </c>
      <c r="H7" s="231"/>
      <c r="I7" s="36" t="s">
        <v>258</v>
      </c>
      <c r="J7" s="231"/>
      <c r="K7" s="36" t="s">
        <v>258</v>
      </c>
      <c r="L7" s="231"/>
      <c r="M7" s="36" t="s">
        <v>258</v>
      </c>
      <c r="N7" s="231"/>
      <c r="O7" s="36" t="s">
        <v>258</v>
      </c>
      <c r="P7" s="231"/>
      <c r="Q7" s="36" t="s">
        <v>258</v>
      </c>
      <c r="R7" s="231"/>
      <c r="S7" s="36" t="s">
        <v>258</v>
      </c>
      <c r="T7" s="231"/>
      <c r="U7" s="36" t="s">
        <v>258</v>
      </c>
      <c r="V7" s="231"/>
      <c r="W7" s="36" t="s">
        <v>258</v>
      </c>
      <c r="X7" s="231"/>
      <c r="Y7" s="36" t="s">
        <v>176</v>
      </c>
    </row>
    <row r="8" spans="1:27" s="31" customFormat="1" ht="18.75" customHeight="1" x14ac:dyDescent="0.15">
      <c r="A8" s="268" t="s">
        <v>169</v>
      </c>
      <c r="B8" s="269">
        <v>22423</v>
      </c>
      <c r="C8" s="270">
        <v>347149</v>
      </c>
      <c r="D8" s="271">
        <v>5849907</v>
      </c>
      <c r="E8" s="271">
        <v>5786067</v>
      </c>
      <c r="F8" s="270">
        <v>50100</v>
      </c>
      <c r="G8" s="271">
        <v>6310599</v>
      </c>
      <c r="H8" s="270">
        <v>21931</v>
      </c>
      <c r="I8" s="271">
        <v>1678840</v>
      </c>
      <c r="J8" s="270">
        <v>5183</v>
      </c>
      <c r="K8" s="271">
        <v>862951</v>
      </c>
      <c r="L8" s="270">
        <v>261</v>
      </c>
      <c r="M8" s="271">
        <v>248630</v>
      </c>
      <c r="N8" s="270">
        <v>11</v>
      </c>
      <c r="O8" s="271">
        <v>54807</v>
      </c>
      <c r="P8" s="272">
        <v>55</v>
      </c>
      <c r="Q8" s="273">
        <v>21476</v>
      </c>
      <c r="R8" s="272">
        <v>328</v>
      </c>
      <c r="S8" s="273">
        <v>49854</v>
      </c>
      <c r="T8" s="272">
        <v>1032</v>
      </c>
      <c r="U8" s="273">
        <v>26923</v>
      </c>
      <c r="V8" s="272">
        <v>9824</v>
      </c>
      <c r="W8" s="273">
        <v>2662166</v>
      </c>
      <c r="X8" s="272">
        <v>11475</v>
      </c>
      <c r="Y8" s="273">
        <v>704952</v>
      </c>
      <c r="Z8" s="274"/>
      <c r="AA8" s="274"/>
    </row>
    <row r="9" spans="1:27" s="31" customFormat="1" ht="18.75" customHeight="1" x14ac:dyDescent="0.15">
      <c r="A9" s="268" t="s">
        <v>170</v>
      </c>
      <c r="B9" s="269">
        <v>22536</v>
      </c>
      <c r="C9" s="270">
        <v>343861</v>
      </c>
      <c r="D9" s="271">
        <v>6094123</v>
      </c>
      <c r="E9" s="271">
        <v>6048699</v>
      </c>
      <c r="F9" s="270">
        <v>48419</v>
      </c>
      <c r="G9" s="271">
        <v>6272523</v>
      </c>
      <c r="H9" s="270">
        <v>22240</v>
      </c>
      <c r="I9" s="271">
        <v>1772116</v>
      </c>
      <c r="J9" s="270">
        <v>4597</v>
      </c>
      <c r="K9" s="271">
        <v>848681</v>
      </c>
      <c r="L9" s="270">
        <v>142</v>
      </c>
      <c r="M9" s="271">
        <v>261435</v>
      </c>
      <c r="N9" s="270">
        <v>6</v>
      </c>
      <c r="O9" s="271">
        <v>62028</v>
      </c>
      <c r="P9" s="272">
        <v>23</v>
      </c>
      <c r="Q9" s="273">
        <v>14384</v>
      </c>
      <c r="R9" s="272">
        <v>315</v>
      </c>
      <c r="S9" s="273">
        <v>47329</v>
      </c>
      <c r="T9" s="272">
        <v>1008</v>
      </c>
      <c r="U9" s="273">
        <v>28552</v>
      </c>
      <c r="V9" s="272">
        <v>9477</v>
      </c>
      <c r="W9" s="273">
        <v>2561264</v>
      </c>
      <c r="X9" s="272">
        <v>10611</v>
      </c>
      <c r="Y9" s="273">
        <v>676734</v>
      </c>
      <c r="Z9" s="274"/>
      <c r="AA9" s="274"/>
    </row>
    <row r="10" spans="1:27" s="31" customFormat="1" ht="18.75" customHeight="1" x14ac:dyDescent="0.15">
      <c r="A10" s="268" t="s">
        <v>171</v>
      </c>
      <c r="B10" s="275">
        <v>22519</v>
      </c>
      <c r="C10" s="276">
        <v>347994</v>
      </c>
      <c r="D10" s="277">
        <v>6173434000</v>
      </c>
      <c r="E10" s="277">
        <v>6117249000</v>
      </c>
      <c r="F10" s="278">
        <v>51965</v>
      </c>
      <c r="G10" s="277">
        <v>6306281000</v>
      </c>
      <c r="H10" s="278">
        <v>24381</v>
      </c>
      <c r="I10" s="277">
        <v>1701096000</v>
      </c>
      <c r="J10" s="278">
        <v>5456</v>
      </c>
      <c r="K10" s="277">
        <v>950676000</v>
      </c>
      <c r="L10" s="278">
        <v>104</v>
      </c>
      <c r="M10" s="277">
        <v>213318000</v>
      </c>
      <c r="N10" s="278">
        <v>8</v>
      </c>
      <c r="O10" s="277">
        <v>48314000</v>
      </c>
      <c r="P10" s="278">
        <v>26</v>
      </c>
      <c r="Q10" s="277">
        <v>17848000</v>
      </c>
      <c r="R10" s="278">
        <v>370</v>
      </c>
      <c r="S10" s="277">
        <v>55950000</v>
      </c>
      <c r="T10" s="278">
        <v>1094</v>
      </c>
      <c r="U10" s="277">
        <v>30839000</v>
      </c>
      <c r="V10" s="278">
        <v>9235</v>
      </c>
      <c r="W10" s="277">
        <v>2553455000</v>
      </c>
      <c r="X10" s="278">
        <v>11291</v>
      </c>
      <c r="Y10" s="277">
        <v>734782000</v>
      </c>
      <c r="Z10" s="274"/>
      <c r="AA10" s="274"/>
    </row>
    <row r="11" spans="1:27" s="31" customFormat="1" ht="18.75" customHeight="1" x14ac:dyDescent="0.15">
      <c r="A11" s="268"/>
      <c r="B11" s="275"/>
      <c r="C11" s="276"/>
      <c r="D11" s="279"/>
      <c r="E11" s="279"/>
      <c r="F11" s="280"/>
      <c r="G11" s="280"/>
      <c r="H11" s="279"/>
      <c r="I11" s="279"/>
      <c r="J11" s="279"/>
      <c r="K11" s="279"/>
      <c r="L11" s="279"/>
      <c r="M11" s="279"/>
      <c r="N11" s="279"/>
      <c r="O11" s="279"/>
      <c r="P11" s="279"/>
      <c r="Q11" s="279"/>
      <c r="R11" s="279"/>
      <c r="S11" s="279"/>
      <c r="T11" s="279"/>
      <c r="U11" s="279"/>
      <c r="V11" s="279"/>
      <c r="W11" s="279"/>
      <c r="X11" s="279"/>
      <c r="Y11" s="279"/>
    </row>
    <row r="12" spans="1:27" s="31" customFormat="1" ht="18.75" customHeight="1" x14ac:dyDescent="0.15">
      <c r="A12" s="67" t="s">
        <v>259</v>
      </c>
      <c r="B12" s="275">
        <v>129</v>
      </c>
      <c r="C12" s="276">
        <v>602</v>
      </c>
      <c r="D12" s="277">
        <v>61725000</v>
      </c>
      <c r="E12" s="277">
        <v>61255000</v>
      </c>
      <c r="F12" s="278">
        <v>1799</v>
      </c>
      <c r="G12" s="277">
        <v>216126000</v>
      </c>
      <c r="H12" s="278">
        <v>675</v>
      </c>
      <c r="I12" s="277">
        <v>36578000</v>
      </c>
      <c r="J12" s="278">
        <v>288</v>
      </c>
      <c r="K12" s="277">
        <v>48244000</v>
      </c>
      <c r="L12" s="278">
        <v>4</v>
      </c>
      <c r="M12" s="277">
        <v>7082000</v>
      </c>
      <c r="N12" s="278">
        <v>0</v>
      </c>
      <c r="O12" s="277">
        <v>0</v>
      </c>
      <c r="P12" s="278">
        <v>0</v>
      </c>
      <c r="Q12" s="277">
        <v>0</v>
      </c>
      <c r="R12" s="278">
        <v>12</v>
      </c>
      <c r="S12" s="277">
        <v>2466000</v>
      </c>
      <c r="T12" s="278">
        <v>21</v>
      </c>
      <c r="U12" s="277">
        <v>604000</v>
      </c>
      <c r="V12" s="278">
        <v>349</v>
      </c>
      <c r="W12" s="277">
        <v>96959000</v>
      </c>
      <c r="X12" s="278">
        <v>450</v>
      </c>
      <c r="Y12" s="277">
        <v>24190000</v>
      </c>
      <c r="Z12" s="274"/>
      <c r="AA12" s="274"/>
    </row>
    <row r="13" spans="1:27" s="31" customFormat="1" ht="18.75" customHeight="1" x14ac:dyDescent="0.15">
      <c r="A13" s="67" t="s">
        <v>260</v>
      </c>
      <c r="B13" s="275">
        <v>18</v>
      </c>
      <c r="C13" s="276">
        <v>185</v>
      </c>
      <c r="D13" s="277">
        <v>12159000</v>
      </c>
      <c r="E13" s="277">
        <v>11394000</v>
      </c>
      <c r="F13" s="278">
        <v>109</v>
      </c>
      <c r="G13" s="277">
        <v>9635000</v>
      </c>
      <c r="H13" s="278">
        <v>54</v>
      </c>
      <c r="I13" s="277">
        <v>1932000</v>
      </c>
      <c r="J13" s="278">
        <v>3</v>
      </c>
      <c r="K13" s="277">
        <v>674000</v>
      </c>
      <c r="L13" s="278">
        <v>1</v>
      </c>
      <c r="M13" s="278">
        <v>0</v>
      </c>
      <c r="N13" s="278">
        <v>0</v>
      </c>
      <c r="O13" s="277">
        <v>0</v>
      </c>
      <c r="P13" s="278">
        <v>0</v>
      </c>
      <c r="Q13" s="277">
        <v>0</v>
      </c>
      <c r="R13" s="278">
        <v>0</v>
      </c>
      <c r="S13" s="277">
        <v>0</v>
      </c>
      <c r="T13" s="278">
        <v>0</v>
      </c>
      <c r="U13" s="277">
        <v>0</v>
      </c>
      <c r="V13" s="278">
        <v>36</v>
      </c>
      <c r="W13" s="277">
        <v>6732000</v>
      </c>
      <c r="X13" s="278">
        <v>15</v>
      </c>
      <c r="Y13" s="277">
        <v>295000</v>
      </c>
      <c r="Z13" s="274"/>
      <c r="AA13" s="274"/>
    </row>
    <row r="14" spans="1:27" s="31" customFormat="1" ht="18.75" customHeight="1" x14ac:dyDescent="0.15">
      <c r="A14" s="67" t="s">
        <v>261</v>
      </c>
      <c r="B14" s="275">
        <v>38</v>
      </c>
      <c r="C14" s="276">
        <v>188</v>
      </c>
      <c r="D14" s="277">
        <v>23546000</v>
      </c>
      <c r="E14" s="277">
        <v>23546000</v>
      </c>
      <c r="F14" s="278">
        <v>683</v>
      </c>
      <c r="G14" s="277">
        <v>101601000</v>
      </c>
      <c r="H14" s="278">
        <v>132</v>
      </c>
      <c r="I14" s="277">
        <v>5740000</v>
      </c>
      <c r="J14" s="278">
        <v>71</v>
      </c>
      <c r="K14" s="277">
        <v>16884000</v>
      </c>
      <c r="L14" s="278">
        <v>0</v>
      </c>
      <c r="M14" s="277">
        <v>0</v>
      </c>
      <c r="N14" s="278">
        <v>0</v>
      </c>
      <c r="O14" s="277">
        <v>0</v>
      </c>
      <c r="P14" s="278">
        <v>0</v>
      </c>
      <c r="Q14" s="277">
        <v>0</v>
      </c>
      <c r="R14" s="278">
        <v>0</v>
      </c>
      <c r="S14" s="277">
        <v>0</v>
      </c>
      <c r="T14" s="278">
        <v>0</v>
      </c>
      <c r="U14" s="277">
        <v>0</v>
      </c>
      <c r="V14" s="278">
        <v>250</v>
      </c>
      <c r="W14" s="277">
        <v>65993000</v>
      </c>
      <c r="X14" s="278">
        <v>230</v>
      </c>
      <c r="Y14" s="277">
        <v>12982000</v>
      </c>
      <c r="Z14" s="274"/>
      <c r="AA14" s="274"/>
    </row>
    <row r="15" spans="1:27" s="31" customFormat="1" ht="18.75" customHeight="1" x14ac:dyDescent="0.15">
      <c r="A15" s="67" t="s">
        <v>262</v>
      </c>
      <c r="B15" s="275">
        <v>5281</v>
      </c>
      <c r="C15" s="276">
        <v>46417</v>
      </c>
      <c r="D15" s="277">
        <v>2481620000</v>
      </c>
      <c r="E15" s="277">
        <v>2468044000</v>
      </c>
      <c r="F15" s="278">
        <v>17248</v>
      </c>
      <c r="G15" s="277">
        <v>2702409000</v>
      </c>
      <c r="H15" s="278">
        <v>6995</v>
      </c>
      <c r="I15" s="277">
        <v>525096000</v>
      </c>
      <c r="J15" s="278">
        <v>2176</v>
      </c>
      <c r="K15" s="277">
        <v>532882000</v>
      </c>
      <c r="L15" s="278">
        <v>43</v>
      </c>
      <c r="M15" s="277">
        <v>104433000</v>
      </c>
      <c r="N15" s="278">
        <v>3</v>
      </c>
      <c r="O15" s="277">
        <v>9440000</v>
      </c>
      <c r="P15" s="278">
        <v>15</v>
      </c>
      <c r="Q15" s="277">
        <v>11074000</v>
      </c>
      <c r="R15" s="278">
        <v>172</v>
      </c>
      <c r="S15" s="277">
        <v>24495000</v>
      </c>
      <c r="T15" s="278">
        <v>70</v>
      </c>
      <c r="U15" s="277">
        <v>1988000</v>
      </c>
      <c r="V15" s="278">
        <v>3780</v>
      </c>
      <c r="W15" s="277">
        <v>1156754000</v>
      </c>
      <c r="X15" s="278">
        <v>3994</v>
      </c>
      <c r="Y15" s="277">
        <v>336243000</v>
      </c>
      <c r="Z15" s="274"/>
      <c r="AA15" s="274"/>
    </row>
    <row r="16" spans="1:27" s="31" customFormat="1" ht="18.75" customHeight="1" x14ac:dyDescent="0.15">
      <c r="A16" s="67" t="s">
        <v>263</v>
      </c>
      <c r="B16" s="275">
        <v>3777</v>
      </c>
      <c r="C16" s="276">
        <v>81983</v>
      </c>
      <c r="D16" s="277">
        <v>1198671000</v>
      </c>
      <c r="E16" s="277">
        <v>1184463000</v>
      </c>
      <c r="F16" s="278">
        <v>10712</v>
      </c>
      <c r="G16" s="277">
        <v>1214584000</v>
      </c>
      <c r="H16" s="278">
        <v>4626</v>
      </c>
      <c r="I16" s="277">
        <v>353406000</v>
      </c>
      <c r="J16" s="278">
        <v>700</v>
      </c>
      <c r="K16" s="277">
        <v>112001000</v>
      </c>
      <c r="L16" s="278">
        <v>22</v>
      </c>
      <c r="M16" s="277">
        <v>35891000</v>
      </c>
      <c r="N16" s="278">
        <v>2</v>
      </c>
      <c r="O16" s="277">
        <v>3983000</v>
      </c>
      <c r="P16" s="278">
        <v>6</v>
      </c>
      <c r="Q16" s="277">
        <v>2646000</v>
      </c>
      <c r="R16" s="278">
        <v>80</v>
      </c>
      <c r="S16" s="277">
        <v>13103000</v>
      </c>
      <c r="T16" s="278">
        <v>292</v>
      </c>
      <c r="U16" s="277">
        <v>8002000</v>
      </c>
      <c r="V16" s="278">
        <v>2383</v>
      </c>
      <c r="W16" s="277">
        <v>536965000</v>
      </c>
      <c r="X16" s="278">
        <v>2601</v>
      </c>
      <c r="Y16" s="277">
        <v>148583000</v>
      </c>
      <c r="Z16" s="274"/>
      <c r="AA16" s="274"/>
    </row>
    <row r="17" spans="1:27" s="31" customFormat="1" ht="18.75" customHeight="1" x14ac:dyDescent="0.15">
      <c r="A17" s="67" t="s">
        <v>518</v>
      </c>
      <c r="B17" s="275">
        <v>569</v>
      </c>
      <c r="C17" s="276">
        <v>11365</v>
      </c>
      <c r="D17" s="277">
        <v>246416000</v>
      </c>
      <c r="E17" s="277">
        <v>239473000</v>
      </c>
      <c r="F17" s="278">
        <v>4034</v>
      </c>
      <c r="G17" s="277">
        <v>544403000</v>
      </c>
      <c r="H17" s="278">
        <v>1581</v>
      </c>
      <c r="I17" s="277">
        <v>114668000</v>
      </c>
      <c r="J17" s="278">
        <v>334</v>
      </c>
      <c r="K17" s="277">
        <v>52392000</v>
      </c>
      <c r="L17" s="278">
        <v>11</v>
      </c>
      <c r="M17" s="277">
        <v>34026000</v>
      </c>
      <c r="N17" s="278">
        <v>1</v>
      </c>
      <c r="O17" s="277">
        <v>14375000</v>
      </c>
      <c r="P17" s="278">
        <v>2</v>
      </c>
      <c r="Q17" s="277">
        <v>1676000</v>
      </c>
      <c r="R17" s="278">
        <v>27</v>
      </c>
      <c r="S17" s="277">
        <v>4190000</v>
      </c>
      <c r="T17" s="278">
        <v>177</v>
      </c>
      <c r="U17" s="277">
        <v>5008000</v>
      </c>
      <c r="V17" s="278">
        <v>893</v>
      </c>
      <c r="W17" s="277">
        <v>259483000</v>
      </c>
      <c r="X17" s="278">
        <v>1008</v>
      </c>
      <c r="Y17" s="277">
        <v>58581000</v>
      </c>
      <c r="Z17" s="274"/>
      <c r="AA17" s="274"/>
    </row>
    <row r="18" spans="1:27" s="31" customFormat="1" ht="18.75" customHeight="1" x14ac:dyDescent="0.15">
      <c r="A18" s="281" t="s">
        <v>264</v>
      </c>
      <c r="B18" s="275">
        <v>28</v>
      </c>
      <c r="C18" s="276">
        <v>2869</v>
      </c>
      <c r="D18" s="277">
        <v>48303000</v>
      </c>
      <c r="E18" s="277">
        <v>48303000</v>
      </c>
      <c r="F18" s="278">
        <v>133</v>
      </c>
      <c r="G18" s="277">
        <v>19715000</v>
      </c>
      <c r="H18" s="278">
        <v>68</v>
      </c>
      <c r="I18" s="277">
        <v>6105000</v>
      </c>
      <c r="J18" s="278">
        <v>2</v>
      </c>
      <c r="K18" s="277">
        <v>716000</v>
      </c>
      <c r="L18" s="278">
        <v>0</v>
      </c>
      <c r="M18" s="277">
        <v>0</v>
      </c>
      <c r="N18" s="278">
        <v>0</v>
      </c>
      <c r="O18" s="277">
        <v>0</v>
      </c>
      <c r="P18" s="278">
        <v>0</v>
      </c>
      <c r="Q18" s="277">
        <v>0</v>
      </c>
      <c r="R18" s="278">
        <v>0</v>
      </c>
      <c r="S18" s="277">
        <v>0</v>
      </c>
      <c r="T18" s="278">
        <v>0</v>
      </c>
      <c r="U18" s="277">
        <v>0</v>
      </c>
      <c r="V18" s="278">
        <v>30</v>
      </c>
      <c r="W18" s="277">
        <v>10260000</v>
      </c>
      <c r="X18" s="278">
        <v>33</v>
      </c>
      <c r="Y18" s="277">
        <v>2633000</v>
      </c>
      <c r="Z18" s="274"/>
      <c r="AA18" s="274"/>
    </row>
    <row r="19" spans="1:27" s="31" customFormat="1" ht="18.75" customHeight="1" x14ac:dyDescent="0.15">
      <c r="A19" s="282" t="s">
        <v>265</v>
      </c>
      <c r="B19" s="283">
        <v>12679</v>
      </c>
      <c r="C19" s="284">
        <v>204385</v>
      </c>
      <c r="D19" s="285">
        <v>2100991000</v>
      </c>
      <c r="E19" s="285">
        <v>2080767000</v>
      </c>
      <c r="F19" s="286">
        <v>17247</v>
      </c>
      <c r="G19" s="285">
        <v>1497806000</v>
      </c>
      <c r="H19" s="286">
        <v>10250</v>
      </c>
      <c r="I19" s="285">
        <v>657568000</v>
      </c>
      <c r="J19" s="286">
        <v>1882</v>
      </c>
      <c r="K19" s="285">
        <v>186879000</v>
      </c>
      <c r="L19" s="286">
        <v>23</v>
      </c>
      <c r="M19" s="285">
        <v>31883000</v>
      </c>
      <c r="N19" s="286">
        <v>2</v>
      </c>
      <c r="O19" s="285">
        <v>20516000</v>
      </c>
      <c r="P19" s="287">
        <v>3</v>
      </c>
      <c r="Q19" s="288">
        <v>2450000</v>
      </c>
      <c r="R19" s="286">
        <v>79</v>
      </c>
      <c r="S19" s="285">
        <v>11694000</v>
      </c>
      <c r="T19" s="286">
        <v>534</v>
      </c>
      <c r="U19" s="285">
        <v>15235000</v>
      </c>
      <c r="V19" s="286">
        <v>1514</v>
      </c>
      <c r="W19" s="285">
        <v>420305000</v>
      </c>
      <c r="X19" s="286">
        <v>2960</v>
      </c>
      <c r="Y19" s="285">
        <v>151271000</v>
      </c>
      <c r="Z19" s="274"/>
      <c r="AA19" s="274"/>
    </row>
    <row r="20" spans="1:27" s="31" customFormat="1" ht="18.75" customHeight="1" x14ac:dyDescent="0.15">
      <c r="A20" s="289" t="s">
        <v>519</v>
      </c>
      <c r="B20" s="290"/>
      <c r="C20" s="290"/>
      <c r="D20" s="290"/>
      <c r="E20" s="290"/>
      <c r="F20" s="290"/>
      <c r="G20" s="290"/>
      <c r="H20" s="290"/>
      <c r="I20" s="290"/>
      <c r="J20" s="290"/>
      <c r="K20" s="290"/>
      <c r="L20" s="290"/>
      <c r="M20" s="290"/>
      <c r="N20" s="290"/>
      <c r="O20" s="290"/>
      <c r="P20" s="290"/>
      <c r="Q20" s="290"/>
      <c r="R20" s="290"/>
      <c r="S20" s="290"/>
      <c r="T20" s="290"/>
      <c r="U20" s="290"/>
      <c r="V20" s="290"/>
      <c r="W20" s="290"/>
      <c r="X20" s="290"/>
      <c r="Y20" s="290"/>
      <c r="Z20" s="274"/>
      <c r="AA20" s="274"/>
    </row>
    <row r="21" spans="1:27" s="31" customFormat="1" ht="18" customHeight="1" x14ac:dyDescent="0.15">
      <c r="A21" s="126" t="s">
        <v>266</v>
      </c>
      <c r="B21" s="291"/>
      <c r="C21" s="291"/>
      <c r="D21" s="291"/>
      <c r="E21" s="291"/>
      <c r="F21" s="291"/>
      <c r="G21" s="291"/>
      <c r="H21" s="291"/>
      <c r="I21" s="291"/>
      <c r="J21" s="291"/>
      <c r="K21" s="291"/>
      <c r="L21" s="291"/>
      <c r="M21" s="291"/>
      <c r="N21" s="291"/>
      <c r="O21" s="291"/>
      <c r="P21" s="291"/>
      <c r="Q21" s="291"/>
      <c r="R21" s="291"/>
      <c r="S21" s="291"/>
      <c r="T21" s="291"/>
      <c r="U21" s="291"/>
      <c r="V21" s="291"/>
      <c r="W21" s="291"/>
      <c r="X21" s="291"/>
      <c r="Y21" s="291"/>
    </row>
    <row r="22" spans="1:27" x14ac:dyDescent="0.15">
      <c r="Y22" s="2"/>
    </row>
    <row r="23" spans="1:27" s="60" customFormat="1" ht="12" x14ac:dyDescent="0.15">
      <c r="B23" s="292"/>
      <c r="C23" s="292"/>
      <c r="D23" s="292"/>
      <c r="E23" s="292"/>
      <c r="F23" s="292"/>
      <c r="G23" s="292"/>
      <c r="H23" s="292"/>
      <c r="I23" s="292"/>
      <c r="J23" s="292"/>
      <c r="K23" s="292"/>
      <c r="L23" s="292"/>
      <c r="M23" s="292"/>
      <c r="N23" s="292"/>
      <c r="O23" s="292"/>
      <c r="P23" s="292"/>
      <c r="Q23" s="292"/>
      <c r="R23" s="292"/>
      <c r="S23" s="292"/>
      <c r="T23" s="292"/>
      <c r="U23" s="292"/>
      <c r="V23" s="292"/>
      <c r="W23" s="292"/>
      <c r="X23" s="292"/>
      <c r="Y23" s="292"/>
    </row>
    <row r="24" spans="1:27" ht="11.25" customHeight="1" x14ac:dyDescent="0.15"/>
  </sheetData>
  <mergeCells count="17">
    <mergeCell ref="A4:A6"/>
    <mergeCell ref="B4:E4"/>
    <mergeCell ref="F4:K4"/>
    <mergeCell ref="B5:B6"/>
    <mergeCell ref="C5:C6"/>
    <mergeCell ref="D5:E5"/>
    <mergeCell ref="F5:G5"/>
    <mergeCell ref="H5:I5"/>
    <mergeCell ref="J5:K5"/>
    <mergeCell ref="V5:W5"/>
    <mergeCell ref="X5:Y5"/>
    <mergeCell ref="L5:M5"/>
    <mergeCell ref="N5:O5"/>
    <mergeCell ref="P4:U4"/>
    <mergeCell ref="P5:Q5"/>
    <mergeCell ref="R5:S5"/>
    <mergeCell ref="T5:U5"/>
  </mergeCells>
  <phoneticPr fontId="2"/>
  <hyperlinks>
    <hyperlink ref="A1" location="'18社会保障目次'!A1" display="18　社会保障　目次へ＜＜" xr:uid="{00000000-0004-0000-0F00-000000000000}"/>
  </hyperlinks>
  <pageMargins left="0.59055118110236227" right="0.59055118110236227" top="0.59055118110236227" bottom="0.39370078740157483" header="0" footer="0"/>
  <pageSetup paperSize="9" scale="92" orientation="portrait" blackAndWhite="1" r:id="rId1"/>
  <headerFooter alignWithMargins="0"/>
  <colBreaks count="1" manualBreakCount="1">
    <brk id="11" min="1" max="20"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6"/>
  <dimension ref="A1:S35"/>
  <sheetViews>
    <sheetView showGridLines="0" view="pageBreakPreview" zoomScale="80" zoomScaleNormal="100" zoomScaleSheetLayoutView="80" workbookViewId="0">
      <selection activeCell="I34" sqref="I34"/>
    </sheetView>
  </sheetViews>
  <sheetFormatPr defaultColWidth="9" defaultRowHeight="13.5" x14ac:dyDescent="0.15"/>
  <cols>
    <col min="1" max="1" width="5" style="3" customWidth="1"/>
    <col min="2" max="2" width="3.375" style="3" bestFit="1" customWidth="1"/>
    <col min="3" max="3" width="2.875" style="3" customWidth="1"/>
    <col min="4" max="5" width="11.625" style="2" customWidth="1"/>
    <col min="6" max="7" width="13.625" style="2" customWidth="1"/>
    <col min="8" max="9" width="9.625" style="2" customWidth="1"/>
    <col min="10" max="10" width="9.875" style="2" customWidth="1"/>
    <col min="11" max="11" width="13.875" style="2" customWidth="1"/>
    <col min="12" max="13" width="11.375" style="2" customWidth="1"/>
    <col min="14" max="14" width="15.125" style="2" customWidth="1"/>
    <col min="15" max="15" width="11.375" style="2" customWidth="1"/>
    <col min="16" max="16" width="11.875" style="2" customWidth="1"/>
    <col min="17" max="17" width="11.375" style="2" customWidth="1"/>
    <col min="18" max="18" width="11.875" style="2" customWidth="1"/>
    <col min="19" max="19" width="13" style="3" bestFit="1" customWidth="1"/>
    <col min="20" max="16384" width="9" style="3"/>
  </cols>
  <sheetData>
    <row r="1" spans="1:19" x14ac:dyDescent="0.15">
      <c r="A1" s="1" t="s">
        <v>52</v>
      </c>
    </row>
    <row r="2" spans="1:19" x14ac:dyDescent="0.15">
      <c r="A2" s="3" t="s">
        <v>53</v>
      </c>
      <c r="D2" s="3"/>
      <c r="E2" s="93"/>
    </row>
    <row r="3" spans="1:19" ht="16.5" x14ac:dyDescent="0.15">
      <c r="A3" s="4" t="s">
        <v>267</v>
      </c>
      <c r="B3" s="4"/>
      <c r="C3" s="4"/>
      <c r="D3" s="4"/>
      <c r="E3" s="4"/>
      <c r="F3" s="4"/>
      <c r="G3" s="4"/>
      <c r="H3" s="4"/>
      <c r="I3" s="4"/>
      <c r="J3" s="4"/>
      <c r="K3" s="96"/>
      <c r="L3" s="97"/>
      <c r="M3" s="97"/>
      <c r="N3" s="97"/>
      <c r="O3" s="97"/>
      <c r="P3" s="97"/>
      <c r="Q3" s="97"/>
      <c r="R3" s="97"/>
    </row>
    <row r="4" spans="1:19" ht="6" customHeight="1" thickBot="1" x14ac:dyDescent="0.2">
      <c r="A4" s="57"/>
      <c r="B4" s="7"/>
      <c r="C4" s="7"/>
      <c r="N4" s="195"/>
      <c r="O4" s="195"/>
      <c r="P4" s="195"/>
      <c r="Q4" s="195"/>
      <c r="R4" s="195"/>
    </row>
    <row r="5" spans="1:19" s="60" customFormat="1" ht="17.25" customHeight="1" thickTop="1" x14ac:dyDescent="0.15">
      <c r="A5" s="196"/>
      <c r="B5" s="196"/>
      <c r="C5" s="197"/>
      <c r="D5" s="198" t="s">
        <v>268</v>
      </c>
      <c r="E5" s="199"/>
      <c r="F5" s="198" t="s">
        <v>269</v>
      </c>
      <c r="G5" s="200"/>
      <c r="H5" s="200"/>
      <c r="I5" s="200"/>
      <c r="J5" s="200"/>
      <c r="K5" s="201"/>
      <c r="L5" s="200" t="s">
        <v>270</v>
      </c>
      <c r="M5" s="201"/>
      <c r="N5" s="202" t="s">
        <v>271</v>
      </c>
      <c r="O5" s="203" t="s">
        <v>272</v>
      </c>
      <c r="P5" s="204"/>
      <c r="Q5" s="204"/>
      <c r="R5" s="204"/>
    </row>
    <row r="6" spans="1:19" s="60" customFormat="1" ht="19.5" customHeight="1" x14ac:dyDescent="0.15">
      <c r="A6" s="31"/>
      <c r="B6" s="31"/>
      <c r="C6" s="205"/>
      <c r="D6" s="206" t="s">
        <v>273</v>
      </c>
      <c r="E6" s="207" t="s">
        <v>274</v>
      </c>
      <c r="F6" s="208"/>
      <c r="G6" s="209"/>
      <c r="I6" s="210"/>
      <c r="J6" s="211"/>
      <c r="K6" s="212"/>
      <c r="L6" s="213"/>
      <c r="M6" s="212"/>
      <c r="N6" s="214"/>
      <c r="O6" s="215" t="s">
        <v>275</v>
      </c>
      <c r="P6" s="216"/>
      <c r="Q6" s="215" t="s">
        <v>276</v>
      </c>
      <c r="R6" s="217"/>
    </row>
    <row r="7" spans="1:19" s="60" customFormat="1" ht="41.25" customHeight="1" x14ac:dyDescent="0.15">
      <c r="A7" s="31"/>
      <c r="B7" s="31"/>
      <c r="C7" s="205"/>
      <c r="D7" s="218" t="s">
        <v>277</v>
      </c>
      <c r="E7" s="218" t="s">
        <v>277</v>
      </c>
      <c r="F7" s="219" t="s">
        <v>278</v>
      </c>
      <c r="G7" s="220" t="s">
        <v>279</v>
      </c>
      <c r="H7" s="221" t="s">
        <v>280</v>
      </c>
      <c r="I7" s="222" t="s">
        <v>281</v>
      </c>
      <c r="J7" s="223" t="s">
        <v>282</v>
      </c>
      <c r="K7" s="224" t="s">
        <v>283</v>
      </c>
      <c r="L7" s="225" t="s">
        <v>284</v>
      </c>
      <c r="M7" s="226" t="s">
        <v>283</v>
      </c>
      <c r="N7" s="214"/>
      <c r="O7" s="227" t="s">
        <v>282</v>
      </c>
      <c r="P7" s="228" t="s">
        <v>285</v>
      </c>
      <c r="Q7" s="227" t="s">
        <v>282</v>
      </c>
      <c r="R7" s="204" t="s">
        <v>285</v>
      </c>
    </row>
    <row r="8" spans="1:19" s="233" customFormat="1" ht="14.25" customHeight="1" x14ac:dyDescent="0.15">
      <c r="A8" s="229"/>
      <c r="B8" s="229"/>
      <c r="C8" s="229"/>
      <c r="D8" s="230"/>
      <c r="E8" s="37" t="s">
        <v>157</v>
      </c>
      <c r="F8" s="36" t="s">
        <v>286</v>
      </c>
      <c r="G8" s="36" t="s">
        <v>286</v>
      </c>
      <c r="H8" s="231"/>
      <c r="I8" s="37" t="s">
        <v>157</v>
      </c>
      <c r="J8" s="231"/>
      <c r="K8" s="36" t="s">
        <v>286</v>
      </c>
      <c r="L8" s="37" t="s">
        <v>157</v>
      </c>
      <c r="M8" s="36" t="s">
        <v>286</v>
      </c>
      <c r="N8" s="36" t="s">
        <v>286</v>
      </c>
      <c r="O8" s="37" t="s">
        <v>157</v>
      </c>
      <c r="P8" s="36" t="s">
        <v>286</v>
      </c>
      <c r="Q8" s="37" t="s">
        <v>157</v>
      </c>
      <c r="R8" s="232" t="s">
        <v>286</v>
      </c>
    </row>
    <row r="9" spans="1:19" s="60" customFormat="1" ht="15.75" customHeight="1" x14ac:dyDescent="0.15">
      <c r="A9" s="234" t="s">
        <v>84</v>
      </c>
      <c r="B9" s="234"/>
      <c r="C9" s="235"/>
      <c r="D9" s="236">
        <v>16270</v>
      </c>
      <c r="E9" s="237">
        <v>260548</v>
      </c>
      <c r="F9" s="237">
        <v>14444573</v>
      </c>
      <c r="G9" s="237">
        <v>14296541</v>
      </c>
      <c r="H9" s="237">
        <v>8703</v>
      </c>
      <c r="I9" s="237">
        <v>6897</v>
      </c>
      <c r="J9" s="237">
        <v>2550</v>
      </c>
      <c r="K9" s="237">
        <v>3561376</v>
      </c>
      <c r="L9" s="237">
        <v>262</v>
      </c>
      <c r="M9" s="237">
        <v>57180</v>
      </c>
      <c r="N9" s="237">
        <v>1427775</v>
      </c>
      <c r="O9" s="237">
        <v>3261</v>
      </c>
      <c r="P9" s="237">
        <v>980141</v>
      </c>
      <c r="Q9" s="237">
        <v>2515</v>
      </c>
      <c r="R9" s="238">
        <v>3513380</v>
      </c>
    </row>
    <row r="10" spans="1:19" s="60" customFormat="1" ht="15.75" customHeight="1" x14ac:dyDescent="0.15">
      <c r="A10" s="234" t="s">
        <v>138</v>
      </c>
      <c r="B10" s="234"/>
      <c r="C10" s="239"/>
      <c r="D10" s="237">
        <v>16207</v>
      </c>
      <c r="E10" s="237">
        <v>259137</v>
      </c>
      <c r="F10" s="237">
        <v>14976254</v>
      </c>
      <c r="G10" s="237">
        <v>14862737</v>
      </c>
      <c r="H10" s="237">
        <v>7990</v>
      </c>
      <c r="I10" s="237">
        <v>6380</v>
      </c>
      <c r="J10" s="237">
        <v>2320.5833333333335</v>
      </c>
      <c r="K10" s="237">
        <v>3273447152</v>
      </c>
      <c r="L10" s="237">
        <v>250</v>
      </c>
      <c r="M10" s="237">
        <v>52139190</v>
      </c>
      <c r="N10" s="237">
        <v>1324965431</v>
      </c>
      <c r="O10" s="237">
        <v>3189.1666666666665</v>
      </c>
      <c r="P10" s="237">
        <v>959221449</v>
      </c>
      <c r="Q10" s="237">
        <v>2545.5833333333335</v>
      </c>
      <c r="R10" s="238">
        <v>3603158</v>
      </c>
      <c r="S10" s="240"/>
    </row>
    <row r="11" spans="1:19" s="60" customFormat="1" ht="15.75" customHeight="1" x14ac:dyDescent="0.15">
      <c r="A11" s="241">
        <v>4</v>
      </c>
      <c r="B11" s="241"/>
      <c r="C11" s="242"/>
      <c r="D11" s="120">
        <v>16221</v>
      </c>
      <c r="E11" s="120">
        <v>257468</v>
      </c>
      <c r="F11" s="120">
        <v>17626918</v>
      </c>
      <c r="G11" s="120">
        <v>17472500</v>
      </c>
      <c r="H11" s="120">
        <v>8287</v>
      </c>
      <c r="I11" s="120">
        <v>6331</v>
      </c>
      <c r="J11" s="120">
        <v>2237</v>
      </c>
      <c r="K11" s="243">
        <v>3185690766</v>
      </c>
      <c r="L11" s="120">
        <v>234</v>
      </c>
      <c r="M11" s="244">
        <v>49299947</v>
      </c>
      <c r="N11" s="244">
        <v>1349174195</v>
      </c>
      <c r="O11" s="120">
        <v>3196.6666666666665</v>
      </c>
      <c r="P11" s="243">
        <v>962502789</v>
      </c>
      <c r="Q11" s="188">
        <v>2689.5</v>
      </c>
      <c r="R11" s="245">
        <v>3876435113</v>
      </c>
      <c r="S11" s="240"/>
    </row>
    <row r="12" spans="1:19" s="60" customFormat="1" ht="15.75" customHeight="1" x14ac:dyDescent="0.15">
      <c r="A12" s="246"/>
      <c r="B12" s="247"/>
      <c r="C12" s="247"/>
      <c r="D12" s="133"/>
      <c r="E12" s="120"/>
      <c r="F12" s="120"/>
      <c r="G12" s="120"/>
      <c r="H12" s="120"/>
      <c r="I12" s="120"/>
      <c r="J12" s="120"/>
      <c r="K12" s="120"/>
      <c r="L12" s="120"/>
      <c r="M12" s="120"/>
      <c r="N12" s="120"/>
      <c r="O12" s="120"/>
      <c r="P12" s="120"/>
      <c r="Q12" s="120"/>
      <c r="R12" s="248"/>
      <c r="S12" s="240"/>
    </row>
    <row r="13" spans="1:19" s="60" customFormat="1" ht="15.75" customHeight="1" x14ac:dyDescent="0.15">
      <c r="A13" s="249" t="s">
        <v>287</v>
      </c>
      <c r="B13" s="250">
        <v>4</v>
      </c>
      <c r="C13" s="249" t="s">
        <v>288</v>
      </c>
      <c r="D13" s="133">
        <v>16211</v>
      </c>
      <c r="E13" s="120">
        <v>258083</v>
      </c>
      <c r="F13" s="120">
        <v>683551</v>
      </c>
      <c r="G13" s="120">
        <v>66387</v>
      </c>
      <c r="H13" s="120">
        <v>1038</v>
      </c>
      <c r="I13" s="120">
        <v>568</v>
      </c>
      <c r="J13" s="120">
        <v>2091</v>
      </c>
      <c r="K13" s="243">
        <v>233357933</v>
      </c>
      <c r="L13" s="120">
        <v>12</v>
      </c>
      <c r="M13" s="243">
        <v>2894920</v>
      </c>
      <c r="N13" s="243">
        <v>75676854</v>
      </c>
      <c r="O13" s="120">
        <v>3204</v>
      </c>
      <c r="P13" s="243">
        <v>81625207</v>
      </c>
      <c r="Q13" s="120">
        <v>2844</v>
      </c>
      <c r="R13" s="245">
        <v>322931050</v>
      </c>
      <c r="S13" s="240"/>
    </row>
    <row r="14" spans="1:19" s="60" customFormat="1" ht="15.75" customHeight="1" x14ac:dyDescent="0.15">
      <c r="A14" s="249"/>
      <c r="B14" s="250">
        <v>5</v>
      </c>
      <c r="C14" s="249"/>
      <c r="D14" s="133">
        <v>16230</v>
      </c>
      <c r="E14" s="120">
        <v>259922</v>
      </c>
      <c r="F14" s="120">
        <v>98862</v>
      </c>
      <c r="G14" s="120">
        <v>120169</v>
      </c>
      <c r="H14" s="120">
        <v>872</v>
      </c>
      <c r="I14" s="120">
        <v>622</v>
      </c>
      <c r="J14" s="120">
        <v>2112</v>
      </c>
      <c r="K14" s="243">
        <v>238996718</v>
      </c>
      <c r="L14" s="120">
        <v>1</v>
      </c>
      <c r="M14" s="243">
        <v>242320</v>
      </c>
      <c r="N14" s="243">
        <v>142773873</v>
      </c>
      <c r="O14" s="120">
        <v>2824</v>
      </c>
      <c r="P14" s="243">
        <v>69113503</v>
      </c>
      <c r="Q14" s="120">
        <v>2926</v>
      </c>
      <c r="R14" s="245">
        <v>326246034</v>
      </c>
      <c r="S14" s="240"/>
    </row>
    <row r="15" spans="1:19" s="60" customFormat="1" ht="15.75" customHeight="1" x14ac:dyDescent="0.15">
      <c r="A15" s="249"/>
      <c r="B15" s="250">
        <v>6</v>
      </c>
      <c r="C15" s="249"/>
      <c r="D15" s="133">
        <v>16224</v>
      </c>
      <c r="E15" s="120">
        <v>262238</v>
      </c>
      <c r="F15" s="120">
        <v>3789177</v>
      </c>
      <c r="G15" s="120">
        <v>643477</v>
      </c>
      <c r="H15" s="120">
        <v>678</v>
      </c>
      <c r="I15" s="120">
        <v>646</v>
      </c>
      <c r="J15" s="120">
        <v>2374</v>
      </c>
      <c r="K15" s="243">
        <v>285881736</v>
      </c>
      <c r="L15" s="120">
        <v>10</v>
      </c>
      <c r="M15" s="243">
        <v>1742520</v>
      </c>
      <c r="N15" s="243">
        <v>145202510</v>
      </c>
      <c r="O15" s="120">
        <v>3403</v>
      </c>
      <c r="P15" s="243">
        <v>85205672</v>
      </c>
      <c r="Q15" s="120">
        <v>2883</v>
      </c>
      <c r="R15" s="245">
        <v>340689956</v>
      </c>
      <c r="S15" s="240"/>
    </row>
    <row r="16" spans="1:19" s="60" customFormat="1" ht="15.75" customHeight="1" x14ac:dyDescent="0.15">
      <c r="A16" s="249"/>
      <c r="B16" s="250">
        <v>7</v>
      </c>
      <c r="C16" s="249"/>
      <c r="D16" s="133">
        <v>16251</v>
      </c>
      <c r="E16" s="120">
        <v>262265</v>
      </c>
      <c r="F16" s="120">
        <v>9555385</v>
      </c>
      <c r="G16" s="120">
        <v>3223854</v>
      </c>
      <c r="H16" s="120">
        <v>628</v>
      </c>
      <c r="I16" s="120">
        <v>510</v>
      </c>
      <c r="J16" s="120">
        <v>2383</v>
      </c>
      <c r="K16" s="251">
        <v>269480492</v>
      </c>
      <c r="L16" s="41">
        <v>3</v>
      </c>
      <c r="M16" s="251">
        <v>585480</v>
      </c>
      <c r="N16" s="243">
        <v>122593041</v>
      </c>
      <c r="O16" s="120">
        <v>3048</v>
      </c>
      <c r="P16" s="243">
        <v>74877502</v>
      </c>
      <c r="Q16" s="120">
        <v>2358</v>
      </c>
      <c r="R16" s="245">
        <v>280879084</v>
      </c>
      <c r="S16" s="240"/>
    </row>
    <row r="17" spans="1:19" s="60" customFormat="1" ht="15.75" customHeight="1" x14ac:dyDescent="0.15">
      <c r="A17" s="249"/>
      <c r="B17" s="250">
        <v>8</v>
      </c>
      <c r="C17" s="249"/>
      <c r="D17" s="133">
        <v>16248</v>
      </c>
      <c r="E17" s="120">
        <v>261735</v>
      </c>
      <c r="F17" s="120">
        <v>2499824</v>
      </c>
      <c r="G17" s="120">
        <v>533727</v>
      </c>
      <c r="H17" s="120">
        <v>686</v>
      </c>
      <c r="I17" s="120">
        <v>622</v>
      </c>
      <c r="J17" s="120">
        <v>2595</v>
      </c>
      <c r="K17" s="251">
        <v>327946031</v>
      </c>
      <c r="L17" s="41">
        <v>0</v>
      </c>
      <c r="M17" s="251">
        <v>0</v>
      </c>
      <c r="N17" s="243">
        <v>116270147</v>
      </c>
      <c r="O17" s="120">
        <v>3435</v>
      </c>
      <c r="P17" s="243">
        <v>88369830</v>
      </c>
      <c r="Q17" s="120">
        <v>2701</v>
      </c>
      <c r="R17" s="245">
        <v>320702748</v>
      </c>
      <c r="S17" s="240"/>
    </row>
    <row r="18" spans="1:19" s="60" customFormat="1" ht="15.75" customHeight="1" x14ac:dyDescent="0.15">
      <c r="A18" s="249"/>
      <c r="B18" s="250">
        <v>9</v>
      </c>
      <c r="C18" s="249"/>
      <c r="D18" s="133">
        <v>16160</v>
      </c>
      <c r="E18" s="120">
        <v>260737</v>
      </c>
      <c r="F18" s="120">
        <v>415754</v>
      </c>
      <c r="G18" s="120">
        <v>3277744</v>
      </c>
      <c r="H18" s="120">
        <v>623</v>
      </c>
      <c r="I18" s="120">
        <v>486</v>
      </c>
      <c r="J18" s="120">
        <v>2424</v>
      </c>
      <c r="K18" s="251">
        <v>299515848</v>
      </c>
      <c r="L18" s="41">
        <v>0</v>
      </c>
      <c r="M18" s="251">
        <v>0</v>
      </c>
      <c r="N18" s="243">
        <v>78008211</v>
      </c>
      <c r="O18" s="120">
        <v>3153</v>
      </c>
      <c r="P18" s="243">
        <v>77989936</v>
      </c>
      <c r="Q18" s="120">
        <v>2398</v>
      </c>
      <c r="R18" s="245">
        <v>287780724</v>
      </c>
      <c r="S18" s="240"/>
    </row>
    <row r="19" spans="1:19" s="60" customFormat="1" ht="15.75" customHeight="1" x14ac:dyDescent="0.15">
      <c r="A19" s="252"/>
      <c r="B19" s="250">
        <v>10</v>
      </c>
      <c r="C19" s="252"/>
      <c r="D19" s="133">
        <v>16163</v>
      </c>
      <c r="E19" s="120">
        <v>260174</v>
      </c>
      <c r="F19" s="120">
        <v>177412</v>
      </c>
      <c r="G19" s="120">
        <v>510666</v>
      </c>
      <c r="H19" s="120">
        <v>720</v>
      </c>
      <c r="I19" s="120">
        <v>512</v>
      </c>
      <c r="J19" s="253">
        <v>2341</v>
      </c>
      <c r="K19" s="251">
        <v>269303509</v>
      </c>
      <c r="L19" s="41">
        <v>0</v>
      </c>
      <c r="M19" s="251">
        <v>3461</v>
      </c>
      <c r="N19" s="243">
        <v>146363074</v>
      </c>
      <c r="O19" s="120">
        <v>3299</v>
      </c>
      <c r="P19" s="243">
        <v>84187178</v>
      </c>
      <c r="Q19" s="120">
        <v>2679</v>
      </c>
      <c r="R19" s="245">
        <v>322534039</v>
      </c>
      <c r="S19" s="240"/>
    </row>
    <row r="20" spans="1:19" s="60" customFormat="1" ht="15.75" customHeight="1" x14ac:dyDescent="0.15">
      <c r="A20" s="249"/>
      <c r="B20" s="250">
        <v>11</v>
      </c>
      <c r="C20" s="249"/>
      <c r="D20" s="133">
        <v>16180</v>
      </c>
      <c r="E20" s="120">
        <v>260260</v>
      </c>
      <c r="F20" s="120">
        <v>53811</v>
      </c>
      <c r="G20" s="120">
        <v>4179329</v>
      </c>
      <c r="H20" s="120">
        <v>569</v>
      </c>
      <c r="I20" s="120">
        <v>497</v>
      </c>
      <c r="J20" s="120">
        <v>2240</v>
      </c>
      <c r="K20" s="243">
        <v>282138535</v>
      </c>
      <c r="L20" s="120">
        <v>1</v>
      </c>
      <c r="M20" s="251">
        <v>170384</v>
      </c>
      <c r="N20" s="243">
        <v>130783357</v>
      </c>
      <c r="O20" s="120">
        <v>3158</v>
      </c>
      <c r="P20" s="243">
        <v>77493917</v>
      </c>
      <c r="Q20" s="120">
        <v>2418</v>
      </c>
      <c r="R20" s="245">
        <v>299572173</v>
      </c>
      <c r="S20" s="240"/>
    </row>
    <row r="21" spans="1:19" s="60" customFormat="1" ht="15.75" customHeight="1" x14ac:dyDescent="0.15">
      <c r="A21" s="252"/>
      <c r="B21" s="250">
        <v>12</v>
      </c>
      <c r="C21" s="252"/>
      <c r="D21" s="133">
        <v>16186</v>
      </c>
      <c r="E21" s="120">
        <v>259651</v>
      </c>
      <c r="F21" s="120">
        <v>61592</v>
      </c>
      <c r="G21" s="120">
        <v>50330</v>
      </c>
      <c r="H21" s="120">
        <v>474</v>
      </c>
      <c r="I21" s="120">
        <v>437</v>
      </c>
      <c r="J21" s="253">
        <v>2159</v>
      </c>
      <c r="K21" s="243">
        <v>250842757</v>
      </c>
      <c r="L21" s="120">
        <v>4</v>
      </c>
      <c r="M21" s="243">
        <v>748040</v>
      </c>
      <c r="N21" s="243">
        <v>107093110</v>
      </c>
      <c r="O21" s="120">
        <v>3544</v>
      </c>
      <c r="P21" s="243">
        <v>91089935</v>
      </c>
      <c r="Q21" s="120">
        <v>2734</v>
      </c>
      <c r="R21" s="245">
        <v>334341820</v>
      </c>
      <c r="S21" s="240"/>
    </row>
    <row r="22" spans="1:19" s="60" customFormat="1" ht="15.75" customHeight="1" x14ac:dyDescent="0.15">
      <c r="A22" s="249" t="s">
        <v>289</v>
      </c>
      <c r="B22" s="250">
        <v>1</v>
      </c>
      <c r="C22" s="249" t="s">
        <v>288</v>
      </c>
      <c r="D22" s="133">
        <v>16186</v>
      </c>
      <c r="E22" s="120">
        <v>258353</v>
      </c>
      <c r="F22" s="120">
        <v>36645</v>
      </c>
      <c r="G22" s="120">
        <v>620557</v>
      </c>
      <c r="H22" s="120">
        <v>665</v>
      </c>
      <c r="I22" s="120">
        <v>472</v>
      </c>
      <c r="J22" s="120">
        <v>2124</v>
      </c>
      <c r="K22" s="243">
        <v>254721699</v>
      </c>
      <c r="L22" s="120">
        <v>42</v>
      </c>
      <c r="M22" s="243">
        <v>9105182</v>
      </c>
      <c r="N22" s="243">
        <v>99525407</v>
      </c>
      <c r="O22" s="120">
        <v>2790</v>
      </c>
      <c r="P22" s="243">
        <v>69781463</v>
      </c>
      <c r="Q22" s="120">
        <v>2500</v>
      </c>
      <c r="R22" s="245">
        <v>313099456</v>
      </c>
      <c r="S22" s="240"/>
    </row>
    <row r="23" spans="1:19" s="60" customFormat="1" ht="15.75" customHeight="1" x14ac:dyDescent="0.15">
      <c r="A23" s="249"/>
      <c r="B23" s="250">
        <v>2</v>
      </c>
      <c r="C23" s="249"/>
      <c r="D23" s="133">
        <v>16204</v>
      </c>
      <c r="E23" s="120">
        <v>257889</v>
      </c>
      <c r="F23" s="120">
        <v>201638</v>
      </c>
      <c r="G23" s="120">
        <v>3870269</v>
      </c>
      <c r="H23" s="120">
        <v>651</v>
      </c>
      <c r="I23" s="120">
        <v>444</v>
      </c>
      <c r="J23" s="120">
        <v>1969</v>
      </c>
      <c r="K23" s="243">
        <v>220054307</v>
      </c>
      <c r="L23" s="120">
        <v>150</v>
      </c>
      <c r="M23" s="243">
        <v>31338200</v>
      </c>
      <c r="N23" s="243">
        <v>86671185</v>
      </c>
      <c r="O23" s="120">
        <v>3515</v>
      </c>
      <c r="P23" s="243">
        <v>88749137</v>
      </c>
      <c r="Q23" s="120">
        <v>2691</v>
      </c>
      <c r="R23" s="245">
        <v>335575105</v>
      </c>
      <c r="S23" s="240"/>
    </row>
    <row r="24" spans="1:19" s="60" customFormat="1" ht="15.75" customHeight="1" x14ac:dyDescent="0.15">
      <c r="A24" s="254"/>
      <c r="B24" s="255">
        <v>3</v>
      </c>
      <c r="C24" s="254"/>
      <c r="D24" s="158">
        <v>16221</v>
      </c>
      <c r="E24" s="159">
        <v>257468</v>
      </c>
      <c r="F24" s="159">
        <v>53267</v>
      </c>
      <c r="G24" s="159">
        <v>375991</v>
      </c>
      <c r="H24" s="159">
        <v>683</v>
      </c>
      <c r="I24" s="159">
        <v>515</v>
      </c>
      <c r="J24" s="159">
        <v>2032</v>
      </c>
      <c r="K24" s="256">
        <v>253451201</v>
      </c>
      <c r="L24" s="159">
        <v>11</v>
      </c>
      <c r="M24" s="256">
        <v>2469440</v>
      </c>
      <c r="N24" s="256">
        <v>98213426</v>
      </c>
      <c r="O24" s="159">
        <v>2987</v>
      </c>
      <c r="P24" s="256">
        <v>74019509</v>
      </c>
      <c r="Q24" s="159">
        <v>3142</v>
      </c>
      <c r="R24" s="257">
        <v>392082924</v>
      </c>
      <c r="S24" s="240"/>
    </row>
    <row r="25" spans="1:19" s="60" customFormat="1" ht="14.25" customHeight="1" x14ac:dyDescent="0.15">
      <c r="A25" s="31" t="s">
        <v>290</v>
      </c>
      <c r="D25" s="258"/>
      <c r="E25" s="258"/>
      <c r="F25" s="258"/>
      <c r="G25" s="259"/>
      <c r="H25" s="259"/>
      <c r="I25" s="259"/>
      <c r="J25" s="259"/>
      <c r="K25" s="259"/>
      <c r="M25" s="258"/>
      <c r="N25" s="258"/>
      <c r="O25" s="258"/>
      <c r="P25" s="259"/>
      <c r="Q25" s="259"/>
      <c r="R25" s="259"/>
    </row>
    <row r="26" spans="1:19" x14ac:dyDescent="0.15">
      <c r="A26" s="126" t="s">
        <v>291</v>
      </c>
      <c r="G26" s="26"/>
      <c r="H26" s="26"/>
      <c r="I26" s="26"/>
      <c r="J26" s="26"/>
      <c r="K26" s="26"/>
      <c r="L26" s="3"/>
      <c r="P26" s="26"/>
      <c r="Q26" s="26"/>
      <c r="R26" s="26"/>
    </row>
    <row r="27" spans="1:19" x14ac:dyDescent="0.15">
      <c r="D27" s="26"/>
      <c r="F27" s="26"/>
      <c r="G27" s="26"/>
    </row>
    <row r="28" spans="1:19" s="13" customFormat="1" ht="12" x14ac:dyDescent="0.15">
      <c r="D28" s="25"/>
      <c r="E28" s="25"/>
      <c r="F28" s="184"/>
      <c r="G28" s="184"/>
      <c r="H28" s="184"/>
      <c r="I28" s="184"/>
      <c r="J28" s="184"/>
      <c r="K28" s="184"/>
      <c r="L28" s="184"/>
      <c r="M28" s="184"/>
      <c r="N28" s="184"/>
      <c r="O28" s="184"/>
      <c r="P28" s="184"/>
      <c r="Q28" s="184"/>
      <c r="R28" s="184"/>
    </row>
    <row r="30" spans="1:19" ht="11.25" customHeight="1" x14ac:dyDescent="0.15"/>
    <row r="35" spans="11:18" x14ac:dyDescent="0.15">
      <c r="K35" s="260"/>
      <c r="M35" s="260"/>
      <c r="N35" s="260"/>
      <c r="O35" s="550"/>
      <c r="P35" s="551"/>
      <c r="R35" s="261"/>
    </row>
  </sheetData>
  <mergeCells count="1">
    <mergeCell ref="O35:P35"/>
  </mergeCells>
  <phoneticPr fontId="2"/>
  <hyperlinks>
    <hyperlink ref="A1" location="'18社会保障目次'!A1" display="18　社会保障　目次へ＜＜" xr:uid="{00000000-0004-0000-1000-000000000000}"/>
  </hyperlinks>
  <pageMargins left="0.59055118110236227" right="0.59055118110236227" top="0.59055118110236227" bottom="0.39370078740157483" header="0" footer="0"/>
  <pageSetup paperSize="9" scale="91" orientation="portrait" blackAndWhite="1" horizontalDpi="300" verticalDpi="300" r:id="rId1"/>
  <headerFooter alignWithMargins="0"/>
  <colBreaks count="1" manualBreakCount="1">
    <brk id="10" min="1" max="29"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8"/>
  <dimension ref="A1:E32"/>
  <sheetViews>
    <sheetView showGridLines="0" view="pageBreakPreview" zoomScaleNormal="100" zoomScaleSheetLayoutView="100" workbookViewId="0">
      <selection activeCell="D1" sqref="D1"/>
    </sheetView>
  </sheetViews>
  <sheetFormatPr defaultRowHeight="13.5" x14ac:dyDescent="0.15"/>
  <cols>
    <col min="1" max="1" width="11.125" style="3" customWidth="1"/>
    <col min="2" max="5" width="20.25" style="2" customWidth="1"/>
    <col min="6" max="16384" width="9" style="3"/>
  </cols>
  <sheetData>
    <row r="1" spans="1:5" x14ac:dyDescent="0.15">
      <c r="A1" s="1" t="s">
        <v>52</v>
      </c>
    </row>
    <row r="2" spans="1:5" x14ac:dyDescent="0.15">
      <c r="A2" s="3" t="s">
        <v>53</v>
      </c>
      <c r="B2" s="3"/>
    </row>
    <row r="3" spans="1:5" ht="16.5" x14ac:dyDescent="0.15">
      <c r="A3" s="4" t="s">
        <v>292</v>
      </c>
      <c r="B3" s="4"/>
      <c r="C3" s="4"/>
      <c r="D3" s="4"/>
      <c r="E3" s="4"/>
    </row>
    <row r="4" spans="1:5" ht="14.25" x14ac:dyDescent="0.15">
      <c r="A4" s="5"/>
    </row>
    <row r="5" spans="1:5" ht="14.25" x14ac:dyDescent="0.15">
      <c r="A5" s="5" t="s">
        <v>293</v>
      </c>
      <c r="B5" s="5"/>
      <c r="C5" s="5"/>
      <c r="D5" s="5"/>
      <c r="E5" s="6" t="s">
        <v>294</v>
      </c>
    </row>
    <row r="6" spans="1:5" ht="6" customHeight="1" thickBot="1" x14ac:dyDescent="0.2">
      <c r="A6" s="7"/>
      <c r="B6" s="7"/>
      <c r="C6" s="7"/>
      <c r="D6" s="7"/>
      <c r="E6" s="6"/>
    </row>
    <row r="7" spans="1:5" s="13" customFormat="1" ht="18" customHeight="1" thickTop="1" x14ac:dyDescent="0.15">
      <c r="A7" s="8"/>
      <c r="B7" s="9" t="s">
        <v>295</v>
      </c>
      <c r="C7" s="10"/>
      <c r="D7" s="11"/>
      <c r="E7" s="12" t="s">
        <v>296</v>
      </c>
    </row>
    <row r="8" spans="1:5" s="13" customFormat="1" ht="18" customHeight="1" x14ac:dyDescent="0.15">
      <c r="A8" s="14" t="s">
        <v>297</v>
      </c>
      <c r="B8" s="15" t="s">
        <v>298</v>
      </c>
      <c r="C8" s="15" t="s">
        <v>299</v>
      </c>
      <c r="D8" s="15" t="s">
        <v>300</v>
      </c>
      <c r="E8" s="16"/>
    </row>
    <row r="9" spans="1:5" s="13" customFormat="1" ht="15" customHeight="1" x14ac:dyDescent="0.15">
      <c r="A9" s="17" t="s">
        <v>84</v>
      </c>
      <c r="B9" s="18">
        <v>68310</v>
      </c>
      <c r="C9" s="19">
        <v>625</v>
      </c>
      <c r="D9" s="19">
        <v>34836</v>
      </c>
      <c r="E9" s="19">
        <v>7223705</v>
      </c>
    </row>
    <row r="10" spans="1:5" s="13" customFormat="1" ht="15" customHeight="1" x14ac:dyDescent="0.15">
      <c r="A10" s="20" t="s">
        <v>301</v>
      </c>
      <c r="B10" s="19">
        <v>67071</v>
      </c>
      <c r="C10" s="19">
        <v>697</v>
      </c>
      <c r="D10" s="19">
        <v>33157</v>
      </c>
      <c r="E10" s="19">
        <v>7217745</v>
      </c>
    </row>
    <row r="11" spans="1:5" s="13" customFormat="1" ht="15" customHeight="1" x14ac:dyDescent="0.15">
      <c r="A11" s="20" t="s">
        <v>302</v>
      </c>
      <c r="B11" s="18">
        <v>65004</v>
      </c>
      <c r="C11" s="19">
        <v>719</v>
      </c>
      <c r="D11" s="19">
        <v>30726</v>
      </c>
      <c r="E11" s="19">
        <v>7301656</v>
      </c>
    </row>
    <row r="12" spans="1:5" s="13" customFormat="1" ht="15" customHeight="1" x14ac:dyDescent="0.15">
      <c r="A12" s="21"/>
      <c r="B12" s="18"/>
      <c r="C12" s="19"/>
      <c r="D12" s="19"/>
      <c r="E12" s="19"/>
    </row>
    <row r="13" spans="1:5" s="13" customFormat="1" ht="15" customHeight="1" x14ac:dyDescent="0.15">
      <c r="A13" s="17" t="s">
        <v>303</v>
      </c>
      <c r="B13" s="18">
        <v>24354</v>
      </c>
      <c r="C13" s="19">
        <v>330</v>
      </c>
      <c r="D13" s="19">
        <v>11066</v>
      </c>
      <c r="E13" s="19">
        <v>2569884</v>
      </c>
    </row>
    <row r="14" spans="1:5" s="13" customFormat="1" ht="15" customHeight="1" x14ac:dyDescent="0.15">
      <c r="A14" s="17" t="s">
        <v>304</v>
      </c>
      <c r="B14" s="18">
        <v>5268</v>
      </c>
      <c r="C14" s="19">
        <v>54</v>
      </c>
      <c r="D14" s="19">
        <v>3716</v>
      </c>
      <c r="E14" s="19">
        <v>558374</v>
      </c>
    </row>
    <row r="15" spans="1:5" s="13" customFormat="1" ht="15" customHeight="1" x14ac:dyDescent="0.15">
      <c r="A15" s="17" t="s">
        <v>305</v>
      </c>
      <c r="B15" s="18">
        <v>2411</v>
      </c>
      <c r="C15" s="19">
        <v>13</v>
      </c>
      <c r="D15" s="19">
        <v>1245</v>
      </c>
      <c r="E15" s="19">
        <v>281812</v>
      </c>
    </row>
    <row r="16" spans="1:5" s="13" customFormat="1" ht="15" customHeight="1" x14ac:dyDescent="0.15">
      <c r="A16" s="17" t="s">
        <v>306</v>
      </c>
      <c r="B16" s="18">
        <v>2531</v>
      </c>
      <c r="C16" s="19">
        <v>39</v>
      </c>
      <c r="D16" s="19">
        <v>788</v>
      </c>
      <c r="E16" s="19">
        <v>313837</v>
      </c>
    </row>
    <row r="17" spans="1:5" s="13" customFormat="1" ht="15" customHeight="1" x14ac:dyDescent="0.15">
      <c r="A17" s="17" t="s">
        <v>307</v>
      </c>
      <c r="B17" s="18">
        <v>1712</v>
      </c>
      <c r="C17" s="19">
        <v>16</v>
      </c>
      <c r="D17" s="19">
        <v>487</v>
      </c>
      <c r="E17" s="19">
        <v>192376</v>
      </c>
    </row>
    <row r="18" spans="1:5" s="13" customFormat="1" ht="15" customHeight="1" x14ac:dyDescent="0.15">
      <c r="A18" s="17" t="s">
        <v>308</v>
      </c>
      <c r="B18" s="18">
        <v>5643</v>
      </c>
      <c r="C18" s="19">
        <v>35</v>
      </c>
      <c r="D18" s="19">
        <v>2666</v>
      </c>
      <c r="E18" s="19">
        <v>685193</v>
      </c>
    </row>
    <row r="19" spans="1:5" s="13" customFormat="1" ht="15" customHeight="1" x14ac:dyDescent="0.15">
      <c r="A19" s="17" t="s">
        <v>309</v>
      </c>
      <c r="B19" s="18">
        <v>2234</v>
      </c>
      <c r="C19" s="19">
        <v>30</v>
      </c>
      <c r="D19" s="19">
        <v>880</v>
      </c>
      <c r="E19" s="19">
        <v>249128</v>
      </c>
    </row>
    <row r="20" spans="1:5" s="13" customFormat="1" ht="15" customHeight="1" x14ac:dyDescent="0.15">
      <c r="A20" s="17" t="s">
        <v>310</v>
      </c>
      <c r="B20" s="18">
        <v>6140</v>
      </c>
      <c r="C20" s="19">
        <v>55</v>
      </c>
      <c r="D20" s="19">
        <v>2983</v>
      </c>
      <c r="E20" s="19">
        <v>741145</v>
      </c>
    </row>
    <row r="21" spans="1:5" s="13" customFormat="1" ht="15" customHeight="1" x14ac:dyDescent="0.15">
      <c r="A21" s="17" t="s">
        <v>311</v>
      </c>
      <c r="B21" s="18">
        <v>7438</v>
      </c>
      <c r="C21" s="19">
        <v>83</v>
      </c>
      <c r="D21" s="19">
        <v>3622</v>
      </c>
      <c r="E21" s="19">
        <v>833366</v>
      </c>
    </row>
    <row r="22" spans="1:5" s="13" customFormat="1" ht="15" customHeight="1" x14ac:dyDescent="0.15">
      <c r="A22" s="17" t="s">
        <v>312</v>
      </c>
      <c r="B22" s="18">
        <v>1607</v>
      </c>
      <c r="C22" s="19">
        <v>17</v>
      </c>
      <c r="D22" s="19">
        <v>598</v>
      </c>
      <c r="E22" s="19">
        <v>167236</v>
      </c>
    </row>
    <row r="23" spans="1:5" s="13" customFormat="1" ht="15" customHeight="1" x14ac:dyDescent="0.15">
      <c r="A23" s="17" t="s">
        <v>313</v>
      </c>
      <c r="B23" s="18">
        <v>159</v>
      </c>
      <c r="C23" s="19">
        <v>3</v>
      </c>
      <c r="D23" s="19">
        <v>47</v>
      </c>
      <c r="E23" s="19">
        <v>22959</v>
      </c>
    </row>
    <row r="24" spans="1:5" s="13" customFormat="1" ht="15" customHeight="1" x14ac:dyDescent="0.15">
      <c r="A24" s="17" t="s">
        <v>314</v>
      </c>
      <c r="B24" s="18">
        <v>680</v>
      </c>
      <c r="C24" s="19">
        <v>5</v>
      </c>
      <c r="D24" s="19">
        <v>274</v>
      </c>
      <c r="E24" s="19">
        <v>90380</v>
      </c>
    </row>
    <row r="25" spans="1:5" s="13" customFormat="1" ht="15" customHeight="1" x14ac:dyDescent="0.15">
      <c r="A25" s="17" t="s">
        <v>315</v>
      </c>
      <c r="B25" s="18">
        <v>1626</v>
      </c>
      <c r="C25" s="19">
        <v>17</v>
      </c>
      <c r="D25" s="19">
        <v>538</v>
      </c>
      <c r="E25" s="19">
        <v>198523</v>
      </c>
    </row>
    <row r="26" spans="1:5" s="13" customFormat="1" ht="15" customHeight="1" x14ac:dyDescent="0.15">
      <c r="A26" s="17" t="s">
        <v>316</v>
      </c>
      <c r="B26" s="18">
        <v>699</v>
      </c>
      <c r="C26" s="19">
        <v>6</v>
      </c>
      <c r="D26" s="19">
        <v>381</v>
      </c>
      <c r="E26" s="19">
        <v>83388</v>
      </c>
    </row>
    <row r="27" spans="1:5" s="13" customFormat="1" ht="15" customHeight="1" x14ac:dyDescent="0.15">
      <c r="A27" s="17" t="s">
        <v>317</v>
      </c>
      <c r="B27" s="18">
        <v>1344</v>
      </c>
      <c r="C27" s="19">
        <v>7</v>
      </c>
      <c r="D27" s="19">
        <v>938</v>
      </c>
      <c r="E27" s="19">
        <v>169066</v>
      </c>
    </row>
    <row r="28" spans="1:5" s="13" customFormat="1" ht="15" customHeight="1" x14ac:dyDescent="0.15">
      <c r="A28" s="22" t="s">
        <v>318</v>
      </c>
      <c r="B28" s="23">
        <v>1158</v>
      </c>
      <c r="C28" s="24">
        <v>9</v>
      </c>
      <c r="D28" s="24">
        <v>497</v>
      </c>
      <c r="E28" s="24">
        <v>144989</v>
      </c>
    </row>
    <row r="29" spans="1:5" s="13" customFormat="1" ht="15" customHeight="1" x14ac:dyDescent="0.15">
      <c r="A29" s="13" t="s">
        <v>319</v>
      </c>
      <c r="B29" s="25"/>
      <c r="C29" s="25"/>
      <c r="D29" s="25"/>
    </row>
    <row r="30" spans="1:5" x14ac:dyDescent="0.15">
      <c r="B30" s="26"/>
      <c r="C30" s="26"/>
      <c r="D30" s="26"/>
      <c r="E30" s="26"/>
    </row>
    <row r="31" spans="1:5" x14ac:dyDescent="0.15">
      <c r="B31" s="26">
        <f>SUM(B13:B28)-B11</f>
        <v>0</v>
      </c>
      <c r="C31" s="26">
        <f>SUM(C13:C28)-C11</f>
        <v>0</v>
      </c>
      <c r="D31" s="26">
        <f>SUM(D13:D28)-D11</f>
        <v>0</v>
      </c>
      <c r="E31" s="26">
        <f>SUM(E13:E28)-E11</f>
        <v>0</v>
      </c>
    </row>
    <row r="32" spans="1:5" ht="11.25" customHeight="1" x14ac:dyDescent="0.15"/>
  </sheetData>
  <phoneticPr fontId="2"/>
  <hyperlinks>
    <hyperlink ref="A1" location="'18社会保障目次'!A1" display="18　社会保障　目次へ＜＜" xr:uid="{00000000-0004-0000-1100-000000000000}"/>
  </hyperlinks>
  <pageMargins left="0.59055118110236227" right="0.59055118110236227" top="0.59055118110236227" bottom="0.39370078740157483" header="0" footer="0"/>
  <pageSetup paperSize="9" orientation="portrait" blackAndWhite="1"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0"/>
  <dimension ref="A1:K33"/>
  <sheetViews>
    <sheetView showGridLines="0" view="pageBreakPreview" zoomScaleNormal="100" zoomScaleSheetLayoutView="100" workbookViewId="0">
      <selection activeCell="M26" sqref="M26"/>
    </sheetView>
  </sheetViews>
  <sheetFormatPr defaultColWidth="9" defaultRowHeight="13.5" x14ac:dyDescent="0.15"/>
  <cols>
    <col min="1" max="1" width="11.125" style="3" customWidth="1"/>
    <col min="2" max="2" width="8.25" style="2" customWidth="1"/>
    <col min="3" max="3" width="12" style="2" customWidth="1"/>
    <col min="4" max="4" width="8.25" style="2" customWidth="1"/>
    <col min="5" max="5" width="12" style="2" customWidth="1"/>
    <col min="6" max="6" width="8.25" style="2" customWidth="1"/>
    <col min="7" max="7" width="12" style="2" customWidth="1"/>
    <col min="8" max="8" width="8.25" style="2" customWidth="1"/>
    <col min="9" max="9" width="12" style="2" customWidth="1"/>
    <col min="10" max="10" width="9" style="3"/>
    <col min="11" max="11" width="11.75" style="3" customWidth="1"/>
    <col min="12" max="16384" width="9" style="3"/>
  </cols>
  <sheetData>
    <row r="1" spans="1:11" x14ac:dyDescent="0.15">
      <c r="A1" s="1" t="s">
        <v>52</v>
      </c>
    </row>
    <row r="2" spans="1:11" x14ac:dyDescent="0.15">
      <c r="A2" s="3" t="s">
        <v>53</v>
      </c>
      <c r="B2" s="3"/>
    </row>
    <row r="3" spans="1:11" ht="16.5" x14ac:dyDescent="0.15">
      <c r="A3" s="4" t="s">
        <v>292</v>
      </c>
      <c r="B3" s="4"/>
      <c r="C3" s="4"/>
      <c r="D3" s="4"/>
      <c r="E3" s="4"/>
      <c r="F3" s="4"/>
      <c r="G3" s="4"/>
      <c r="H3" s="4"/>
      <c r="I3" s="4"/>
    </row>
    <row r="4" spans="1:11" ht="14.25" x14ac:dyDescent="0.15">
      <c r="A4" s="5"/>
    </row>
    <row r="5" spans="1:11" ht="14.25" x14ac:dyDescent="0.15">
      <c r="A5" s="5" t="s">
        <v>320</v>
      </c>
      <c r="B5" s="5"/>
      <c r="C5" s="5"/>
      <c r="D5" s="93"/>
      <c r="E5" s="93"/>
      <c r="F5" s="93"/>
      <c r="G5" s="93"/>
      <c r="H5" s="3"/>
      <c r="I5" s="6" t="s">
        <v>90</v>
      </c>
    </row>
    <row r="6" spans="1:11" ht="6" customHeight="1" thickBot="1" x14ac:dyDescent="0.2">
      <c r="A6" s="7"/>
      <c r="B6" s="7"/>
      <c r="C6" s="7"/>
      <c r="D6" s="93"/>
      <c r="E6" s="93"/>
      <c r="F6" s="93"/>
      <c r="G6" s="93"/>
      <c r="H6" s="93"/>
      <c r="I6" s="6"/>
    </row>
    <row r="7" spans="1:11" s="13" customFormat="1" ht="15" customHeight="1" thickTop="1" x14ac:dyDescent="0.15">
      <c r="A7" s="139"/>
      <c r="B7" s="10" t="s">
        <v>321</v>
      </c>
      <c r="C7" s="10"/>
      <c r="D7" s="10"/>
      <c r="E7" s="10"/>
      <c r="F7" s="10"/>
      <c r="G7" s="10"/>
      <c r="H7" s="10"/>
      <c r="I7" s="10"/>
    </row>
    <row r="8" spans="1:11" s="13" customFormat="1" ht="15" customHeight="1" x14ac:dyDescent="0.15">
      <c r="A8" s="185" t="s">
        <v>297</v>
      </c>
      <c r="B8" s="177" t="s">
        <v>322</v>
      </c>
      <c r="C8" s="177"/>
      <c r="D8" s="178" t="s">
        <v>323</v>
      </c>
      <c r="E8" s="177"/>
      <c r="F8" s="178" t="s">
        <v>324</v>
      </c>
      <c r="G8" s="177"/>
      <c r="H8" s="178" t="s">
        <v>325</v>
      </c>
      <c r="I8" s="177"/>
    </row>
    <row r="9" spans="1:11" s="13" customFormat="1" ht="15" customHeight="1" x14ac:dyDescent="0.15">
      <c r="A9" s="186"/>
      <c r="B9" s="180" t="s">
        <v>98</v>
      </c>
      <c r="C9" s="118" t="s">
        <v>99</v>
      </c>
      <c r="D9" s="118" t="s">
        <v>98</v>
      </c>
      <c r="E9" s="118" t="s">
        <v>99</v>
      </c>
      <c r="F9" s="118" t="s">
        <v>98</v>
      </c>
      <c r="G9" s="118" t="s">
        <v>99</v>
      </c>
      <c r="H9" s="118" t="s">
        <v>98</v>
      </c>
      <c r="I9" s="118" t="s">
        <v>99</v>
      </c>
    </row>
    <row r="10" spans="1:11" s="13" customFormat="1" ht="15" customHeight="1" x14ac:dyDescent="0.15">
      <c r="A10" s="17" t="s">
        <v>84</v>
      </c>
      <c r="B10" s="187">
        <v>236764</v>
      </c>
      <c r="C10" s="188">
        <v>169920274</v>
      </c>
      <c r="D10" s="188">
        <v>221777</v>
      </c>
      <c r="E10" s="188">
        <v>157224157</v>
      </c>
      <c r="F10" s="188">
        <v>13554</v>
      </c>
      <c r="G10" s="188">
        <v>11581414</v>
      </c>
      <c r="H10" s="188">
        <v>1433</v>
      </c>
      <c r="I10" s="188">
        <v>1114702</v>
      </c>
      <c r="J10" s="189"/>
      <c r="K10" s="189"/>
    </row>
    <row r="11" spans="1:11" s="13" customFormat="1" ht="15" customHeight="1" x14ac:dyDescent="0.15">
      <c r="A11" s="20" t="s">
        <v>301</v>
      </c>
      <c r="B11" s="187">
        <v>238588</v>
      </c>
      <c r="C11" s="188">
        <v>171284784</v>
      </c>
      <c r="D11" s="188">
        <v>223376</v>
      </c>
      <c r="E11" s="188">
        <v>158411912</v>
      </c>
      <c r="F11" s="188">
        <v>13875</v>
      </c>
      <c r="G11" s="188">
        <v>11834651</v>
      </c>
      <c r="H11" s="188">
        <v>1337</v>
      </c>
      <c r="I11" s="188">
        <v>1038223</v>
      </c>
      <c r="J11" s="189"/>
      <c r="K11" s="189"/>
    </row>
    <row r="12" spans="1:11" s="13" customFormat="1" ht="15" customHeight="1" x14ac:dyDescent="0.15">
      <c r="A12" s="20" t="s">
        <v>302</v>
      </c>
      <c r="B12" s="188">
        <f>SUM(B14:B29)</f>
        <v>239294</v>
      </c>
      <c r="C12" s="188">
        <v>171338275</v>
      </c>
      <c r="D12" s="188">
        <f t="shared" ref="D12:H12" si="0">SUM(D14:D29)</f>
        <v>223956</v>
      </c>
      <c r="E12" s="188">
        <v>158403087</v>
      </c>
      <c r="F12" s="188">
        <f t="shared" si="0"/>
        <v>14061</v>
      </c>
      <c r="G12" s="188">
        <v>11949118</v>
      </c>
      <c r="H12" s="188">
        <f t="shared" si="0"/>
        <v>1277</v>
      </c>
      <c r="I12" s="188">
        <v>986070</v>
      </c>
      <c r="J12" s="189"/>
      <c r="K12" s="189"/>
    </row>
    <row r="13" spans="1:11" s="13" customFormat="1" ht="15" customHeight="1" x14ac:dyDescent="0.15">
      <c r="A13" s="190"/>
      <c r="B13" s="188"/>
      <c r="C13" s="188"/>
      <c r="D13" s="188"/>
      <c r="E13" s="188"/>
      <c r="F13" s="188"/>
      <c r="G13" s="188"/>
      <c r="H13" s="188"/>
      <c r="I13" s="188"/>
      <c r="J13" s="189"/>
      <c r="K13" s="189"/>
    </row>
    <row r="14" spans="1:11" s="13" customFormat="1" ht="15" customHeight="1" x14ac:dyDescent="0.15">
      <c r="A14" s="191" t="s">
        <v>303</v>
      </c>
      <c r="B14" s="188">
        <v>77848</v>
      </c>
      <c r="C14" s="188">
        <v>54563438</v>
      </c>
      <c r="D14" s="188">
        <v>72638</v>
      </c>
      <c r="E14" s="188">
        <v>50164872</v>
      </c>
      <c r="F14" s="188">
        <v>4746</v>
      </c>
      <c r="G14" s="188">
        <v>4034657</v>
      </c>
      <c r="H14" s="188">
        <v>464</v>
      </c>
      <c r="I14" s="188">
        <v>363909</v>
      </c>
      <c r="J14" s="189"/>
      <c r="K14" s="189"/>
    </row>
    <row r="15" spans="1:11" s="13" customFormat="1" ht="15" customHeight="1" x14ac:dyDescent="0.15">
      <c r="A15" s="191" t="s">
        <v>304</v>
      </c>
      <c r="B15" s="188">
        <v>19049</v>
      </c>
      <c r="C15" s="188">
        <v>13384708</v>
      </c>
      <c r="D15" s="188">
        <v>17833</v>
      </c>
      <c r="E15" s="188">
        <v>12361781</v>
      </c>
      <c r="F15" s="188">
        <v>1110</v>
      </c>
      <c r="G15" s="188">
        <v>939304</v>
      </c>
      <c r="H15" s="188">
        <v>106</v>
      </c>
      <c r="I15" s="188">
        <v>83623</v>
      </c>
      <c r="J15" s="189"/>
      <c r="K15" s="189"/>
    </row>
    <row r="16" spans="1:11" s="13" customFormat="1" ht="15" customHeight="1" x14ac:dyDescent="0.15">
      <c r="A16" s="191" t="s">
        <v>305</v>
      </c>
      <c r="B16" s="188">
        <v>9552</v>
      </c>
      <c r="C16" s="188">
        <v>6874255</v>
      </c>
      <c r="D16" s="188">
        <v>8896</v>
      </c>
      <c r="E16" s="188">
        <v>6326054</v>
      </c>
      <c r="F16" s="188">
        <v>600</v>
      </c>
      <c r="G16" s="188">
        <v>507167</v>
      </c>
      <c r="H16" s="188">
        <v>56</v>
      </c>
      <c r="I16" s="188">
        <v>41034</v>
      </c>
      <c r="J16" s="189"/>
      <c r="K16" s="189"/>
    </row>
    <row r="17" spans="1:11" s="13" customFormat="1" ht="15" customHeight="1" x14ac:dyDescent="0.15">
      <c r="A17" s="191" t="s">
        <v>306</v>
      </c>
      <c r="B17" s="188">
        <v>11957</v>
      </c>
      <c r="C17" s="188">
        <v>8817233</v>
      </c>
      <c r="D17" s="188">
        <v>11192</v>
      </c>
      <c r="E17" s="188">
        <v>8172401</v>
      </c>
      <c r="F17" s="188">
        <v>717</v>
      </c>
      <c r="G17" s="188">
        <v>607996</v>
      </c>
      <c r="H17" s="188">
        <v>48</v>
      </c>
      <c r="I17" s="188">
        <v>36835</v>
      </c>
      <c r="J17" s="189"/>
      <c r="K17" s="189"/>
    </row>
    <row r="18" spans="1:11" s="13" customFormat="1" ht="15" customHeight="1" x14ac:dyDescent="0.15">
      <c r="A18" s="191" t="s">
        <v>307</v>
      </c>
      <c r="B18" s="188">
        <v>8457</v>
      </c>
      <c r="C18" s="188">
        <v>6296292</v>
      </c>
      <c r="D18" s="188">
        <v>7849</v>
      </c>
      <c r="E18" s="188">
        <v>5784553</v>
      </c>
      <c r="F18" s="188">
        <v>561</v>
      </c>
      <c r="G18" s="188">
        <v>475533</v>
      </c>
      <c r="H18" s="188">
        <v>47</v>
      </c>
      <c r="I18" s="188">
        <v>36207</v>
      </c>
      <c r="J18" s="189"/>
      <c r="K18" s="189"/>
    </row>
    <row r="19" spans="1:11" s="13" customFormat="1" ht="15" customHeight="1" x14ac:dyDescent="0.15">
      <c r="A19" s="191" t="s">
        <v>308</v>
      </c>
      <c r="B19" s="188">
        <v>19539</v>
      </c>
      <c r="C19" s="188">
        <v>14139631</v>
      </c>
      <c r="D19" s="188">
        <v>18130</v>
      </c>
      <c r="E19" s="188">
        <v>12937284</v>
      </c>
      <c r="F19" s="188">
        <v>1287</v>
      </c>
      <c r="G19" s="188">
        <v>1107920</v>
      </c>
      <c r="H19" s="188">
        <v>122</v>
      </c>
      <c r="I19" s="188">
        <v>94427</v>
      </c>
      <c r="J19" s="189"/>
      <c r="K19" s="189"/>
    </row>
    <row r="20" spans="1:11" s="13" customFormat="1" ht="15" customHeight="1" x14ac:dyDescent="0.15">
      <c r="A20" s="191" t="s">
        <v>309</v>
      </c>
      <c r="B20" s="188">
        <v>9428</v>
      </c>
      <c r="C20" s="188">
        <v>6696458</v>
      </c>
      <c r="D20" s="188">
        <v>8881</v>
      </c>
      <c r="E20" s="188">
        <v>6228425</v>
      </c>
      <c r="F20" s="188">
        <v>514</v>
      </c>
      <c r="G20" s="188">
        <v>441181</v>
      </c>
      <c r="H20" s="188">
        <v>33</v>
      </c>
      <c r="I20" s="188">
        <v>26851</v>
      </c>
      <c r="J20" s="189"/>
      <c r="K20" s="189"/>
    </row>
    <row r="21" spans="1:11" s="13" customFormat="1" ht="15" customHeight="1" x14ac:dyDescent="0.15">
      <c r="A21" s="191" t="s">
        <v>310</v>
      </c>
      <c r="B21" s="188">
        <v>24246</v>
      </c>
      <c r="C21" s="188">
        <v>17496060</v>
      </c>
      <c r="D21" s="188">
        <v>22789</v>
      </c>
      <c r="E21" s="188">
        <v>16274790</v>
      </c>
      <c r="F21" s="188">
        <v>1328</v>
      </c>
      <c r="G21" s="188">
        <v>1126139</v>
      </c>
      <c r="H21" s="188">
        <v>129</v>
      </c>
      <c r="I21" s="188">
        <v>95131</v>
      </c>
      <c r="J21" s="189"/>
      <c r="K21" s="189"/>
    </row>
    <row r="22" spans="1:11" s="13" customFormat="1" ht="15" customHeight="1" x14ac:dyDescent="0.15">
      <c r="A22" s="191" t="s">
        <v>311</v>
      </c>
      <c r="B22" s="188">
        <v>26811</v>
      </c>
      <c r="C22" s="188">
        <v>19320325</v>
      </c>
      <c r="D22" s="188">
        <v>25166</v>
      </c>
      <c r="E22" s="188">
        <v>17942701</v>
      </c>
      <c r="F22" s="188">
        <v>1522</v>
      </c>
      <c r="G22" s="188">
        <v>1283240</v>
      </c>
      <c r="H22" s="188">
        <v>123</v>
      </c>
      <c r="I22" s="188">
        <v>94384</v>
      </c>
      <c r="J22" s="189"/>
      <c r="K22" s="189"/>
    </row>
    <row r="23" spans="1:11" s="13" customFormat="1" ht="15" customHeight="1" x14ac:dyDescent="0.15">
      <c r="A23" s="191" t="s">
        <v>312</v>
      </c>
      <c r="B23" s="188">
        <v>5810</v>
      </c>
      <c r="C23" s="188">
        <v>4248710</v>
      </c>
      <c r="D23" s="188">
        <v>5482</v>
      </c>
      <c r="E23" s="188">
        <v>3970935</v>
      </c>
      <c r="F23" s="188">
        <v>301</v>
      </c>
      <c r="G23" s="188">
        <v>256486</v>
      </c>
      <c r="H23" s="188">
        <v>27</v>
      </c>
      <c r="I23" s="188">
        <v>21289</v>
      </c>
      <c r="J23" s="189"/>
      <c r="K23" s="189"/>
    </row>
    <row r="24" spans="1:11" s="13" customFormat="1" ht="15" customHeight="1" x14ac:dyDescent="0.15">
      <c r="A24" s="191" t="s">
        <v>313</v>
      </c>
      <c r="B24" s="188">
        <v>1056</v>
      </c>
      <c r="C24" s="188">
        <v>788441</v>
      </c>
      <c r="D24" s="188">
        <v>1007</v>
      </c>
      <c r="E24" s="188">
        <v>749807</v>
      </c>
      <c r="F24" s="188">
        <v>44</v>
      </c>
      <c r="G24" s="188">
        <v>35779</v>
      </c>
      <c r="H24" s="188">
        <v>5</v>
      </c>
      <c r="I24" s="188">
        <v>2856</v>
      </c>
      <c r="J24" s="189"/>
      <c r="K24" s="189"/>
    </row>
    <row r="25" spans="1:11" s="13" customFormat="1" ht="15" customHeight="1" x14ac:dyDescent="0.15">
      <c r="A25" s="191" t="s">
        <v>314</v>
      </c>
      <c r="B25" s="188">
        <v>3747</v>
      </c>
      <c r="C25" s="188">
        <v>2741045</v>
      </c>
      <c r="D25" s="188">
        <v>3588</v>
      </c>
      <c r="E25" s="188">
        <v>2610115</v>
      </c>
      <c r="F25" s="188">
        <v>148</v>
      </c>
      <c r="G25" s="188">
        <v>122768</v>
      </c>
      <c r="H25" s="188">
        <v>11</v>
      </c>
      <c r="I25" s="188">
        <v>8162</v>
      </c>
      <c r="J25" s="189"/>
      <c r="K25" s="189"/>
    </row>
    <row r="26" spans="1:11" s="13" customFormat="1" ht="15" customHeight="1" x14ac:dyDescent="0.15">
      <c r="A26" s="191" t="s">
        <v>315</v>
      </c>
      <c r="B26" s="188">
        <v>7287</v>
      </c>
      <c r="C26" s="188">
        <v>5328739</v>
      </c>
      <c r="D26" s="188">
        <v>6744</v>
      </c>
      <c r="E26" s="188">
        <v>4858165</v>
      </c>
      <c r="F26" s="188">
        <v>507</v>
      </c>
      <c r="G26" s="188">
        <v>443872</v>
      </c>
      <c r="H26" s="188">
        <v>36</v>
      </c>
      <c r="I26" s="188">
        <v>26702</v>
      </c>
      <c r="J26" s="189"/>
      <c r="K26" s="189"/>
    </row>
    <row r="27" spans="1:11" s="13" customFormat="1" ht="15" customHeight="1" x14ac:dyDescent="0.15">
      <c r="A27" s="191" t="s">
        <v>316</v>
      </c>
      <c r="B27" s="188">
        <v>3502</v>
      </c>
      <c r="C27" s="188">
        <v>2552976</v>
      </c>
      <c r="D27" s="188">
        <v>3314</v>
      </c>
      <c r="E27" s="188">
        <v>2394690</v>
      </c>
      <c r="F27" s="188">
        <v>172</v>
      </c>
      <c r="G27" s="188">
        <v>145489</v>
      </c>
      <c r="H27" s="188">
        <v>16</v>
      </c>
      <c r="I27" s="188">
        <v>12797</v>
      </c>
      <c r="J27" s="189"/>
      <c r="K27" s="189"/>
    </row>
    <row r="28" spans="1:11" s="13" customFormat="1" ht="15" customHeight="1" x14ac:dyDescent="0.15">
      <c r="A28" s="191" t="s">
        <v>317</v>
      </c>
      <c r="B28" s="188">
        <v>5927</v>
      </c>
      <c r="C28" s="188">
        <v>4299386</v>
      </c>
      <c r="D28" s="188">
        <v>5643</v>
      </c>
      <c r="E28" s="188">
        <v>4066183</v>
      </c>
      <c r="F28" s="188">
        <v>245</v>
      </c>
      <c r="G28" s="188">
        <v>203795</v>
      </c>
      <c r="H28" s="188">
        <v>39</v>
      </c>
      <c r="I28" s="188">
        <v>29409</v>
      </c>
      <c r="J28" s="189"/>
      <c r="K28" s="189"/>
    </row>
    <row r="29" spans="1:11" s="13" customFormat="1" ht="15" customHeight="1" x14ac:dyDescent="0.15">
      <c r="A29" s="192" t="s">
        <v>326</v>
      </c>
      <c r="B29" s="193">
        <v>5078</v>
      </c>
      <c r="C29" s="193">
        <v>3790579</v>
      </c>
      <c r="D29" s="193">
        <v>4804</v>
      </c>
      <c r="E29" s="193">
        <v>3560330</v>
      </c>
      <c r="F29" s="193">
        <v>259</v>
      </c>
      <c r="G29" s="193">
        <v>217793</v>
      </c>
      <c r="H29" s="193">
        <v>15</v>
      </c>
      <c r="I29" s="193">
        <v>12456</v>
      </c>
      <c r="J29" s="189"/>
      <c r="K29" s="189"/>
    </row>
    <row r="30" spans="1:11" s="13" customFormat="1" ht="17.25" customHeight="1" x14ac:dyDescent="0.15">
      <c r="A30" s="194" t="s">
        <v>319</v>
      </c>
      <c r="B30" s="194"/>
      <c r="C30" s="194"/>
      <c r="D30" s="25"/>
      <c r="E30" s="25"/>
      <c r="F30" s="25"/>
      <c r="G30" s="25"/>
      <c r="H30" s="25"/>
      <c r="I30" s="25"/>
    </row>
    <row r="31" spans="1:11" x14ac:dyDescent="0.15">
      <c r="H31" s="26"/>
      <c r="I31" s="26"/>
    </row>
    <row r="32" spans="1:11" x14ac:dyDescent="0.15">
      <c r="B32" s="26"/>
      <c r="C32" s="26"/>
      <c r="D32" s="26"/>
      <c r="E32" s="26"/>
      <c r="F32" s="26"/>
      <c r="G32" s="26"/>
      <c r="H32" s="26"/>
      <c r="I32" s="26"/>
    </row>
    <row r="33" ht="11.25" customHeight="1" x14ac:dyDescent="0.15"/>
  </sheetData>
  <phoneticPr fontId="2"/>
  <hyperlinks>
    <hyperlink ref="A1" location="'18社会保障目次'!A1" display="18　社会保障　目次へ＜＜" xr:uid="{00000000-0004-0000-1200-000000000000}"/>
  </hyperlinks>
  <pageMargins left="0.59055118110236227" right="0.59055118110236227" top="0.59055118110236227" bottom="0.39370078740157483" header="0" footer="0"/>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5"/>
  <sheetViews>
    <sheetView showGridLines="0" view="pageBreakPreview" zoomScaleNormal="100" zoomScaleSheetLayoutView="100" workbookViewId="0">
      <selection activeCell="E22" sqref="E22"/>
    </sheetView>
  </sheetViews>
  <sheetFormatPr defaultColWidth="9" defaultRowHeight="13.5" x14ac:dyDescent="0.15"/>
  <cols>
    <col min="1" max="1" width="10.375" style="3" customWidth="1"/>
    <col min="2" max="3" width="7.375" style="2" customWidth="1"/>
    <col min="4" max="4" width="6" style="2" customWidth="1"/>
    <col min="5" max="5" width="8.625" style="2" customWidth="1"/>
    <col min="6" max="6" width="8.75" style="2" customWidth="1"/>
    <col min="7" max="7" width="8.25" style="2" customWidth="1"/>
    <col min="8" max="8" width="8.375" style="2" customWidth="1"/>
    <col min="9" max="10" width="7.375" style="2" customWidth="1"/>
    <col min="11" max="14" width="8.375" style="2" customWidth="1"/>
    <col min="15" max="15" width="10.375" style="3" customWidth="1"/>
    <col min="16" max="16" width="7.625" style="3" bestFit="1" customWidth="1"/>
    <col min="17" max="16384" width="9" style="3"/>
  </cols>
  <sheetData>
    <row r="1" spans="1:16" x14ac:dyDescent="0.15">
      <c r="A1" s="1" t="s">
        <v>52</v>
      </c>
      <c r="B1" s="3"/>
    </row>
    <row r="2" spans="1:16" x14ac:dyDescent="0.15">
      <c r="A2" s="3" t="s">
        <v>53</v>
      </c>
      <c r="B2" s="3"/>
    </row>
    <row r="3" spans="1:16" ht="16.5" x14ac:dyDescent="0.15">
      <c r="A3" s="4" t="s">
        <v>54</v>
      </c>
      <c r="B3" s="4"/>
      <c r="C3" s="4"/>
      <c r="D3" s="4"/>
      <c r="E3" s="4"/>
      <c r="F3" s="4"/>
      <c r="G3" s="4"/>
      <c r="H3" s="4"/>
      <c r="I3" s="4"/>
      <c r="J3" s="4"/>
      <c r="K3" s="4"/>
      <c r="L3" s="4"/>
      <c r="M3" s="4"/>
      <c r="N3" s="4"/>
    </row>
    <row r="4" spans="1:16" ht="16.5" x14ac:dyDescent="0.15">
      <c r="A4" s="5" t="s">
        <v>55</v>
      </c>
      <c r="B4" s="5"/>
      <c r="C4" s="97"/>
      <c r="D4" s="97"/>
      <c r="E4" s="97"/>
      <c r="F4" s="97"/>
      <c r="G4" s="97"/>
      <c r="H4" s="97"/>
      <c r="I4" s="97"/>
      <c r="J4" s="97"/>
      <c r="K4" s="97"/>
      <c r="L4" s="97"/>
      <c r="M4" s="97"/>
      <c r="N4" s="97"/>
    </row>
    <row r="5" spans="1:16" ht="3" customHeight="1" thickBot="1" x14ac:dyDescent="0.2"/>
    <row r="6" spans="1:16" s="126" customFormat="1" ht="12" customHeight="1" thickTop="1" x14ac:dyDescent="0.15">
      <c r="A6" s="139"/>
      <c r="B6" s="9" t="s">
        <v>56</v>
      </c>
      <c r="C6" s="10"/>
      <c r="D6" s="11"/>
      <c r="E6" s="9" t="s">
        <v>57</v>
      </c>
      <c r="F6" s="10"/>
      <c r="G6" s="10"/>
      <c r="H6" s="10"/>
      <c r="I6" s="10"/>
      <c r="J6" s="11"/>
      <c r="K6" s="457" t="s">
        <v>58</v>
      </c>
      <c r="L6" s="9" t="s">
        <v>59</v>
      </c>
      <c r="M6" s="10"/>
      <c r="N6" s="10"/>
    </row>
    <row r="7" spans="1:16" s="126" customFormat="1" ht="12" customHeight="1" x14ac:dyDescent="0.15">
      <c r="A7" s="185" t="s">
        <v>60</v>
      </c>
      <c r="B7" s="458"/>
      <c r="C7" s="459" t="s">
        <v>61</v>
      </c>
      <c r="D7" s="459" t="s">
        <v>62</v>
      </c>
      <c r="E7" s="15" t="s">
        <v>63</v>
      </c>
      <c r="F7" s="168"/>
      <c r="G7" s="460"/>
      <c r="H7" s="459" t="s">
        <v>61</v>
      </c>
      <c r="I7" s="459" t="s">
        <v>62</v>
      </c>
      <c r="J7" s="459" t="s">
        <v>62</v>
      </c>
      <c r="K7" s="461"/>
      <c r="L7" s="462"/>
      <c r="M7" s="458"/>
      <c r="N7" s="463"/>
    </row>
    <row r="8" spans="1:16" s="470" customFormat="1" ht="12" x14ac:dyDescent="0.15">
      <c r="A8" s="186"/>
      <c r="B8" s="152" t="s">
        <v>64</v>
      </c>
      <c r="C8" s="464" t="s">
        <v>65</v>
      </c>
      <c r="D8" s="464" t="s">
        <v>65</v>
      </c>
      <c r="E8" s="465" t="s">
        <v>66</v>
      </c>
      <c r="F8" s="465" t="s">
        <v>67</v>
      </c>
      <c r="G8" s="465" t="s">
        <v>68</v>
      </c>
      <c r="H8" s="464" t="s">
        <v>65</v>
      </c>
      <c r="I8" s="466" t="s">
        <v>69</v>
      </c>
      <c r="J8" s="466" t="s">
        <v>70</v>
      </c>
      <c r="K8" s="467" t="s">
        <v>71</v>
      </c>
      <c r="L8" s="468" t="s">
        <v>72</v>
      </c>
      <c r="M8" s="152" t="s">
        <v>67</v>
      </c>
      <c r="N8" s="469" t="s">
        <v>68</v>
      </c>
    </row>
    <row r="9" spans="1:16" s="13" customFormat="1" ht="18.75" customHeight="1" x14ac:dyDescent="0.15">
      <c r="A9" s="471">
        <v>2</v>
      </c>
      <c r="B9" s="472">
        <v>16291</v>
      </c>
      <c r="C9" s="473">
        <v>15391</v>
      </c>
      <c r="D9" s="473">
        <v>900</v>
      </c>
      <c r="E9" s="473">
        <v>184151</v>
      </c>
      <c r="F9" s="473">
        <v>103706</v>
      </c>
      <c r="G9" s="473">
        <v>80445</v>
      </c>
      <c r="H9" s="473">
        <v>180704</v>
      </c>
      <c r="I9" s="473">
        <v>1580</v>
      </c>
      <c r="J9" s="473">
        <v>1867</v>
      </c>
      <c r="K9" s="473">
        <v>109122</v>
      </c>
      <c r="L9" s="473">
        <v>276817</v>
      </c>
      <c r="M9" s="473">
        <v>321860</v>
      </c>
      <c r="N9" s="473">
        <v>218750</v>
      </c>
      <c r="P9" s="474"/>
    </row>
    <row r="10" spans="1:16" s="13" customFormat="1" ht="18.75" customHeight="1" x14ac:dyDescent="0.15">
      <c r="A10" s="475">
        <v>3</v>
      </c>
      <c r="B10" s="473">
        <v>16292</v>
      </c>
      <c r="C10" s="473">
        <v>15422</v>
      </c>
      <c r="D10" s="473">
        <v>870</v>
      </c>
      <c r="E10" s="473">
        <v>182389</v>
      </c>
      <c r="F10" s="473">
        <v>102595</v>
      </c>
      <c r="G10" s="473">
        <v>79794</v>
      </c>
      <c r="H10" s="473">
        <v>178910</v>
      </c>
      <c r="I10" s="473">
        <v>1560</v>
      </c>
      <c r="J10" s="473">
        <v>1919</v>
      </c>
      <c r="K10" s="473">
        <v>106259</v>
      </c>
      <c r="L10" s="473">
        <v>281988</v>
      </c>
      <c r="M10" s="473">
        <v>327728</v>
      </c>
      <c r="N10" s="473">
        <v>223178</v>
      </c>
      <c r="P10" s="474"/>
    </row>
    <row r="11" spans="1:16" s="13" customFormat="1" ht="18.75" customHeight="1" x14ac:dyDescent="0.15">
      <c r="A11" s="445">
        <v>4</v>
      </c>
      <c r="B11" s="476">
        <v>16454</v>
      </c>
      <c r="C11" s="477">
        <v>15579</v>
      </c>
      <c r="D11" s="477">
        <v>875</v>
      </c>
      <c r="E11" s="477">
        <v>176887</v>
      </c>
      <c r="F11" s="477">
        <v>100498</v>
      </c>
      <c r="G11" s="477">
        <v>76389</v>
      </c>
      <c r="H11" s="477">
        <v>173624</v>
      </c>
      <c r="I11" s="477">
        <v>1531</v>
      </c>
      <c r="J11" s="477">
        <v>1732</v>
      </c>
      <c r="K11" s="477">
        <v>101462</v>
      </c>
      <c r="L11" s="477">
        <v>288821</v>
      </c>
      <c r="M11" s="477">
        <v>333893</v>
      </c>
      <c r="N11" s="477">
        <v>229524</v>
      </c>
      <c r="P11" s="474"/>
    </row>
    <row r="12" spans="1:16" s="13" customFormat="1" ht="12" x14ac:dyDescent="0.15">
      <c r="A12" s="126" t="s">
        <v>73</v>
      </c>
      <c r="H12" s="25"/>
      <c r="I12" s="25"/>
      <c r="J12" s="25"/>
      <c r="K12" s="25"/>
      <c r="L12" s="25"/>
      <c r="M12" s="25"/>
      <c r="N12" s="25"/>
    </row>
    <row r="13" spans="1:16" s="13" customFormat="1" ht="12" x14ac:dyDescent="0.15">
      <c r="A13" s="126" t="s">
        <v>74</v>
      </c>
      <c r="H13" s="25"/>
      <c r="I13" s="25"/>
      <c r="J13" s="25"/>
      <c r="K13" s="25"/>
      <c r="L13" s="25"/>
      <c r="M13" s="25"/>
      <c r="N13" s="25"/>
    </row>
    <row r="14" spans="1:16" x14ac:dyDescent="0.15">
      <c r="L14" s="478"/>
      <c r="M14" s="478"/>
      <c r="N14" s="478"/>
    </row>
    <row r="16" spans="1:16" x14ac:dyDescent="0.15">
      <c r="A16" s="25"/>
      <c r="B16" s="126"/>
      <c r="C16" s="3"/>
      <c r="D16" s="3"/>
      <c r="I16" s="1"/>
      <c r="J16" s="3"/>
      <c r="K16" s="3"/>
    </row>
    <row r="17" spans="1:11" x14ac:dyDescent="0.15">
      <c r="A17" s="25"/>
      <c r="B17" s="126"/>
      <c r="C17" s="3"/>
      <c r="D17" s="3"/>
      <c r="I17" s="1"/>
      <c r="J17" s="3"/>
      <c r="K17" s="3"/>
    </row>
    <row r="18" spans="1:11" x14ac:dyDescent="0.15">
      <c r="A18" s="25"/>
      <c r="B18" s="126"/>
      <c r="C18" s="3"/>
      <c r="D18" s="3"/>
      <c r="H18" s="479"/>
      <c r="I18" s="1"/>
      <c r="J18" s="3"/>
      <c r="K18" s="3"/>
    </row>
    <row r="19" spans="1:11" x14ac:dyDescent="0.15">
      <c r="A19" s="25"/>
      <c r="B19" s="126"/>
      <c r="H19" s="479"/>
      <c r="I19" s="480"/>
      <c r="J19" s="481"/>
    </row>
    <row r="20" spans="1:11" x14ac:dyDescent="0.15">
      <c r="A20" s="25"/>
      <c r="B20" s="126"/>
      <c r="I20" s="482"/>
    </row>
    <row r="21" spans="1:11" x14ac:dyDescent="0.15">
      <c r="A21" s="25"/>
      <c r="B21" s="126"/>
      <c r="I21" s="482"/>
    </row>
    <row r="22" spans="1:11" x14ac:dyDescent="0.15">
      <c r="A22" s="25"/>
      <c r="B22" s="126"/>
      <c r="I22" s="482"/>
    </row>
    <row r="23" spans="1:11" x14ac:dyDescent="0.15">
      <c r="A23" s="25"/>
      <c r="B23" s="126"/>
    </row>
    <row r="24" spans="1:11" x14ac:dyDescent="0.15">
      <c r="A24" s="25"/>
      <c r="B24" s="126"/>
    </row>
    <row r="25" spans="1:11" x14ac:dyDescent="0.15">
      <c r="A25" s="25"/>
      <c r="B25" s="126"/>
    </row>
  </sheetData>
  <phoneticPr fontId="2"/>
  <hyperlinks>
    <hyperlink ref="A1" location="'18社会保障目次'!A1" display="18　社会保障　目次へ＜＜" xr:uid="{00000000-0004-0000-0100-000000000000}"/>
  </hyperlinks>
  <pageMargins left="0.59055118110236227" right="0.59055118110236227" top="0.59055118110236227" bottom="0.39370078740157483" header="0" footer="0"/>
  <pageSetup paperSize="9" scale="79" orientation="portrait" blackAndWhite="1"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33"/>
  <sheetViews>
    <sheetView showGridLines="0" view="pageBreakPreview" zoomScaleNormal="100" zoomScaleSheetLayoutView="100" workbookViewId="0">
      <selection activeCell="H40" sqref="H40"/>
    </sheetView>
  </sheetViews>
  <sheetFormatPr defaultColWidth="9" defaultRowHeight="13.5" x14ac:dyDescent="0.15"/>
  <cols>
    <col min="1" max="1" width="11" style="3" customWidth="1"/>
    <col min="2" max="2" width="7.25" style="2" customWidth="1"/>
    <col min="3" max="3" width="11" style="2" customWidth="1"/>
    <col min="4" max="4" width="7.125" style="2" customWidth="1"/>
    <col min="5" max="5" width="11" style="2" customWidth="1"/>
    <col min="6" max="6" width="6.375" style="2" customWidth="1"/>
    <col min="7" max="7" width="9" style="2" customWidth="1"/>
    <col min="8" max="8" width="6.375" style="2" customWidth="1"/>
    <col min="9" max="9" width="8.875" style="2" customWidth="1"/>
    <col min="10" max="10" width="6.375" style="2" customWidth="1"/>
    <col min="11" max="11" width="9" style="2" customWidth="1"/>
    <col min="12" max="12" width="7" style="2" customWidth="1"/>
    <col min="13" max="13" width="8.875" style="2" customWidth="1"/>
    <col min="14" max="16384" width="9" style="3"/>
  </cols>
  <sheetData>
    <row r="1" spans="1:15" x14ac:dyDescent="0.15">
      <c r="A1" s="1" t="s">
        <v>52</v>
      </c>
    </row>
    <row r="2" spans="1:15" x14ac:dyDescent="0.15">
      <c r="A2" s="3" t="s">
        <v>53</v>
      </c>
      <c r="D2" s="3"/>
    </row>
    <row r="3" spans="1:15" ht="16.5" x14ac:dyDescent="0.15">
      <c r="A3" s="4" t="s">
        <v>292</v>
      </c>
      <c r="B3" s="4"/>
      <c r="C3" s="4"/>
      <c r="D3" s="4"/>
      <c r="E3" s="4"/>
      <c r="F3" s="4"/>
      <c r="G3" s="4"/>
      <c r="H3" s="4"/>
      <c r="I3" s="4"/>
      <c r="J3" s="4"/>
      <c r="K3" s="4"/>
      <c r="L3" s="4"/>
      <c r="M3" s="4"/>
    </row>
    <row r="4" spans="1:15" ht="14.25" x14ac:dyDescent="0.15">
      <c r="A4" s="5"/>
    </row>
    <row r="5" spans="1:15" ht="14.25" x14ac:dyDescent="0.15">
      <c r="A5" s="5" t="s">
        <v>327</v>
      </c>
      <c r="C5" s="3"/>
      <c r="D5" s="5"/>
      <c r="E5" s="5"/>
      <c r="F5" s="93"/>
      <c r="G5" s="93"/>
      <c r="H5" s="93"/>
      <c r="I5" s="93"/>
      <c r="J5" s="93"/>
      <c r="K5" s="93"/>
      <c r="L5" s="93"/>
      <c r="M5" s="173" t="s">
        <v>143</v>
      </c>
    </row>
    <row r="6" spans="1:15" ht="6" customHeight="1" thickBot="1" x14ac:dyDescent="0.2">
      <c r="A6" s="7"/>
      <c r="B6" s="93"/>
      <c r="C6" s="6"/>
      <c r="D6" s="7"/>
      <c r="E6" s="7"/>
      <c r="F6" s="93"/>
      <c r="G6" s="93"/>
      <c r="H6" s="93"/>
      <c r="I6" s="93"/>
      <c r="J6" s="93"/>
      <c r="K6" s="93"/>
      <c r="L6" s="93"/>
      <c r="M6" s="93"/>
    </row>
    <row r="7" spans="1:15" s="13" customFormat="1" ht="17.25" customHeight="1" thickTop="1" x14ac:dyDescent="0.15">
      <c r="A7" s="174"/>
      <c r="B7" s="10" t="s">
        <v>321</v>
      </c>
      <c r="C7" s="175"/>
      <c r="D7" s="175"/>
      <c r="E7" s="175"/>
      <c r="F7" s="175"/>
      <c r="G7" s="175"/>
      <c r="H7" s="175"/>
      <c r="I7" s="175"/>
      <c r="J7" s="175"/>
      <c r="K7" s="175"/>
      <c r="L7" s="175"/>
      <c r="M7" s="175"/>
    </row>
    <row r="8" spans="1:15" s="13" customFormat="1" ht="17.25" customHeight="1" x14ac:dyDescent="0.15">
      <c r="A8" s="176" t="s">
        <v>297</v>
      </c>
      <c r="B8" s="177" t="s">
        <v>322</v>
      </c>
      <c r="C8" s="177"/>
      <c r="D8" s="178" t="s">
        <v>328</v>
      </c>
      <c r="E8" s="177"/>
      <c r="F8" s="178" t="s">
        <v>329</v>
      </c>
      <c r="G8" s="177"/>
      <c r="H8" s="178" t="s">
        <v>330</v>
      </c>
      <c r="I8" s="177"/>
      <c r="J8" s="178" t="s">
        <v>331</v>
      </c>
      <c r="K8" s="177"/>
      <c r="L8" s="178" t="s">
        <v>332</v>
      </c>
      <c r="M8" s="177"/>
    </row>
    <row r="9" spans="1:15" s="13" customFormat="1" ht="17.25" customHeight="1" x14ac:dyDescent="0.15">
      <c r="A9" s="179"/>
      <c r="B9" s="180" t="s">
        <v>98</v>
      </c>
      <c r="C9" s="118" t="s">
        <v>99</v>
      </c>
      <c r="D9" s="118" t="s">
        <v>98</v>
      </c>
      <c r="E9" s="118" t="s">
        <v>99</v>
      </c>
      <c r="F9" s="118" t="s">
        <v>98</v>
      </c>
      <c r="G9" s="118" t="s">
        <v>99</v>
      </c>
      <c r="H9" s="118" t="s">
        <v>98</v>
      </c>
      <c r="I9" s="118" t="s">
        <v>99</v>
      </c>
      <c r="J9" s="118" t="s">
        <v>98</v>
      </c>
      <c r="K9" s="118" t="s">
        <v>99</v>
      </c>
      <c r="L9" s="118" t="s">
        <v>98</v>
      </c>
      <c r="M9" s="118" t="s">
        <v>99</v>
      </c>
    </row>
    <row r="10" spans="1:15" s="13" customFormat="1" ht="17.25" customHeight="1" x14ac:dyDescent="0.15">
      <c r="A10" s="20" t="s">
        <v>84</v>
      </c>
      <c r="B10" s="181">
        <v>7055</v>
      </c>
      <c r="C10" s="181">
        <v>2612328</v>
      </c>
      <c r="D10" s="181">
        <v>6638</v>
      </c>
      <c r="E10" s="181">
        <v>2304899</v>
      </c>
      <c r="F10" s="181">
        <v>301</v>
      </c>
      <c r="G10" s="181">
        <v>257179</v>
      </c>
      <c r="H10" s="113" t="s">
        <v>141</v>
      </c>
      <c r="I10" s="113" t="s">
        <v>141</v>
      </c>
      <c r="J10" s="181">
        <v>116</v>
      </c>
      <c r="K10" s="181">
        <v>50249</v>
      </c>
      <c r="L10" s="113" t="s">
        <v>141</v>
      </c>
      <c r="M10" s="113" t="s">
        <v>141</v>
      </c>
      <c r="N10" s="181"/>
      <c r="O10" s="181"/>
    </row>
    <row r="11" spans="1:15" s="13" customFormat="1" ht="17.25" customHeight="1" x14ac:dyDescent="0.15">
      <c r="A11" s="20" t="s">
        <v>301</v>
      </c>
      <c r="B11" s="181">
        <v>5927</v>
      </c>
      <c r="C11" s="181">
        <v>2210030</v>
      </c>
      <c r="D11" s="181">
        <v>5543</v>
      </c>
      <c r="E11" s="181">
        <v>1930620</v>
      </c>
      <c r="F11" s="181">
        <v>272</v>
      </c>
      <c r="G11" s="181">
        <v>231537</v>
      </c>
      <c r="H11" s="113">
        <v>0</v>
      </c>
      <c r="I11" s="113">
        <v>0</v>
      </c>
      <c r="J11" s="181">
        <v>112</v>
      </c>
      <c r="K11" s="181">
        <v>47873</v>
      </c>
      <c r="L11" s="113" t="s">
        <v>141</v>
      </c>
      <c r="M11" s="113" t="s">
        <v>141</v>
      </c>
      <c r="N11" s="181"/>
      <c r="O11" s="181"/>
    </row>
    <row r="12" spans="1:15" s="13" customFormat="1" ht="17.25" customHeight="1" x14ac:dyDescent="0.15">
      <c r="A12" s="20" t="s">
        <v>302</v>
      </c>
      <c r="B12" s="113">
        <f>SUM(B14:B29)</f>
        <v>4913</v>
      </c>
      <c r="C12" s="113">
        <v>1826198</v>
      </c>
      <c r="D12" s="113">
        <f t="shared" ref="D12:M12" si="0">SUM(D14:D29)</f>
        <v>4572</v>
      </c>
      <c r="E12" s="113">
        <v>1582060</v>
      </c>
      <c r="F12" s="113">
        <f t="shared" si="0"/>
        <v>236</v>
      </c>
      <c r="G12" s="113">
        <v>200284</v>
      </c>
      <c r="H12" s="113">
        <f t="shared" si="0"/>
        <v>0</v>
      </c>
      <c r="I12" s="113">
        <f t="shared" si="0"/>
        <v>0</v>
      </c>
      <c r="J12" s="113">
        <f t="shared" si="0"/>
        <v>105</v>
      </c>
      <c r="K12" s="113">
        <v>43855</v>
      </c>
      <c r="L12" s="113">
        <f t="shared" si="0"/>
        <v>0</v>
      </c>
      <c r="M12" s="113">
        <f t="shared" si="0"/>
        <v>0</v>
      </c>
      <c r="N12" s="181"/>
      <c r="O12" s="181"/>
    </row>
    <row r="13" spans="1:15" s="13" customFormat="1" ht="17.25" customHeight="1" x14ac:dyDescent="0.15">
      <c r="A13" s="182"/>
      <c r="B13" s="113"/>
      <c r="C13" s="113"/>
      <c r="D13" s="113"/>
      <c r="E13" s="113"/>
      <c r="F13" s="113"/>
      <c r="G13" s="113"/>
      <c r="H13" s="113"/>
      <c r="I13" s="113"/>
      <c r="J13" s="113"/>
      <c r="K13" s="113"/>
      <c r="L13" s="113"/>
      <c r="M13" s="113"/>
      <c r="N13" s="181"/>
      <c r="O13" s="181"/>
    </row>
    <row r="14" spans="1:15" s="13" customFormat="1" ht="17.25" customHeight="1" x14ac:dyDescent="0.15">
      <c r="A14" s="111" t="s">
        <v>333</v>
      </c>
      <c r="B14" s="113">
        <v>1994</v>
      </c>
      <c r="C14" s="113">
        <v>732316</v>
      </c>
      <c r="D14" s="113">
        <v>1906</v>
      </c>
      <c r="E14" s="113">
        <v>671777</v>
      </c>
      <c r="F14" s="113">
        <v>59</v>
      </c>
      <c r="G14" s="113">
        <v>49585</v>
      </c>
      <c r="H14" s="113">
        <v>0</v>
      </c>
      <c r="I14" s="113">
        <v>0</v>
      </c>
      <c r="J14" s="113">
        <v>29</v>
      </c>
      <c r="K14" s="113">
        <v>10954</v>
      </c>
      <c r="L14" s="113">
        <v>0</v>
      </c>
      <c r="M14" s="113">
        <v>0</v>
      </c>
      <c r="N14" s="181"/>
      <c r="O14" s="181"/>
    </row>
    <row r="15" spans="1:15" s="13" customFormat="1" ht="17.25" customHeight="1" x14ac:dyDescent="0.15">
      <c r="A15" s="111" t="s">
        <v>334</v>
      </c>
      <c r="B15" s="113">
        <v>272</v>
      </c>
      <c r="C15" s="113">
        <v>96381</v>
      </c>
      <c r="D15" s="113">
        <v>250</v>
      </c>
      <c r="E15" s="113">
        <v>82549</v>
      </c>
      <c r="F15" s="113">
        <v>13</v>
      </c>
      <c r="G15" s="113">
        <v>10889</v>
      </c>
      <c r="H15" s="113">
        <v>0</v>
      </c>
      <c r="I15" s="113">
        <v>0</v>
      </c>
      <c r="J15" s="113">
        <v>9</v>
      </c>
      <c r="K15" s="113">
        <v>2942</v>
      </c>
      <c r="L15" s="113">
        <v>0</v>
      </c>
      <c r="M15" s="113">
        <v>0</v>
      </c>
      <c r="N15" s="181"/>
      <c r="O15" s="181"/>
    </row>
    <row r="16" spans="1:15" s="13" customFormat="1" ht="17.25" customHeight="1" x14ac:dyDescent="0.15">
      <c r="A16" s="111" t="s">
        <v>335</v>
      </c>
      <c r="B16" s="113">
        <v>180</v>
      </c>
      <c r="C16" s="113">
        <v>61155</v>
      </c>
      <c r="D16" s="113">
        <v>169</v>
      </c>
      <c r="E16" s="113">
        <v>52779</v>
      </c>
      <c r="F16" s="113">
        <v>9</v>
      </c>
      <c r="G16" s="113">
        <v>7584</v>
      </c>
      <c r="H16" s="113">
        <v>0</v>
      </c>
      <c r="I16" s="113">
        <v>0</v>
      </c>
      <c r="J16" s="113">
        <v>2</v>
      </c>
      <c r="K16" s="113">
        <v>792</v>
      </c>
      <c r="L16" s="113">
        <v>0</v>
      </c>
      <c r="M16" s="113">
        <v>0</v>
      </c>
      <c r="N16" s="181"/>
      <c r="O16" s="181"/>
    </row>
    <row r="17" spans="1:15" s="13" customFormat="1" ht="17.25" customHeight="1" x14ac:dyDescent="0.15">
      <c r="A17" s="111" t="s">
        <v>336</v>
      </c>
      <c r="B17" s="113">
        <v>272</v>
      </c>
      <c r="C17" s="113">
        <v>114344</v>
      </c>
      <c r="D17" s="113">
        <v>242</v>
      </c>
      <c r="E17" s="113">
        <v>92118</v>
      </c>
      <c r="F17" s="113">
        <v>21</v>
      </c>
      <c r="G17" s="113">
        <v>18278</v>
      </c>
      <c r="H17" s="113">
        <v>0</v>
      </c>
      <c r="I17" s="113">
        <v>0</v>
      </c>
      <c r="J17" s="113">
        <v>9</v>
      </c>
      <c r="K17" s="113">
        <v>3948</v>
      </c>
      <c r="L17" s="113">
        <v>0</v>
      </c>
      <c r="M17" s="113">
        <v>0</v>
      </c>
      <c r="N17" s="181"/>
      <c r="O17" s="181"/>
    </row>
    <row r="18" spans="1:15" s="13" customFormat="1" ht="17.25" customHeight="1" x14ac:dyDescent="0.15">
      <c r="A18" s="111" t="s">
        <v>337</v>
      </c>
      <c r="B18" s="113">
        <v>179</v>
      </c>
      <c r="C18" s="113">
        <v>67120</v>
      </c>
      <c r="D18" s="113">
        <v>165</v>
      </c>
      <c r="E18" s="113">
        <v>55999</v>
      </c>
      <c r="F18" s="113">
        <v>11</v>
      </c>
      <c r="G18" s="113">
        <v>9528</v>
      </c>
      <c r="H18" s="113">
        <v>0</v>
      </c>
      <c r="I18" s="113">
        <v>0</v>
      </c>
      <c r="J18" s="113">
        <v>3</v>
      </c>
      <c r="K18" s="113">
        <v>1593</v>
      </c>
      <c r="L18" s="113">
        <v>0</v>
      </c>
      <c r="M18" s="113">
        <v>0</v>
      </c>
      <c r="N18" s="181"/>
      <c r="O18" s="181"/>
    </row>
    <row r="19" spans="1:15" s="13" customFormat="1" ht="17.25" customHeight="1" x14ac:dyDescent="0.15">
      <c r="A19" s="111" t="s">
        <v>338</v>
      </c>
      <c r="B19" s="113">
        <v>291</v>
      </c>
      <c r="C19" s="113">
        <v>101282</v>
      </c>
      <c r="D19" s="113">
        <v>267</v>
      </c>
      <c r="E19" s="113">
        <v>84412</v>
      </c>
      <c r="F19" s="113">
        <v>16</v>
      </c>
      <c r="G19" s="113">
        <v>13223</v>
      </c>
      <c r="H19" s="113">
        <v>0</v>
      </c>
      <c r="I19" s="113">
        <v>0</v>
      </c>
      <c r="J19" s="113">
        <v>8</v>
      </c>
      <c r="K19" s="113">
        <v>3647</v>
      </c>
      <c r="L19" s="113">
        <v>0</v>
      </c>
      <c r="M19" s="113">
        <v>0</v>
      </c>
      <c r="N19" s="181"/>
      <c r="O19" s="181"/>
    </row>
    <row r="20" spans="1:15" s="13" customFormat="1" ht="17.25" customHeight="1" x14ac:dyDescent="0.15">
      <c r="A20" s="111" t="s">
        <v>309</v>
      </c>
      <c r="B20" s="113">
        <v>268</v>
      </c>
      <c r="C20" s="113">
        <v>105402</v>
      </c>
      <c r="D20" s="113">
        <v>255</v>
      </c>
      <c r="E20" s="113">
        <v>94124</v>
      </c>
      <c r="F20" s="113">
        <v>13</v>
      </c>
      <c r="G20" s="113">
        <v>11278</v>
      </c>
      <c r="H20" s="113">
        <v>0</v>
      </c>
      <c r="I20" s="113">
        <v>0</v>
      </c>
      <c r="J20" s="113">
        <v>0</v>
      </c>
      <c r="K20" s="113">
        <v>0</v>
      </c>
      <c r="L20" s="113">
        <v>0</v>
      </c>
      <c r="M20" s="113">
        <v>0</v>
      </c>
      <c r="N20" s="181"/>
      <c r="O20" s="181"/>
    </row>
    <row r="21" spans="1:15" s="13" customFormat="1" ht="17.25" customHeight="1" x14ac:dyDescent="0.15">
      <c r="A21" s="111" t="s">
        <v>339</v>
      </c>
      <c r="B21" s="113">
        <v>358</v>
      </c>
      <c r="C21" s="113">
        <v>127349</v>
      </c>
      <c r="D21" s="113">
        <v>326</v>
      </c>
      <c r="E21" s="113">
        <v>104523</v>
      </c>
      <c r="F21" s="113">
        <v>23</v>
      </c>
      <c r="G21" s="113">
        <v>18667</v>
      </c>
      <c r="H21" s="113">
        <v>0</v>
      </c>
      <c r="I21" s="113">
        <v>0</v>
      </c>
      <c r="J21" s="113">
        <v>9</v>
      </c>
      <c r="K21" s="113">
        <v>4159</v>
      </c>
      <c r="L21" s="113">
        <v>0</v>
      </c>
      <c r="M21" s="113">
        <v>0</v>
      </c>
      <c r="N21" s="181"/>
      <c r="O21" s="181"/>
    </row>
    <row r="22" spans="1:15" s="13" customFormat="1" ht="17.25" customHeight="1" x14ac:dyDescent="0.15">
      <c r="A22" s="111" t="s">
        <v>340</v>
      </c>
      <c r="B22" s="113">
        <v>485</v>
      </c>
      <c r="C22" s="113">
        <v>185505</v>
      </c>
      <c r="D22" s="113">
        <v>442</v>
      </c>
      <c r="E22" s="113">
        <v>155065</v>
      </c>
      <c r="F22" s="113">
        <v>27</v>
      </c>
      <c r="G22" s="113">
        <v>22945</v>
      </c>
      <c r="H22" s="113">
        <v>0</v>
      </c>
      <c r="I22" s="113">
        <v>0</v>
      </c>
      <c r="J22" s="113">
        <v>16</v>
      </c>
      <c r="K22" s="113">
        <v>7494</v>
      </c>
      <c r="L22" s="113">
        <v>0</v>
      </c>
      <c r="M22" s="113">
        <v>0</v>
      </c>
      <c r="N22" s="181"/>
      <c r="O22" s="181"/>
    </row>
    <row r="23" spans="1:15" s="13" customFormat="1" ht="17.25" customHeight="1" x14ac:dyDescent="0.15">
      <c r="A23" s="111" t="s">
        <v>341</v>
      </c>
      <c r="B23" s="113">
        <v>77</v>
      </c>
      <c r="C23" s="113">
        <v>28815</v>
      </c>
      <c r="D23" s="113">
        <v>72</v>
      </c>
      <c r="E23" s="113">
        <v>24825</v>
      </c>
      <c r="F23" s="113">
        <v>4</v>
      </c>
      <c r="G23" s="113">
        <v>3500</v>
      </c>
      <c r="H23" s="113">
        <v>0</v>
      </c>
      <c r="I23" s="113">
        <v>0</v>
      </c>
      <c r="J23" s="113">
        <v>1</v>
      </c>
      <c r="K23" s="113">
        <v>490</v>
      </c>
      <c r="L23" s="113">
        <v>0</v>
      </c>
      <c r="M23" s="113">
        <v>0</v>
      </c>
      <c r="N23" s="181"/>
      <c r="O23" s="181"/>
    </row>
    <row r="24" spans="1:15" s="13" customFormat="1" ht="17.25" customHeight="1" x14ac:dyDescent="0.15">
      <c r="A24" s="111" t="s">
        <v>342</v>
      </c>
      <c r="B24" s="113">
        <v>36</v>
      </c>
      <c r="C24" s="113">
        <v>11677</v>
      </c>
      <c r="D24" s="113">
        <v>36</v>
      </c>
      <c r="E24" s="113">
        <v>11677</v>
      </c>
      <c r="F24" s="113">
        <v>0</v>
      </c>
      <c r="G24" s="113">
        <v>0</v>
      </c>
      <c r="H24" s="113">
        <v>0</v>
      </c>
      <c r="I24" s="113">
        <v>0</v>
      </c>
      <c r="J24" s="113">
        <v>0</v>
      </c>
      <c r="K24" s="113">
        <v>0</v>
      </c>
      <c r="L24" s="113">
        <v>0</v>
      </c>
      <c r="M24" s="113">
        <v>0</v>
      </c>
      <c r="N24" s="181"/>
      <c r="O24" s="181"/>
    </row>
    <row r="25" spans="1:15" s="13" customFormat="1" ht="17.25" customHeight="1" x14ac:dyDescent="0.15">
      <c r="A25" s="111" t="s">
        <v>343</v>
      </c>
      <c r="B25" s="113">
        <v>62</v>
      </c>
      <c r="C25" s="113">
        <v>22806</v>
      </c>
      <c r="D25" s="113">
        <v>55</v>
      </c>
      <c r="E25" s="113">
        <v>18595</v>
      </c>
      <c r="F25" s="113">
        <v>4</v>
      </c>
      <c r="G25" s="113">
        <v>3306</v>
      </c>
      <c r="H25" s="113">
        <v>0</v>
      </c>
      <c r="I25" s="113">
        <v>0</v>
      </c>
      <c r="J25" s="113">
        <v>3</v>
      </c>
      <c r="K25" s="113">
        <v>905</v>
      </c>
      <c r="L25" s="113">
        <v>0</v>
      </c>
      <c r="M25" s="113">
        <v>0</v>
      </c>
      <c r="N25" s="181"/>
      <c r="O25" s="181"/>
    </row>
    <row r="26" spans="1:15" s="13" customFormat="1" ht="17.25" customHeight="1" x14ac:dyDescent="0.15">
      <c r="A26" s="111" t="s">
        <v>344</v>
      </c>
      <c r="B26" s="113">
        <v>164</v>
      </c>
      <c r="C26" s="113">
        <v>56641</v>
      </c>
      <c r="D26" s="113">
        <v>144</v>
      </c>
      <c r="E26" s="113">
        <v>44064</v>
      </c>
      <c r="F26" s="113">
        <v>9</v>
      </c>
      <c r="G26" s="113">
        <v>7778</v>
      </c>
      <c r="H26" s="113">
        <v>0</v>
      </c>
      <c r="I26" s="113">
        <v>0</v>
      </c>
      <c r="J26" s="113">
        <v>11</v>
      </c>
      <c r="K26" s="113">
        <v>4799</v>
      </c>
      <c r="L26" s="113">
        <v>0</v>
      </c>
      <c r="M26" s="113">
        <v>0</v>
      </c>
      <c r="N26" s="181"/>
      <c r="O26" s="181"/>
    </row>
    <row r="27" spans="1:15" s="13" customFormat="1" ht="17.25" customHeight="1" x14ac:dyDescent="0.15">
      <c r="A27" s="111" t="s">
        <v>345</v>
      </c>
      <c r="B27" s="113">
        <v>53</v>
      </c>
      <c r="C27" s="113">
        <v>25053</v>
      </c>
      <c r="D27" s="113">
        <v>44</v>
      </c>
      <c r="E27" s="113">
        <v>17462</v>
      </c>
      <c r="F27" s="113">
        <v>8</v>
      </c>
      <c r="G27" s="113">
        <v>7195</v>
      </c>
      <c r="H27" s="113">
        <v>0</v>
      </c>
      <c r="I27" s="113">
        <v>0</v>
      </c>
      <c r="J27" s="113">
        <v>1</v>
      </c>
      <c r="K27" s="113">
        <v>396</v>
      </c>
      <c r="L27" s="113">
        <v>0</v>
      </c>
      <c r="M27" s="113">
        <v>0</v>
      </c>
      <c r="N27" s="181"/>
      <c r="O27" s="181"/>
    </row>
    <row r="28" spans="1:15" s="13" customFormat="1" ht="17.25" customHeight="1" x14ac:dyDescent="0.15">
      <c r="A28" s="111" t="s">
        <v>346</v>
      </c>
      <c r="B28" s="113">
        <v>124</v>
      </c>
      <c r="C28" s="113">
        <v>48556</v>
      </c>
      <c r="D28" s="113">
        <v>115</v>
      </c>
      <c r="E28" s="113">
        <v>41134</v>
      </c>
      <c r="F28" s="113">
        <v>8</v>
      </c>
      <c r="G28" s="113">
        <v>7000</v>
      </c>
      <c r="H28" s="113">
        <v>0</v>
      </c>
      <c r="I28" s="113">
        <v>0</v>
      </c>
      <c r="J28" s="113">
        <v>1</v>
      </c>
      <c r="K28" s="113">
        <v>422</v>
      </c>
      <c r="L28" s="113">
        <v>0</v>
      </c>
      <c r="M28" s="113">
        <v>0</v>
      </c>
      <c r="N28" s="181"/>
      <c r="O28" s="181"/>
    </row>
    <row r="29" spans="1:15" s="13" customFormat="1" ht="17.25" customHeight="1" x14ac:dyDescent="0.15">
      <c r="A29" s="183" t="s">
        <v>326</v>
      </c>
      <c r="B29" s="115">
        <v>98</v>
      </c>
      <c r="C29" s="115">
        <v>41797</v>
      </c>
      <c r="D29" s="115">
        <v>84</v>
      </c>
      <c r="E29" s="115">
        <v>30957</v>
      </c>
      <c r="F29" s="115">
        <v>11</v>
      </c>
      <c r="G29" s="115">
        <v>9528</v>
      </c>
      <c r="H29" s="115">
        <v>0</v>
      </c>
      <c r="I29" s="115">
        <v>0</v>
      </c>
      <c r="J29" s="115">
        <v>3</v>
      </c>
      <c r="K29" s="115">
        <v>1313</v>
      </c>
      <c r="L29" s="115">
        <v>0</v>
      </c>
      <c r="M29" s="115">
        <v>0</v>
      </c>
      <c r="N29" s="181"/>
      <c r="O29" s="181"/>
    </row>
    <row r="30" spans="1:15" s="13" customFormat="1" ht="17.25" customHeight="1" x14ac:dyDescent="0.15">
      <c r="A30" s="13" t="s">
        <v>319</v>
      </c>
      <c r="B30" s="184"/>
      <c r="C30" s="184"/>
      <c r="D30" s="25"/>
      <c r="E30" s="25"/>
      <c r="F30" s="25"/>
      <c r="G30" s="25"/>
      <c r="H30" s="25"/>
      <c r="I30" s="25"/>
      <c r="J30" s="25"/>
      <c r="K30" s="25"/>
      <c r="L30" s="25"/>
      <c r="M30" s="25"/>
    </row>
    <row r="32" spans="1:15" s="13" customFormat="1" ht="12" x14ac:dyDescent="0.15">
      <c r="B32" s="184"/>
      <c r="C32" s="184"/>
      <c r="D32" s="184"/>
      <c r="E32" s="184"/>
      <c r="F32" s="184"/>
      <c r="G32" s="184"/>
      <c r="H32" s="184"/>
      <c r="I32" s="184"/>
      <c r="J32" s="184"/>
      <c r="K32" s="184"/>
      <c r="L32" s="184"/>
      <c r="M32" s="184"/>
    </row>
    <row r="33" ht="11.25" customHeight="1" x14ac:dyDescent="0.15"/>
  </sheetData>
  <phoneticPr fontId="2"/>
  <hyperlinks>
    <hyperlink ref="A1" location="'18社会保障目次'!A1" display="18　社会保障　目次へ＜＜" xr:uid="{00000000-0004-0000-1300-000000000000}"/>
  </hyperlinks>
  <pageMargins left="0.59055118110236227" right="0.59055118110236227" top="0.59055118110236227" bottom="0.39370078740157483" header="0" footer="0"/>
  <pageSetup paperSize="9" scale="81" orientation="portrait" blackAndWhite="1"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4"/>
  <dimension ref="A1:C32"/>
  <sheetViews>
    <sheetView showGridLines="0" view="pageBreakPreview" zoomScaleNormal="100" zoomScaleSheetLayoutView="100" workbookViewId="0">
      <selection activeCell="G30" sqref="G30"/>
    </sheetView>
  </sheetViews>
  <sheetFormatPr defaultColWidth="9" defaultRowHeight="13.5" x14ac:dyDescent="0.15"/>
  <cols>
    <col min="1" max="1" width="15.75" style="3" customWidth="1"/>
    <col min="2" max="3" width="26.25" style="2" customWidth="1"/>
    <col min="4" max="16384" width="9" style="3"/>
  </cols>
  <sheetData>
    <row r="1" spans="1:3" x14ac:dyDescent="0.15">
      <c r="A1" s="1" t="s">
        <v>52</v>
      </c>
    </row>
    <row r="2" spans="1:3" x14ac:dyDescent="0.15">
      <c r="A2" s="3" t="s">
        <v>53</v>
      </c>
      <c r="B2" s="3"/>
    </row>
    <row r="3" spans="1:3" ht="16.5" x14ac:dyDescent="0.15">
      <c r="A3" s="4" t="s">
        <v>292</v>
      </c>
      <c r="B3" s="4"/>
      <c r="C3" s="4"/>
    </row>
    <row r="4" spans="1:3" ht="14.25" x14ac:dyDescent="0.15">
      <c r="A4" s="5"/>
    </row>
    <row r="5" spans="1:3" ht="14.25" x14ac:dyDescent="0.15">
      <c r="A5" s="5" t="s">
        <v>347</v>
      </c>
      <c r="B5" s="5"/>
      <c r="C5" s="6" t="s">
        <v>143</v>
      </c>
    </row>
    <row r="6" spans="1:3" ht="6" customHeight="1" thickBot="1" x14ac:dyDescent="0.2">
      <c r="A6" s="57"/>
      <c r="B6" s="57"/>
      <c r="C6" s="80"/>
    </row>
    <row r="7" spans="1:3" s="13" customFormat="1" ht="30" customHeight="1" thickTop="1" x14ac:dyDescent="0.15">
      <c r="A7" s="163" t="s">
        <v>348</v>
      </c>
      <c r="B7" s="164" t="s">
        <v>321</v>
      </c>
      <c r="C7" s="165"/>
    </row>
    <row r="8" spans="1:3" s="13" customFormat="1" ht="15" customHeight="1" x14ac:dyDescent="0.15">
      <c r="A8" s="166"/>
      <c r="B8" s="167" t="s">
        <v>98</v>
      </c>
      <c r="C8" s="168" t="s">
        <v>99</v>
      </c>
    </row>
    <row r="9" spans="1:3" s="13" customFormat="1" ht="15" customHeight="1" x14ac:dyDescent="0.15">
      <c r="A9" s="20" t="s">
        <v>84</v>
      </c>
      <c r="B9" s="40">
        <v>0</v>
      </c>
      <c r="C9" s="41">
        <v>0</v>
      </c>
    </row>
    <row r="10" spans="1:3" s="13" customFormat="1" ht="15" customHeight="1" x14ac:dyDescent="0.15">
      <c r="A10" s="20" t="s">
        <v>301</v>
      </c>
      <c r="B10" s="40">
        <v>0</v>
      </c>
      <c r="C10" s="41">
        <v>0</v>
      </c>
    </row>
    <row r="11" spans="1:3" s="13" customFormat="1" ht="15" customHeight="1" x14ac:dyDescent="0.15">
      <c r="A11" s="20" t="s">
        <v>302</v>
      </c>
      <c r="B11" s="40">
        <v>0</v>
      </c>
      <c r="C11" s="41">
        <v>0</v>
      </c>
    </row>
    <row r="12" spans="1:3" s="13" customFormat="1" ht="15" customHeight="1" x14ac:dyDescent="0.15">
      <c r="A12" s="169"/>
      <c r="B12" s="40"/>
      <c r="C12" s="41"/>
    </row>
    <row r="13" spans="1:3" s="13" customFormat="1" ht="15" customHeight="1" x14ac:dyDescent="0.15">
      <c r="A13" s="170" t="s">
        <v>349</v>
      </c>
      <c r="B13" s="40">
        <v>0</v>
      </c>
      <c r="C13" s="41">
        <v>0</v>
      </c>
    </row>
    <row r="14" spans="1:3" s="13" customFormat="1" ht="15" customHeight="1" x14ac:dyDescent="0.15">
      <c r="A14" s="170" t="s">
        <v>350</v>
      </c>
      <c r="B14" s="40">
        <v>0</v>
      </c>
      <c r="C14" s="41">
        <v>0</v>
      </c>
    </row>
    <row r="15" spans="1:3" s="13" customFormat="1" ht="15" customHeight="1" x14ac:dyDescent="0.15">
      <c r="A15" s="170" t="s">
        <v>351</v>
      </c>
      <c r="B15" s="40">
        <v>0</v>
      </c>
      <c r="C15" s="41">
        <v>0</v>
      </c>
    </row>
    <row r="16" spans="1:3" s="13" customFormat="1" ht="15" customHeight="1" x14ac:dyDescent="0.15">
      <c r="A16" s="170" t="s">
        <v>352</v>
      </c>
      <c r="B16" s="40">
        <v>0</v>
      </c>
      <c r="C16" s="41">
        <v>0</v>
      </c>
    </row>
    <row r="17" spans="1:3" s="13" customFormat="1" ht="15" customHeight="1" x14ac:dyDescent="0.15">
      <c r="A17" s="170" t="s">
        <v>353</v>
      </c>
      <c r="B17" s="40">
        <v>0</v>
      </c>
      <c r="C17" s="41">
        <v>0</v>
      </c>
    </row>
    <row r="18" spans="1:3" s="13" customFormat="1" ht="15" customHeight="1" x14ac:dyDescent="0.15">
      <c r="A18" s="170" t="s">
        <v>354</v>
      </c>
      <c r="B18" s="40">
        <v>0</v>
      </c>
      <c r="C18" s="41">
        <v>0</v>
      </c>
    </row>
    <row r="19" spans="1:3" s="13" customFormat="1" ht="15" customHeight="1" x14ac:dyDescent="0.15">
      <c r="A19" s="170" t="s">
        <v>355</v>
      </c>
      <c r="B19" s="40">
        <v>0</v>
      </c>
      <c r="C19" s="41">
        <v>0</v>
      </c>
    </row>
    <row r="20" spans="1:3" s="13" customFormat="1" ht="15" customHeight="1" x14ac:dyDescent="0.15">
      <c r="A20" s="170" t="s">
        <v>356</v>
      </c>
      <c r="B20" s="40">
        <v>0</v>
      </c>
      <c r="C20" s="41">
        <v>0</v>
      </c>
    </row>
    <row r="21" spans="1:3" s="13" customFormat="1" ht="15" customHeight="1" x14ac:dyDescent="0.15">
      <c r="A21" s="170" t="s">
        <v>357</v>
      </c>
      <c r="B21" s="40">
        <v>0</v>
      </c>
      <c r="C21" s="41">
        <v>0</v>
      </c>
    </row>
    <row r="22" spans="1:3" s="13" customFormat="1" ht="15" customHeight="1" x14ac:dyDescent="0.15">
      <c r="A22" s="170" t="s">
        <v>358</v>
      </c>
      <c r="B22" s="40">
        <v>0</v>
      </c>
      <c r="C22" s="41">
        <v>0</v>
      </c>
    </row>
    <row r="23" spans="1:3" s="13" customFormat="1" ht="15" customHeight="1" x14ac:dyDescent="0.15">
      <c r="A23" s="170" t="s">
        <v>359</v>
      </c>
      <c r="B23" s="40">
        <v>0</v>
      </c>
      <c r="C23" s="41">
        <v>0</v>
      </c>
    </row>
    <row r="24" spans="1:3" s="13" customFormat="1" ht="15" customHeight="1" x14ac:dyDescent="0.15">
      <c r="A24" s="170" t="s">
        <v>360</v>
      </c>
      <c r="B24" s="40">
        <v>0</v>
      </c>
      <c r="C24" s="41">
        <v>0</v>
      </c>
    </row>
    <row r="25" spans="1:3" s="13" customFormat="1" ht="15" customHeight="1" x14ac:dyDescent="0.15">
      <c r="A25" s="170" t="s">
        <v>361</v>
      </c>
      <c r="B25" s="40">
        <v>0</v>
      </c>
      <c r="C25" s="41">
        <v>0</v>
      </c>
    </row>
    <row r="26" spans="1:3" s="13" customFormat="1" ht="15" customHeight="1" x14ac:dyDescent="0.15">
      <c r="A26" s="170" t="s">
        <v>362</v>
      </c>
      <c r="B26" s="40">
        <v>0</v>
      </c>
      <c r="C26" s="41">
        <v>0</v>
      </c>
    </row>
    <row r="27" spans="1:3" s="13" customFormat="1" ht="15" customHeight="1" x14ac:dyDescent="0.15">
      <c r="A27" s="170" t="s">
        <v>363</v>
      </c>
      <c r="B27" s="40">
        <v>0</v>
      </c>
      <c r="C27" s="41">
        <v>0</v>
      </c>
    </row>
    <row r="28" spans="1:3" s="13" customFormat="1" ht="15" customHeight="1" x14ac:dyDescent="0.15">
      <c r="A28" s="171" t="s">
        <v>364</v>
      </c>
      <c r="B28" s="172">
        <v>0</v>
      </c>
      <c r="C28" s="136">
        <v>0</v>
      </c>
    </row>
    <row r="29" spans="1:3" s="13" customFormat="1" ht="15" customHeight="1" x14ac:dyDescent="0.15">
      <c r="A29" s="13" t="s">
        <v>319</v>
      </c>
      <c r="B29" s="25"/>
      <c r="C29" s="25"/>
    </row>
    <row r="31" spans="1:3" x14ac:dyDescent="0.15">
      <c r="B31" s="26"/>
      <c r="C31" s="26"/>
    </row>
    <row r="32" spans="1:3" ht="11.25" customHeight="1" x14ac:dyDescent="0.15"/>
  </sheetData>
  <phoneticPr fontId="2"/>
  <hyperlinks>
    <hyperlink ref="A1" location="'18社会保障目次'!A1" display="18　社会保障　目次へ＜＜" xr:uid="{00000000-0004-0000-1400-000000000000}"/>
  </hyperlinks>
  <pageMargins left="0.59055118110236227" right="0.59055118110236227" top="0.59055118110236227" bottom="0.39370078740157483" header="0" footer="0"/>
  <pageSetup paperSize="9"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17"/>
  <sheetViews>
    <sheetView showGridLines="0" view="pageBreakPreview" zoomScaleNormal="100" zoomScaleSheetLayoutView="100" workbookViewId="0">
      <selection activeCell="A14" sqref="A14:XFD19"/>
    </sheetView>
  </sheetViews>
  <sheetFormatPr defaultRowHeight="13.5" outlineLevelCol="1" x14ac:dyDescent="0.15"/>
  <cols>
    <col min="1" max="1" width="11.25" style="3" customWidth="1"/>
    <col min="2" max="3" width="10" style="2" customWidth="1" outlineLevel="1"/>
    <col min="4" max="5" width="10.125" style="2" customWidth="1" outlineLevel="1"/>
    <col min="6" max="7" width="10" style="2" customWidth="1" outlineLevel="1"/>
    <col min="8" max="9" width="10.125" style="2" customWidth="1" outlineLevel="1"/>
    <col min="10" max="13" width="10" style="2" customWidth="1"/>
    <col min="14" max="17" width="10.125" style="2" customWidth="1"/>
    <col min="18" max="16384" width="9" style="3"/>
  </cols>
  <sheetData>
    <row r="1" spans="1:22" x14ac:dyDescent="0.15">
      <c r="A1" s="1" t="s">
        <v>52</v>
      </c>
    </row>
    <row r="2" spans="1:22" x14ac:dyDescent="0.15">
      <c r="A2" s="93" t="s">
        <v>53</v>
      </c>
    </row>
    <row r="3" spans="1:22" ht="16.5" x14ac:dyDescent="0.15">
      <c r="A3" s="4" t="s">
        <v>365</v>
      </c>
      <c r="B3" s="4"/>
      <c r="C3" s="4"/>
      <c r="D3" s="4"/>
      <c r="E3" s="4"/>
      <c r="F3" s="4"/>
      <c r="G3" s="4"/>
      <c r="H3" s="4"/>
      <c r="I3" s="4"/>
      <c r="J3" s="97"/>
      <c r="K3" s="97"/>
      <c r="L3" s="97"/>
      <c r="M3" s="97"/>
      <c r="N3" s="97"/>
      <c r="O3" s="97"/>
      <c r="P3" s="97"/>
      <c r="Q3" s="97"/>
    </row>
    <row r="4" spans="1:22" ht="14.25" x14ac:dyDescent="0.15">
      <c r="A4" s="5"/>
    </row>
    <row r="5" spans="1:22" ht="14.25" x14ac:dyDescent="0.15">
      <c r="A5" s="5" t="s">
        <v>55</v>
      </c>
      <c r="B5" s="5"/>
      <c r="C5" s="7"/>
      <c r="D5" s="6"/>
      <c r="E5" s="6"/>
      <c r="F5" s="6"/>
      <c r="G5" s="6"/>
      <c r="H5" s="6"/>
      <c r="I5" s="6"/>
      <c r="J5" s="6"/>
      <c r="K5" s="6"/>
      <c r="L5" s="6"/>
      <c r="M5" s="6"/>
      <c r="N5" s="6"/>
      <c r="O5" s="6"/>
      <c r="P5" s="6"/>
      <c r="Q5" s="6"/>
    </row>
    <row r="6" spans="1:22" ht="6" customHeight="1" thickBot="1" x14ac:dyDescent="0.2">
      <c r="A6" s="7"/>
      <c r="B6" s="7"/>
      <c r="C6" s="7"/>
      <c r="D6" s="6"/>
      <c r="E6" s="6"/>
      <c r="F6" s="6"/>
      <c r="G6" s="6"/>
      <c r="H6" s="6"/>
      <c r="I6" s="6"/>
      <c r="J6" s="6"/>
      <c r="K6" s="6"/>
      <c r="L6" s="6"/>
      <c r="M6" s="6"/>
      <c r="N6" s="6"/>
      <c r="O6" s="6"/>
      <c r="P6" s="6"/>
      <c r="Q6" s="6"/>
    </row>
    <row r="7" spans="1:22" s="13" customFormat="1" ht="13.5" customHeight="1" thickTop="1" x14ac:dyDescent="0.15">
      <c r="A7" s="139"/>
      <c r="B7" s="9" t="s">
        <v>366</v>
      </c>
      <c r="C7" s="10"/>
      <c r="D7" s="10"/>
      <c r="E7" s="10"/>
      <c r="F7" s="9" t="s">
        <v>367</v>
      </c>
      <c r="G7" s="10"/>
      <c r="H7" s="10"/>
      <c r="I7" s="10"/>
      <c r="J7" s="10" t="s">
        <v>368</v>
      </c>
      <c r="K7" s="10"/>
      <c r="L7" s="10"/>
      <c r="M7" s="11"/>
      <c r="N7" s="9" t="s">
        <v>369</v>
      </c>
      <c r="O7" s="10"/>
      <c r="P7" s="10"/>
      <c r="Q7" s="10"/>
    </row>
    <row r="8" spans="1:22" s="13" customFormat="1" ht="13.5" customHeight="1" x14ac:dyDescent="0.15">
      <c r="A8" s="140"/>
      <c r="B8" s="141"/>
      <c r="C8" s="141"/>
      <c r="D8" s="142"/>
      <c r="E8" s="142"/>
      <c r="F8" s="143"/>
      <c r="G8" s="141"/>
      <c r="H8" s="142"/>
      <c r="I8" s="144"/>
      <c r="J8" s="145"/>
      <c r="K8" s="146" t="s">
        <v>370</v>
      </c>
      <c r="L8" s="147" t="s">
        <v>371</v>
      </c>
      <c r="M8" s="148"/>
      <c r="N8" s="143"/>
      <c r="O8" s="143"/>
      <c r="P8" s="143"/>
      <c r="Q8" s="149"/>
    </row>
    <row r="9" spans="1:22" s="13" customFormat="1" ht="27.75" customHeight="1" x14ac:dyDescent="0.15">
      <c r="A9" s="150" t="s">
        <v>60</v>
      </c>
      <c r="B9" s="151" t="s">
        <v>66</v>
      </c>
      <c r="C9" s="151" t="s">
        <v>372</v>
      </c>
      <c r="D9" s="152" t="s">
        <v>373</v>
      </c>
      <c r="E9" s="152" t="s">
        <v>374</v>
      </c>
      <c r="F9" s="109" t="s">
        <v>66</v>
      </c>
      <c r="G9" s="151" t="s">
        <v>372</v>
      </c>
      <c r="H9" s="152" t="s">
        <v>373</v>
      </c>
      <c r="I9" s="153" t="s">
        <v>374</v>
      </c>
      <c r="J9" s="154" t="s">
        <v>375</v>
      </c>
      <c r="K9" s="155" t="s">
        <v>376</v>
      </c>
      <c r="L9" s="154" t="s">
        <v>377</v>
      </c>
      <c r="M9" s="156" t="s">
        <v>378</v>
      </c>
      <c r="N9" s="109" t="s">
        <v>379</v>
      </c>
      <c r="O9" s="109" t="s">
        <v>380</v>
      </c>
      <c r="P9" s="109" t="s">
        <v>381</v>
      </c>
      <c r="Q9" s="157" t="s">
        <v>378</v>
      </c>
    </row>
    <row r="10" spans="1:22" s="13" customFormat="1" ht="15" customHeight="1" x14ac:dyDescent="0.15">
      <c r="A10" s="20" t="s">
        <v>84</v>
      </c>
      <c r="B10" s="120">
        <v>16767</v>
      </c>
      <c r="C10" s="120">
        <v>15851</v>
      </c>
      <c r="D10" s="120">
        <v>914</v>
      </c>
      <c r="E10" s="120">
        <v>2</v>
      </c>
      <c r="F10" s="120">
        <v>220475</v>
      </c>
      <c r="G10" s="120">
        <v>218629</v>
      </c>
      <c r="H10" s="120">
        <v>1841</v>
      </c>
      <c r="I10" s="120">
        <v>5</v>
      </c>
      <c r="J10" s="120">
        <v>126776</v>
      </c>
      <c r="K10" s="120">
        <v>93699</v>
      </c>
      <c r="L10" s="126">
        <v>0</v>
      </c>
      <c r="M10" s="41" t="s">
        <v>141</v>
      </c>
      <c r="N10" s="120">
        <v>322555</v>
      </c>
      <c r="O10" s="120">
        <v>220820</v>
      </c>
      <c r="P10" s="120" t="s">
        <v>141</v>
      </c>
      <c r="Q10" s="41" t="s">
        <v>141</v>
      </c>
    </row>
    <row r="11" spans="1:22" s="13" customFormat="1" ht="15" customHeight="1" x14ac:dyDescent="0.15">
      <c r="A11" s="20" t="s">
        <v>301</v>
      </c>
      <c r="B11" s="120">
        <v>16768</v>
      </c>
      <c r="C11" s="120">
        <v>15885</v>
      </c>
      <c r="D11" s="120">
        <v>881</v>
      </c>
      <c r="E11" s="120">
        <v>2</v>
      </c>
      <c r="F11" s="120">
        <v>217638</v>
      </c>
      <c r="G11" s="120">
        <v>215816</v>
      </c>
      <c r="H11" s="120">
        <v>1817</v>
      </c>
      <c r="I11" s="120">
        <v>5</v>
      </c>
      <c r="J11" s="120">
        <v>125020</v>
      </c>
      <c r="K11" s="120">
        <v>92618</v>
      </c>
      <c r="L11" s="126">
        <v>0</v>
      </c>
      <c r="M11" s="41">
        <v>0</v>
      </c>
      <c r="N11" s="120">
        <v>329806</v>
      </c>
      <c r="O11" s="120">
        <v>225644</v>
      </c>
      <c r="P11" s="120">
        <v>0</v>
      </c>
      <c r="Q11" s="41">
        <v>0</v>
      </c>
    </row>
    <row r="12" spans="1:22" s="13" customFormat="1" ht="15" customHeight="1" x14ac:dyDescent="0.15">
      <c r="A12" s="134" t="s">
        <v>302</v>
      </c>
      <c r="B12" s="158">
        <v>17069</v>
      </c>
      <c r="C12" s="159">
        <v>16183</v>
      </c>
      <c r="D12" s="159">
        <v>884</v>
      </c>
      <c r="E12" s="159">
        <v>2</v>
      </c>
      <c r="F12" s="159">
        <v>221187</v>
      </c>
      <c r="G12" s="159">
        <v>219385</v>
      </c>
      <c r="H12" s="159">
        <v>1798</v>
      </c>
      <c r="I12" s="159">
        <v>4</v>
      </c>
      <c r="J12" s="159">
        <v>125764</v>
      </c>
      <c r="K12" s="159">
        <v>95421</v>
      </c>
      <c r="L12" s="160">
        <v>0</v>
      </c>
      <c r="M12" s="161">
        <v>0</v>
      </c>
      <c r="N12" s="159">
        <v>332830</v>
      </c>
      <c r="O12" s="159">
        <v>228288</v>
      </c>
      <c r="P12" s="159">
        <v>0</v>
      </c>
      <c r="Q12" s="161">
        <v>0</v>
      </c>
      <c r="R12" s="162"/>
      <c r="S12" s="162"/>
      <c r="T12" s="162"/>
      <c r="U12" s="162"/>
      <c r="V12" s="162"/>
    </row>
    <row r="13" spans="1:22" s="13" customFormat="1" ht="13.5" customHeight="1" x14ac:dyDescent="0.15">
      <c r="A13" s="126" t="s">
        <v>86</v>
      </c>
      <c r="B13" s="25"/>
      <c r="C13" s="25"/>
      <c r="D13" s="25"/>
      <c r="E13" s="25"/>
      <c r="F13" s="25"/>
      <c r="G13" s="25"/>
      <c r="H13" s="25"/>
      <c r="I13" s="25"/>
      <c r="J13" s="25"/>
      <c r="K13" s="25"/>
      <c r="L13" s="25"/>
      <c r="M13" s="25"/>
      <c r="N13" s="25"/>
      <c r="O13" s="25"/>
      <c r="P13" s="25"/>
      <c r="Q13" s="25"/>
    </row>
    <row r="15" spans="1:22" x14ac:dyDescent="0.15">
      <c r="B15" s="26"/>
      <c r="F15" s="26"/>
      <c r="J15" s="26"/>
    </row>
    <row r="16" spans="1:22" x14ac:dyDescent="0.15">
      <c r="B16" s="26"/>
      <c r="F16" s="26"/>
      <c r="J16" s="26"/>
    </row>
    <row r="17" spans="2:10" x14ac:dyDescent="0.15">
      <c r="B17" s="26"/>
      <c r="F17" s="26"/>
      <c r="J17" s="26"/>
    </row>
  </sheetData>
  <phoneticPr fontId="2"/>
  <hyperlinks>
    <hyperlink ref="A1" location="'18社会保障目次'!A1" display="18　社会保障　目次へ＜＜" xr:uid="{00000000-0004-0000-1500-000000000000}"/>
  </hyperlinks>
  <pageMargins left="0.59055118110236227" right="0.59055118110236227" top="0.59055118110236227" bottom="0.39370078740157483" header="0" footer="0"/>
  <pageSetup paperSize="9"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44"/>
  <dimension ref="A1:G11"/>
  <sheetViews>
    <sheetView showGridLines="0" view="pageBreakPreview" zoomScaleNormal="100" zoomScaleSheetLayoutView="100" workbookViewId="0">
      <selection activeCell="H11" sqref="H11"/>
    </sheetView>
  </sheetViews>
  <sheetFormatPr defaultRowHeight="13.5" x14ac:dyDescent="0.15"/>
  <cols>
    <col min="1" max="1" width="11.25" style="3" customWidth="1"/>
    <col min="2" max="6" width="16.125" style="2" customWidth="1"/>
    <col min="7" max="16384" width="9" style="3"/>
  </cols>
  <sheetData>
    <row r="1" spans="1:7" x14ac:dyDescent="0.15">
      <c r="A1" s="1" t="s">
        <v>52</v>
      </c>
    </row>
    <row r="2" spans="1:7" x14ac:dyDescent="0.15">
      <c r="A2" s="3" t="s">
        <v>53</v>
      </c>
      <c r="B2" s="3"/>
    </row>
    <row r="3" spans="1:7" ht="16.5" x14ac:dyDescent="0.15">
      <c r="A3" s="4" t="s">
        <v>365</v>
      </c>
      <c r="B3" s="4"/>
      <c r="C3" s="4"/>
      <c r="D3" s="4"/>
      <c r="E3" s="4"/>
      <c r="F3" s="4"/>
    </row>
    <row r="4" spans="1:7" ht="16.5" x14ac:dyDescent="0.15">
      <c r="A4" s="5" t="s">
        <v>75</v>
      </c>
      <c r="B4" s="5"/>
      <c r="C4" s="97"/>
      <c r="D4" s="97"/>
      <c r="E4" s="97"/>
      <c r="F4" s="25" t="s">
        <v>382</v>
      </c>
    </row>
    <row r="5" spans="1:7" ht="3.75" customHeight="1" thickBot="1" x14ac:dyDescent="0.2"/>
    <row r="6" spans="1:7" s="126" customFormat="1" ht="15.75" customHeight="1" thickTop="1" x14ac:dyDescent="0.15">
      <c r="A6" s="122" t="s">
        <v>152</v>
      </c>
      <c r="B6" s="123" t="s">
        <v>77</v>
      </c>
      <c r="C6" s="123" t="s">
        <v>383</v>
      </c>
      <c r="D6" s="124" t="s">
        <v>79</v>
      </c>
      <c r="E6" s="124" t="s">
        <v>80</v>
      </c>
      <c r="F6" s="125" t="s">
        <v>384</v>
      </c>
    </row>
    <row r="7" spans="1:7" s="130" customFormat="1" ht="11.25" x14ac:dyDescent="0.15">
      <c r="A7" s="127"/>
      <c r="B7" s="128" t="s">
        <v>82</v>
      </c>
      <c r="C7" s="129" t="s">
        <v>82</v>
      </c>
      <c r="D7" s="129" t="s">
        <v>82</v>
      </c>
      <c r="E7" s="129" t="s">
        <v>82</v>
      </c>
      <c r="F7" s="129" t="s">
        <v>140</v>
      </c>
    </row>
    <row r="8" spans="1:7" s="13" customFormat="1" ht="18" customHeight="1" x14ac:dyDescent="0.15">
      <c r="A8" s="20" t="s">
        <v>84</v>
      </c>
      <c r="B8" s="40">
        <v>158459446</v>
      </c>
      <c r="C8" s="120">
        <v>156495860</v>
      </c>
      <c r="D8" s="120">
        <v>57690</v>
      </c>
      <c r="E8" s="41">
        <v>1905894</v>
      </c>
      <c r="F8" s="131">
        <v>98.76</v>
      </c>
      <c r="G8" s="132"/>
    </row>
    <row r="9" spans="1:7" s="13" customFormat="1" ht="18" customHeight="1" x14ac:dyDescent="0.15">
      <c r="A9" s="17" t="s">
        <v>301</v>
      </c>
      <c r="B9" s="133">
        <v>162090824</v>
      </c>
      <c r="C9" s="41">
        <v>160719681</v>
      </c>
      <c r="D9" s="41">
        <v>33219</v>
      </c>
      <c r="E9" s="120">
        <v>1337924</v>
      </c>
      <c r="F9" s="131">
        <v>99.15</v>
      </c>
      <c r="G9" s="132"/>
    </row>
    <row r="10" spans="1:7" s="13" customFormat="1" ht="18" customHeight="1" x14ac:dyDescent="0.15">
      <c r="A10" s="134" t="s">
        <v>302</v>
      </c>
      <c r="B10" s="135">
        <v>164725086</v>
      </c>
      <c r="C10" s="136">
        <v>163260724</v>
      </c>
      <c r="D10" s="136">
        <v>65869</v>
      </c>
      <c r="E10" s="137">
        <v>1398493</v>
      </c>
      <c r="F10" s="138">
        <v>99.11</v>
      </c>
      <c r="G10" s="132"/>
    </row>
    <row r="11" spans="1:7" ht="15" customHeight="1" x14ac:dyDescent="0.15">
      <c r="A11" s="126" t="s">
        <v>86</v>
      </c>
      <c r="B11" s="3"/>
      <c r="C11" s="3"/>
    </row>
  </sheetData>
  <phoneticPr fontId="2"/>
  <hyperlinks>
    <hyperlink ref="A1" location="'18社会保障目次'!A1" display="18　社会保障　目次へ＜＜" xr:uid="{00000000-0004-0000-1600-000000000000}"/>
  </hyperlinks>
  <pageMargins left="0.59055118110236227" right="0.59055118110236227" top="0.59055118110236227" bottom="0.39370078740157483" header="0" footer="0"/>
  <pageSetup paperSize="9"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7"/>
  <dimension ref="A1:Q25"/>
  <sheetViews>
    <sheetView showGridLines="0" view="pageBreakPreview" zoomScaleNormal="100" zoomScaleSheetLayoutView="100" workbookViewId="0">
      <selection activeCell="I28" sqref="I28"/>
    </sheetView>
  </sheetViews>
  <sheetFormatPr defaultColWidth="11.75" defaultRowHeight="13.5" outlineLevelCol="2" x14ac:dyDescent="0.15"/>
  <cols>
    <col min="1" max="1" width="11.75" style="3" customWidth="1"/>
    <col min="2" max="2" width="10.25" style="2" customWidth="1" outlineLevel="2"/>
    <col min="3" max="3" width="13.125" style="2" customWidth="1" outlineLevel="2"/>
    <col min="4" max="4" width="12.625" style="2" customWidth="1" outlineLevel="2"/>
    <col min="5" max="5" width="9.125" style="2" customWidth="1" outlineLevel="2"/>
    <col min="6" max="6" width="11.25" style="2" customWidth="1" outlineLevel="2"/>
    <col min="7" max="7" width="10.875" style="2" customWidth="1" outlineLevel="2"/>
    <col min="8" max="8" width="9.125" style="2" customWidth="1" outlineLevel="2"/>
    <col min="9" max="9" width="11.25" style="2" customWidth="1" outlineLevel="2"/>
    <col min="10" max="10" width="11.375" style="2" customWidth="1" outlineLevel="2"/>
    <col min="11" max="11" width="9.125" style="2" customWidth="1" outlineLevel="2"/>
    <col min="12" max="12" width="13.25" style="2" customWidth="1" outlineLevel="2"/>
    <col min="13" max="13" width="9.125" style="2" customWidth="1" outlineLevel="2"/>
    <col min="14" max="15" width="10.25" style="3" customWidth="1" outlineLevel="1"/>
    <col min="16" max="17" width="8.375" style="3" customWidth="1" outlineLevel="1"/>
    <col min="18" max="16384" width="11.75" style="3"/>
  </cols>
  <sheetData>
    <row r="1" spans="1:17" x14ac:dyDescent="0.15">
      <c r="A1" s="1" t="s">
        <v>52</v>
      </c>
    </row>
    <row r="2" spans="1:17" x14ac:dyDescent="0.15">
      <c r="A2" s="3" t="s">
        <v>53</v>
      </c>
      <c r="B2" s="3"/>
      <c r="M2" s="3"/>
    </row>
    <row r="3" spans="1:17" ht="16.5" x14ac:dyDescent="0.15">
      <c r="A3" s="4" t="s">
        <v>385</v>
      </c>
      <c r="B3" s="4"/>
      <c r="C3" s="4"/>
      <c r="D3" s="4"/>
      <c r="E3" s="4"/>
      <c r="F3" s="4"/>
      <c r="G3" s="4"/>
      <c r="H3" s="4"/>
      <c r="I3" s="4"/>
      <c r="J3" s="4"/>
      <c r="K3" s="4"/>
      <c r="L3" s="4"/>
      <c r="M3" s="4"/>
      <c r="N3" s="96"/>
      <c r="O3" s="96"/>
      <c r="P3" s="96"/>
      <c r="Q3" s="97"/>
    </row>
    <row r="4" spans="1:17" ht="14.25" x14ac:dyDescent="0.15">
      <c r="A4" s="5"/>
      <c r="F4" s="3"/>
      <c r="G4" s="3"/>
      <c r="H4" s="3"/>
      <c r="I4" s="3"/>
      <c r="J4" s="3"/>
      <c r="K4" s="3"/>
      <c r="L4" s="3"/>
      <c r="M4" s="3"/>
      <c r="N4" s="2"/>
      <c r="Q4" s="6" t="s">
        <v>386</v>
      </c>
    </row>
    <row r="5" spans="1:17" ht="4.5" customHeight="1" x14ac:dyDescent="0.15">
      <c r="A5" s="557"/>
      <c r="B5" s="557"/>
      <c r="C5" s="80"/>
      <c r="D5" s="80"/>
      <c r="E5" s="80"/>
      <c r="F5" s="80"/>
      <c r="G5" s="80"/>
      <c r="H5" s="80"/>
      <c r="I5" s="80"/>
      <c r="J5" s="80"/>
      <c r="K5" s="80"/>
      <c r="L5" s="80"/>
      <c r="M5" s="80"/>
      <c r="N5" s="98"/>
      <c r="O5" s="98"/>
      <c r="P5" s="98"/>
      <c r="Q5" s="98"/>
    </row>
    <row r="6" spans="1:17" s="13" customFormat="1" ht="13.5" customHeight="1" x14ac:dyDescent="0.15">
      <c r="A6" s="490" t="s">
        <v>387</v>
      </c>
      <c r="B6" s="99" t="s">
        <v>388</v>
      </c>
      <c r="C6" s="570" t="s">
        <v>389</v>
      </c>
      <c r="D6" s="571"/>
      <c r="E6" s="574" t="s">
        <v>390</v>
      </c>
      <c r="F6" s="575"/>
      <c r="G6" s="575"/>
      <c r="H6" s="575"/>
      <c r="I6" s="575"/>
      <c r="J6" s="575"/>
      <c r="K6" s="575"/>
      <c r="L6" s="575"/>
      <c r="M6" s="575"/>
      <c r="N6" s="576"/>
      <c r="O6" s="100" t="s">
        <v>391</v>
      </c>
      <c r="P6" s="101" t="s">
        <v>392</v>
      </c>
      <c r="Q6" s="102" t="s">
        <v>393</v>
      </c>
    </row>
    <row r="7" spans="1:17" s="13" customFormat="1" ht="13.5" customHeight="1" x14ac:dyDescent="0.15">
      <c r="A7" s="491"/>
      <c r="B7" s="577" t="s">
        <v>394</v>
      </c>
      <c r="C7" s="572"/>
      <c r="D7" s="573"/>
      <c r="E7" s="563" t="s">
        <v>219</v>
      </c>
      <c r="F7" s="558" t="s">
        <v>395</v>
      </c>
      <c r="G7" s="578"/>
      <c r="H7" s="578"/>
      <c r="I7" s="578"/>
      <c r="J7" s="578"/>
      <c r="K7" s="578"/>
      <c r="L7" s="578"/>
      <c r="M7" s="579"/>
      <c r="N7" s="580" t="s">
        <v>396</v>
      </c>
      <c r="O7" s="103" t="s">
        <v>397</v>
      </c>
      <c r="P7" s="101" t="s">
        <v>397</v>
      </c>
      <c r="Q7" s="567" t="s">
        <v>398</v>
      </c>
    </row>
    <row r="8" spans="1:17" s="13" customFormat="1" ht="13.5" customHeight="1" x14ac:dyDescent="0.15">
      <c r="A8" s="491"/>
      <c r="B8" s="577"/>
      <c r="C8" s="104" t="s">
        <v>399</v>
      </c>
      <c r="D8" s="104" t="s">
        <v>400</v>
      </c>
      <c r="E8" s="563"/>
      <c r="F8" s="568" t="s">
        <v>401</v>
      </c>
      <c r="G8" s="568" t="s">
        <v>402</v>
      </c>
      <c r="H8" s="105" t="s">
        <v>403</v>
      </c>
      <c r="I8" s="568" t="s">
        <v>404</v>
      </c>
      <c r="J8" s="568" t="s">
        <v>405</v>
      </c>
      <c r="K8" s="568" t="s">
        <v>406</v>
      </c>
      <c r="L8" s="568" t="s">
        <v>407</v>
      </c>
      <c r="M8" s="568" t="s">
        <v>408</v>
      </c>
      <c r="N8" s="581"/>
      <c r="O8" s="100" t="s">
        <v>398</v>
      </c>
      <c r="P8" s="102" t="s">
        <v>398</v>
      </c>
      <c r="Q8" s="567"/>
    </row>
    <row r="9" spans="1:17" s="13" customFormat="1" ht="13.5" customHeight="1" x14ac:dyDescent="0.15">
      <c r="A9" s="503"/>
      <c r="B9" s="106" t="s">
        <v>409</v>
      </c>
      <c r="C9" s="107" t="s">
        <v>410</v>
      </c>
      <c r="D9" s="107" t="s">
        <v>411</v>
      </c>
      <c r="E9" s="563"/>
      <c r="F9" s="569"/>
      <c r="G9" s="569"/>
      <c r="H9" s="108" t="s">
        <v>412</v>
      </c>
      <c r="I9" s="569"/>
      <c r="J9" s="569"/>
      <c r="K9" s="569"/>
      <c r="L9" s="569"/>
      <c r="M9" s="569"/>
      <c r="N9" s="109" t="s">
        <v>413</v>
      </c>
      <c r="O9" s="108" t="s">
        <v>414</v>
      </c>
      <c r="P9" s="110" t="s">
        <v>414</v>
      </c>
      <c r="Q9" s="110" t="s">
        <v>414</v>
      </c>
    </row>
    <row r="10" spans="1:17" s="13" customFormat="1" ht="18" customHeight="1" x14ac:dyDescent="0.15">
      <c r="A10" s="111" t="s">
        <v>415</v>
      </c>
      <c r="B10" s="112">
        <v>157072</v>
      </c>
      <c r="C10" s="113">
        <v>110999</v>
      </c>
      <c r="D10" s="113">
        <v>121567</v>
      </c>
      <c r="E10" s="113">
        <v>41487</v>
      </c>
      <c r="F10" s="113">
        <v>3260</v>
      </c>
      <c r="G10" s="113">
        <v>5082</v>
      </c>
      <c r="H10" s="113" t="s">
        <v>141</v>
      </c>
      <c r="I10" s="113">
        <v>8113</v>
      </c>
      <c r="J10" s="113">
        <v>8113</v>
      </c>
      <c r="K10" s="113">
        <v>6237</v>
      </c>
      <c r="L10" s="113">
        <v>6024</v>
      </c>
      <c r="M10" s="113">
        <v>3996</v>
      </c>
      <c r="N10" s="113">
        <v>662</v>
      </c>
      <c r="O10" s="113">
        <v>296658</v>
      </c>
      <c r="P10" s="113">
        <v>77404</v>
      </c>
      <c r="Q10" s="113">
        <v>92805</v>
      </c>
    </row>
    <row r="11" spans="1:17" s="13" customFormat="1" ht="18" customHeight="1" x14ac:dyDescent="0.15">
      <c r="A11" s="111" t="s">
        <v>416</v>
      </c>
      <c r="B11" s="112">
        <v>157847</v>
      </c>
      <c r="C11" s="450">
        <v>113764</v>
      </c>
      <c r="D11" s="450">
        <v>120087</v>
      </c>
      <c r="E11" s="450">
        <v>41772</v>
      </c>
      <c r="F11" s="450">
        <v>3457</v>
      </c>
      <c r="G11" s="450">
        <v>5212</v>
      </c>
      <c r="H11" s="450" t="s">
        <v>141</v>
      </c>
      <c r="I11" s="450">
        <v>8419</v>
      </c>
      <c r="J11" s="450">
        <v>7862</v>
      </c>
      <c r="K11" s="450">
        <v>6240</v>
      </c>
      <c r="L11" s="450">
        <v>6062</v>
      </c>
      <c r="M11" s="450">
        <v>3870</v>
      </c>
      <c r="N11" s="450">
        <v>650</v>
      </c>
      <c r="O11" s="450">
        <v>296458</v>
      </c>
      <c r="P11" s="450">
        <v>76943</v>
      </c>
      <c r="Q11" s="450">
        <v>92274</v>
      </c>
    </row>
    <row r="12" spans="1:17" s="13" customFormat="1" ht="18" customHeight="1" x14ac:dyDescent="0.15">
      <c r="A12" s="116" t="s">
        <v>417</v>
      </c>
      <c r="B12" s="114">
        <v>157970</v>
      </c>
      <c r="C12" s="115">
        <v>112952</v>
      </c>
      <c r="D12" s="115">
        <v>120902</v>
      </c>
      <c r="E12" s="115">
        <v>41497</v>
      </c>
      <c r="F12" s="115">
        <v>3554</v>
      </c>
      <c r="G12" s="115">
        <v>5139</v>
      </c>
      <c r="H12" s="115" t="s">
        <v>203</v>
      </c>
      <c r="I12" s="115">
        <v>8319</v>
      </c>
      <c r="J12" s="115">
        <v>7716</v>
      </c>
      <c r="K12" s="115">
        <v>6233</v>
      </c>
      <c r="L12" s="115">
        <v>5966</v>
      </c>
      <c r="M12" s="115">
        <v>3924</v>
      </c>
      <c r="N12" s="115">
        <v>646</v>
      </c>
      <c r="O12" s="115">
        <v>299069</v>
      </c>
      <c r="P12" s="115">
        <v>78066</v>
      </c>
      <c r="Q12" s="115">
        <v>91337</v>
      </c>
    </row>
    <row r="13" spans="1:17" s="13" customFormat="1" ht="14.25" x14ac:dyDescent="0.15">
      <c r="A13" s="5"/>
      <c r="B13" s="2"/>
      <c r="C13" s="2"/>
      <c r="D13" s="2"/>
      <c r="E13" s="2"/>
      <c r="F13" s="3"/>
      <c r="G13" s="3"/>
      <c r="H13" s="3"/>
      <c r="I13" s="3"/>
      <c r="J13" s="3"/>
      <c r="K13" s="3"/>
      <c r="L13" s="3"/>
      <c r="M13" s="3"/>
      <c r="N13" s="6"/>
      <c r="O13" s="3"/>
      <c r="P13" s="3"/>
      <c r="Q13" s="3"/>
    </row>
    <row r="14" spans="1:17" s="13" customFormat="1" ht="14.25" x14ac:dyDescent="0.15">
      <c r="A14" s="5"/>
      <c r="B14" s="2"/>
      <c r="C14" s="2"/>
      <c r="D14" s="2"/>
      <c r="E14" s="2"/>
      <c r="F14" s="3"/>
      <c r="G14" s="3"/>
      <c r="H14" s="3"/>
      <c r="I14" s="3"/>
      <c r="J14" s="3"/>
      <c r="K14" s="3"/>
      <c r="L14" s="3"/>
      <c r="M14" s="3"/>
      <c r="N14" s="6"/>
      <c r="O14" s="3"/>
      <c r="P14" s="3"/>
      <c r="Q14" s="3"/>
    </row>
    <row r="15" spans="1:17" s="5" customFormat="1" ht="12" customHeight="1" x14ac:dyDescent="0.15">
      <c r="A15" s="557"/>
      <c r="B15" s="557"/>
      <c r="C15" s="80"/>
      <c r="D15" s="80"/>
      <c r="E15" s="80"/>
      <c r="F15" s="80"/>
      <c r="G15" s="80"/>
      <c r="H15" s="80"/>
      <c r="I15" s="80"/>
      <c r="J15" s="80"/>
      <c r="K15" s="80"/>
      <c r="L15" s="80"/>
      <c r="M15" s="80"/>
      <c r="N15" s="98"/>
      <c r="O15" s="98"/>
      <c r="P15" s="98"/>
      <c r="Q15" s="98"/>
    </row>
    <row r="16" spans="1:17" x14ac:dyDescent="0.15">
      <c r="A16" s="490" t="s">
        <v>387</v>
      </c>
      <c r="B16" s="492" t="s">
        <v>217</v>
      </c>
      <c r="C16" s="500"/>
      <c r="D16" s="500"/>
      <c r="E16" s="500"/>
      <c r="F16" s="500"/>
      <c r="G16" s="500"/>
      <c r="H16" s="500"/>
      <c r="I16" s="500"/>
      <c r="J16" s="500"/>
      <c r="K16" s="500"/>
      <c r="L16" s="500"/>
      <c r="M16" s="500"/>
      <c r="N16" s="500"/>
      <c r="O16" s="500"/>
      <c r="P16" s="500"/>
      <c r="Q16" s="500"/>
    </row>
    <row r="17" spans="1:17" x14ac:dyDescent="0.15">
      <c r="A17" s="491"/>
      <c r="B17" s="558" t="s">
        <v>418</v>
      </c>
      <c r="C17" s="559"/>
      <c r="D17" s="559"/>
      <c r="E17" s="559"/>
      <c r="F17" s="559"/>
      <c r="G17" s="559"/>
      <c r="H17" s="559"/>
      <c r="I17" s="559"/>
      <c r="J17" s="560"/>
      <c r="K17" s="561" t="s">
        <v>419</v>
      </c>
      <c r="L17" s="562"/>
      <c r="M17" s="561" t="s">
        <v>420</v>
      </c>
      <c r="N17" s="562"/>
      <c r="O17" s="563" t="s">
        <v>421</v>
      </c>
      <c r="P17" s="563"/>
      <c r="Q17" s="558"/>
    </row>
    <row r="18" spans="1:17" x14ac:dyDescent="0.15">
      <c r="A18" s="491"/>
      <c r="B18" s="552" t="s">
        <v>422</v>
      </c>
      <c r="C18" s="553"/>
      <c r="D18" s="554"/>
      <c r="E18" s="564" t="s">
        <v>423</v>
      </c>
      <c r="F18" s="565"/>
      <c r="G18" s="566"/>
      <c r="H18" s="552" t="s">
        <v>424</v>
      </c>
      <c r="I18" s="553"/>
      <c r="J18" s="554"/>
      <c r="K18" s="555" t="s">
        <v>425</v>
      </c>
      <c r="L18" s="556"/>
      <c r="M18" s="555" t="s">
        <v>425</v>
      </c>
      <c r="N18" s="556"/>
      <c r="O18" s="563"/>
      <c r="P18" s="563"/>
      <c r="Q18" s="558"/>
    </row>
    <row r="19" spans="1:17" x14ac:dyDescent="0.15">
      <c r="A19" s="503"/>
      <c r="B19" s="117" t="s">
        <v>174</v>
      </c>
      <c r="C19" s="117" t="s">
        <v>426</v>
      </c>
      <c r="D19" s="117" t="s">
        <v>427</v>
      </c>
      <c r="E19" s="117" t="s">
        <v>174</v>
      </c>
      <c r="F19" s="117" t="s">
        <v>426</v>
      </c>
      <c r="G19" s="117" t="s">
        <v>427</v>
      </c>
      <c r="H19" s="117" t="s">
        <v>174</v>
      </c>
      <c r="I19" s="117" t="s">
        <v>426</v>
      </c>
      <c r="J19" s="117" t="s">
        <v>427</v>
      </c>
      <c r="K19" s="117" t="s">
        <v>98</v>
      </c>
      <c r="L19" s="117" t="s">
        <v>428</v>
      </c>
      <c r="M19" s="117" t="s">
        <v>174</v>
      </c>
      <c r="N19" s="117" t="s">
        <v>429</v>
      </c>
      <c r="O19" s="117" t="s">
        <v>174</v>
      </c>
      <c r="P19" s="117" t="s">
        <v>426</v>
      </c>
      <c r="Q19" s="118" t="s">
        <v>429</v>
      </c>
    </row>
    <row r="20" spans="1:17" x14ac:dyDescent="0.15">
      <c r="A20" s="111" t="s">
        <v>415</v>
      </c>
      <c r="B20" s="113">
        <v>828559</v>
      </c>
      <c r="C20" s="113">
        <v>32594050</v>
      </c>
      <c r="D20" s="113">
        <v>29358293</v>
      </c>
      <c r="E20" s="113">
        <v>79909</v>
      </c>
      <c r="F20" s="113">
        <v>15301420</v>
      </c>
      <c r="G20" s="113">
        <v>13620951</v>
      </c>
      <c r="H20" s="113">
        <v>93355</v>
      </c>
      <c r="I20" s="113">
        <v>27584920</v>
      </c>
      <c r="J20" s="113">
        <v>24632489</v>
      </c>
      <c r="K20" s="113">
        <v>96767</v>
      </c>
      <c r="L20" s="113">
        <v>1813906</v>
      </c>
      <c r="M20" s="113">
        <v>109066</v>
      </c>
      <c r="N20" s="113">
        <v>1261349</v>
      </c>
      <c r="O20" s="113" t="s">
        <v>141</v>
      </c>
      <c r="P20" s="113" t="s">
        <v>141</v>
      </c>
      <c r="Q20" s="113" t="s">
        <v>141</v>
      </c>
    </row>
    <row r="21" spans="1:17" x14ac:dyDescent="0.15">
      <c r="A21" s="111" t="s">
        <v>416</v>
      </c>
      <c r="B21" s="112">
        <v>820407</v>
      </c>
      <c r="C21" s="450">
        <v>32328740</v>
      </c>
      <c r="D21" s="450">
        <v>29124909</v>
      </c>
      <c r="E21" s="450">
        <v>78696</v>
      </c>
      <c r="F21" s="450">
        <v>15696483</v>
      </c>
      <c r="G21" s="450">
        <v>13983076</v>
      </c>
      <c r="H21" s="450">
        <v>92791</v>
      </c>
      <c r="I21" s="450">
        <v>27919469</v>
      </c>
      <c r="J21" s="450">
        <v>24943836</v>
      </c>
      <c r="K21" s="450">
        <v>98556</v>
      </c>
      <c r="L21" s="450">
        <v>1801750</v>
      </c>
      <c r="M21" s="450">
        <v>112345</v>
      </c>
      <c r="N21" s="450">
        <v>1343518</v>
      </c>
      <c r="O21" s="450">
        <v>16</v>
      </c>
      <c r="P21" s="450">
        <v>32</v>
      </c>
      <c r="Q21" s="450">
        <v>32</v>
      </c>
    </row>
    <row r="22" spans="1:17" x14ac:dyDescent="0.15">
      <c r="A22" s="116" t="s">
        <v>417</v>
      </c>
      <c r="B22" s="115">
        <v>826652</v>
      </c>
      <c r="C22" s="115">
        <v>32515323</v>
      </c>
      <c r="D22" s="115">
        <v>29289556</v>
      </c>
      <c r="E22" s="115">
        <v>80089</v>
      </c>
      <c r="F22" s="115">
        <v>16350414</v>
      </c>
      <c r="G22" s="115">
        <v>14573961</v>
      </c>
      <c r="H22" s="115">
        <v>92257</v>
      </c>
      <c r="I22" s="115">
        <v>27895945</v>
      </c>
      <c r="J22" s="115">
        <v>24926658</v>
      </c>
      <c r="K22" s="115">
        <v>92963</v>
      </c>
      <c r="L22" s="115">
        <v>1511521</v>
      </c>
      <c r="M22" s="115">
        <v>110515</v>
      </c>
      <c r="N22" s="115">
        <v>1297414</v>
      </c>
      <c r="O22" s="115">
        <v>29</v>
      </c>
      <c r="P22" s="115">
        <v>58</v>
      </c>
      <c r="Q22" s="115">
        <v>58</v>
      </c>
    </row>
    <row r="23" spans="1:17" x14ac:dyDescent="0.15">
      <c r="A23" s="119" t="s">
        <v>430</v>
      </c>
      <c r="B23" s="120"/>
      <c r="C23" s="120"/>
      <c r="D23" s="120"/>
      <c r="E23" s="120"/>
      <c r="F23" s="120"/>
      <c r="G23" s="120"/>
      <c r="H23" s="120"/>
      <c r="I23" s="120"/>
      <c r="J23" s="120"/>
      <c r="K23" s="120"/>
      <c r="L23" s="120"/>
      <c r="M23" s="120"/>
      <c r="N23" s="120"/>
      <c r="O23" s="13"/>
      <c r="P23" s="13"/>
      <c r="Q23" s="13"/>
    </row>
    <row r="24" spans="1:17" x14ac:dyDescent="0.15">
      <c r="A24" s="119" t="s">
        <v>431</v>
      </c>
      <c r="B24" s="120"/>
      <c r="C24" s="120"/>
      <c r="D24" s="120"/>
      <c r="E24" s="120"/>
      <c r="F24" s="120"/>
      <c r="G24" s="120"/>
      <c r="H24" s="120"/>
      <c r="I24" s="120"/>
      <c r="J24" s="120"/>
      <c r="K24" s="120"/>
      <c r="L24" s="120"/>
      <c r="M24" s="120"/>
      <c r="N24" s="120"/>
      <c r="O24" s="13"/>
      <c r="P24" s="13"/>
      <c r="Q24" s="13"/>
    </row>
    <row r="25" spans="1:17" ht="14.25" x14ac:dyDescent="0.15">
      <c r="A25" s="121" t="s">
        <v>432</v>
      </c>
      <c r="B25" s="5"/>
      <c r="C25" s="5"/>
      <c r="D25" s="5"/>
      <c r="E25" s="5"/>
      <c r="F25" s="5"/>
      <c r="G25" s="5"/>
      <c r="H25" s="5"/>
      <c r="I25" s="5"/>
      <c r="J25" s="5"/>
      <c r="K25" s="5"/>
      <c r="L25" s="5"/>
      <c r="M25" s="5"/>
      <c r="N25" s="5"/>
      <c r="O25" s="5"/>
      <c r="P25" s="5"/>
      <c r="Q25" s="5"/>
    </row>
  </sheetData>
  <mergeCells count="29">
    <mergeCell ref="A5:B5"/>
    <mergeCell ref="A6:A9"/>
    <mergeCell ref="C6:D7"/>
    <mergeCell ref="E6:N6"/>
    <mergeCell ref="B7:B8"/>
    <mergeCell ref="E7:E9"/>
    <mergeCell ref="F7:M7"/>
    <mergeCell ref="N7:N8"/>
    <mergeCell ref="Q7:Q8"/>
    <mergeCell ref="F8:F9"/>
    <mergeCell ref="G8:G9"/>
    <mergeCell ref="I8:I9"/>
    <mergeCell ref="J8:J9"/>
    <mergeCell ref="K8:K9"/>
    <mergeCell ref="L8:L9"/>
    <mergeCell ref="M8:M9"/>
    <mergeCell ref="H18:J18"/>
    <mergeCell ref="K18:L18"/>
    <mergeCell ref="M18:N18"/>
    <mergeCell ref="A15:B15"/>
    <mergeCell ref="A16:A19"/>
    <mergeCell ref="B16:J16"/>
    <mergeCell ref="K16:Q16"/>
    <mergeCell ref="B17:J17"/>
    <mergeCell ref="K17:L17"/>
    <mergeCell ref="M17:N17"/>
    <mergeCell ref="O17:Q18"/>
    <mergeCell ref="B18:D18"/>
    <mergeCell ref="E18:G18"/>
  </mergeCells>
  <phoneticPr fontId="2"/>
  <hyperlinks>
    <hyperlink ref="A1" location="'18社会保障目次'!A1" display="18　社会保障　目次へ＜＜" xr:uid="{00000000-0004-0000-1700-000000000000}"/>
  </hyperlinks>
  <pageMargins left="0.59055118110236227" right="0.59055118110236227" top="0.59055118110236227" bottom="0.39370078740157483" header="0" footer="0"/>
  <pageSetup paperSize="9" scale="74" fitToWidth="2" orientation="landscape" blackAndWhite="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8"/>
  <dimension ref="A1:L35"/>
  <sheetViews>
    <sheetView showGridLines="0" view="pageBreakPreview" zoomScaleNormal="100" zoomScaleSheetLayoutView="100" workbookViewId="0">
      <pane xSplit="1" ySplit="6" topLeftCell="B7" activePane="bottomRight" state="frozen"/>
      <selection activeCell="D41" sqref="D41"/>
      <selection pane="topRight" activeCell="D41" sqref="D41"/>
      <selection pane="bottomLeft" activeCell="D41" sqref="D41"/>
      <selection pane="bottomRight" activeCell="G1" sqref="G1"/>
    </sheetView>
  </sheetViews>
  <sheetFormatPr defaultColWidth="9" defaultRowHeight="13.5" outlineLevelCol="1" x14ac:dyDescent="0.15"/>
  <cols>
    <col min="1" max="1" width="23.875" style="3" bestFit="1" customWidth="1"/>
    <col min="2" max="3" width="14.5" style="2" customWidth="1" outlineLevel="1"/>
    <col min="4" max="6" width="13.625" style="2" customWidth="1" outlineLevel="1"/>
    <col min="7" max="10" width="13.625" style="2" customWidth="1"/>
    <col min="11" max="11" width="11.5" style="2" customWidth="1"/>
    <col min="12" max="12" width="7.875" style="3" customWidth="1"/>
    <col min="13" max="13" width="13.875" style="3" bestFit="1" customWidth="1"/>
    <col min="14" max="14" width="9.375" style="3" bestFit="1" customWidth="1"/>
    <col min="15" max="16384" width="9" style="3"/>
  </cols>
  <sheetData>
    <row r="1" spans="1:12" x14ac:dyDescent="0.15">
      <c r="A1" s="1" t="s">
        <v>52</v>
      </c>
    </row>
    <row r="2" spans="1:12" ht="16.5" x14ac:dyDescent="0.15">
      <c r="A2" s="582" t="s">
        <v>433</v>
      </c>
      <c r="B2" s="582"/>
      <c r="C2" s="582"/>
      <c r="D2" s="582"/>
      <c r="E2" s="582"/>
      <c r="F2" s="582"/>
      <c r="G2" s="582"/>
      <c r="H2" s="582"/>
      <c r="I2" s="582"/>
      <c r="J2" s="582"/>
      <c r="K2" s="582"/>
    </row>
    <row r="3" spans="1:12" s="5" customFormat="1" ht="14.25" x14ac:dyDescent="0.15">
      <c r="A3" s="5" t="s">
        <v>434</v>
      </c>
      <c r="E3" s="79"/>
      <c r="F3" s="79"/>
      <c r="G3" s="79"/>
      <c r="H3" s="79"/>
      <c r="I3" s="79"/>
      <c r="J3" s="79"/>
      <c r="K3" s="6" t="s">
        <v>435</v>
      </c>
    </row>
    <row r="4" spans="1:12" s="5" customFormat="1" ht="6" customHeight="1" x14ac:dyDescent="0.15">
      <c r="A4" s="57"/>
      <c r="B4" s="57"/>
      <c r="C4" s="57"/>
      <c r="D4" s="57"/>
      <c r="E4" s="59"/>
      <c r="F4" s="59"/>
      <c r="G4" s="59"/>
      <c r="H4" s="59"/>
      <c r="I4" s="59"/>
      <c r="J4" s="59"/>
      <c r="K4" s="80"/>
    </row>
    <row r="5" spans="1:12" s="13" customFormat="1" ht="13.5" customHeight="1" x14ac:dyDescent="0.15">
      <c r="A5" s="583" t="s">
        <v>436</v>
      </c>
      <c r="B5" s="585" t="s">
        <v>437</v>
      </c>
      <c r="C5" s="585" t="s">
        <v>438</v>
      </c>
      <c r="D5" s="587" t="s">
        <v>439</v>
      </c>
      <c r="E5" s="584"/>
      <c r="F5" s="584"/>
      <c r="G5" s="584"/>
      <c r="H5" s="584"/>
      <c r="I5" s="584"/>
      <c r="J5" s="584"/>
      <c r="K5" s="585" t="s">
        <v>440</v>
      </c>
    </row>
    <row r="6" spans="1:12" s="13" customFormat="1" ht="13.5" customHeight="1" x14ac:dyDescent="0.15">
      <c r="A6" s="584"/>
      <c r="B6" s="586"/>
      <c r="C6" s="586"/>
      <c r="D6" s="81" t="s">
        <v>441</v>
      </c>
      <c r="E6" s="81" t="s">
        <v>442</v>
      </c>
      <c r="F6" s="81" t="s">
        <v>443</v>
      </c>
      <c r="G6" s="82" t="s">
        <v>444</v>
      </c>
      <c r="H6" s="83" t="s">
        <v>445</v>
      </c>
      <c r="I6" s="84" t="s">
        <v>446</v>
      </c>
      <c r="J6" s="85" t="s">
        <v>447</v>
      </c>
      <c r="K6" s="586"/>
    </row>
    <row r="7" spans="1:12" s="13" customFormat="1" ht="14.25" customHeight="1" x14ac:dyDescent="0.15">
      <c r="A7" s="86" t="s">
        <v>448</v>
      </c>
      <c r="B7" s="87">
        <v>150322000</v>
      </c>
      <c r="C7" s="87">
        <v>150372256</v>
      </c>
      <c r="D7" s="87">
        <v>86111498</v>
      </c>
      <c r="E7" s="87">
        <v>1019078</v>
      </c>
      <c r="F7" s="87">
        <v>17036792</v>
      </c>
      <c r="G7" s="88">
        <v>3421921</v>
      </c>
      <c r="H7" s="87">
        <v>5582124</v>
      </c>
      <c r="I7" s="89">
        <v>425247</v>
      </c>
      <c r="J7" s="88">
        <v>36775596</v>
      </c>
      <c r="K7" s="90">
        <v>1</v>
      </c>
      <c r="L7" s="91"/>
    </row>
    <row r="8" spans="1:12" s="13" customFormat="1" ht="14.25" customHeight="1" x14ac:dyDescent="0.15">
      <c r="A8" s="86" t="s">
        <v>449</v>
      </c>
      <c r="B8" s="87">
        <v>147059000</v>
      </c>
      <c r="C8" s="87">
        <v>147829241</v>
      </c>
      <c r="D8" s="87">
        <v>84803643</v>
      </c>
      <c r="E8" s="87">
        <v>1574927</v>
      </c>
      <c r="F8" s="87">
        <v>17394750</v>
      </c>
      <c r="G8" s="88">
        <v>3196327</v>
      </c>
      <c r="H8" s="87">
        <v>5226314</v>
      </c>
      <c r="I8" s="89">
        <v>256896</v>
      </c>
      <c r="J8" s="88">
        <v>35376384</v>
      </c>
      <c r="K8" s="90">
        <v>1.0049999999999999</v>
      </c>
      <c r="L8" s="91"/>
    </row>
    <row r="9" spans="1:12" s="13" customFormat="1" ht="14.25" customHeight="1" x14ac:dyDescent="0.15">
      <c r="A9" s="86" t="s">
        <v>450</v>
      </c>
      <c r="B9" s="87">
        <f>SUM(B11:B29)</f>
        <v>146959000</v>
      </c>
      <c r="C9" s="87">
        <f>SUM(C11:C29)</f>
        <v>144049927</v>
      </c>
      <c r="D9" s="87">
        <f t="shared" ref="D9:J9" si="0">SUM(D11:D29)</f>
        <v>83072108</v>
      </c>
      <c r="E9" s="87">
        <f t="shared" si="0"/>
        <v>1959129</v>
      </c>
      <c r="F9" s="87">
        <f t="shared" si="0"/>
        <v>18201870</v>
      </c>
      <c r="G9" s="88">
        <f t="shared" si="0"/>
        <v>2893864</v>
      </c>
      <c r="H9" s="87">
        <f t="shared" si="0"/>
        <v>4954910</v>
      </c>
      <c r="I9" s="89">
        <f t="shared" si="0"/>
        <v>649646</v>
      </c>
      <c r="J9" s="88">
        <f t="shared" si="0"/>
        <v>32318400</v>
      </c>
      <c r="K9" s="90">
        <v>0.98</v>
      </c>
      <c r="L9" s="91"/>
    </row>
    <row r="10" spans="1:12" s="13" customFormat="1" ht="14.25" customHeight="1" x14ac:dyDescent="0.15">
      <c r="A10" s="86"/>
      <c r="B10" s="87"/>
      <c r="C10" s="87"/>
      <c r="D10" s="87"/>
      <c r="E10" s="87"/>
      <c r="F10" s="87"/>
      <c r="G10" s="88"/>
      <c r="H10" s="87"/>
      <c r="I10" s="89"/>
      <c r="J10" s="88"/>
      <c r="K10" s="90"/>
      <c r="L10" s="91"/>
    </row>
    <row r="11" spans="1:12" s="13" customFormat="1" ht="14.25" customHeight="1" x14ac:dyDescent="0.15">
      <c r="A11" s="86" t="s">
        <v>451</v>
      </c>
      <c r="B11" s="87">
        <v>23050000</v>
      </c>
      <c r="C11" s="87">
        <v>22112318</v>
      </c>
      <c r="D11" s="87">
        <v>10552896</v>
      </c>
      <c r="E11" s="87">
        <v>215709</v>
      </c>
      <c r="F11" s="87">
        <v>1254594</v>
      </c>
      <c r="G11" s="88">
        <v>612781</v>
      </c>
      <c r="H11" s="87">
        <v>2211522</v>
      </c>
      <c r="I11" s="89">
        <v>0</v>
      </c>
      <c r="J11" s="88">
        <v>7264816</v>
      </c>
      <c r="K11" s="90">
        <v>0.95899999999999996</v>
      </c>
      <c r="L11" s="91"/>
    </row>
    <row r="12" spans="1:12" s="13" customFormat="1" ht="14.25" customHeight="1" x14ac:dyDescent="0.15">
      <c r="A12" s="86" t="s">
        <v>452</v>
      </c>
      <c r="B12" s="87">
        <v>9508000</v>
      </c>
      <c r="C12" s="87">
        <v>9317613</v>
      </c>
      <c r="D12" s="87">
        <v>5878857</v>
      </c>
      <c r="E12" s="87">
        <v>296488</v>
      </c>
      <c r="F12" s="87">
        <v>2614238</v>
      </c>
      <c r="G12" s="88">
        <v>278408</v>
      </c>
      <c r="H12" s="87">
        <v>249622</v>
      </c>
      <c r="I12" s="89">
        <v>0</v>
      </c>
      <c r="J12" s="88">
        <v>0</v>
      </c>
      <c r="K12" s="90">
        <v>0.98</v>
      </c>
      <c r="L12" s="91"/>
    </row>
    <row r="13" spans="1:12" s="13" customFormat="1" ht="14.25" customHeight="1" x14ac:dyDescent="0.15">
      <c r="A13" s="86" t="s">
        <v>453</v>
      </c>
      <c r="B13" s="87">
        <v>6600000</v>
      </c>
      <c r="C13" s="87">
        <v>5970593</v>
      </c>
      <c r="D13" s="87">
        <v>4201145</v>
      </c>
      <c r="E13" s="87">
        <v>80446</v>
      </c>
      <c r="F13" s="87">
        <v>958500</v>
      </c>
      <c r="G13" s="88">
        <v>34938</v>
      </c>
      <c r="H13" s="87">
        <v>17332</v>
      </c>
      <c r="I13" s="89">
        <v>0</v>
      </c>
      <c r="J13" s="88">
        <v>678232</v>
      </c>
      <c r="K13" s="90">
        <v>0.90500000000000003</v>
      </c>
      <c r="L13" s="91"/>
    </row>
    <row r="14" spans="1:12" s="13" customFormat="1" ht="14.25" customHeight="1" x14ac:dyDescent="0.15">
      <c r="A14" s="86" t="s">
        <v>454</v>
      </c>
      <c r="B14" s="87">
        <v>7064000</v>
      </c>
      <c r="C14" s="87">
        <v>7128805</v>
      </c>
      <c r="D14" s="87">
        <v>5060700</v>
      </c>
      <c r="E14" s="87">
        <v>286475</v>
      </c>
      <c r="F14" s="87">
        <v>811395</v>
      </c>
      <c r="G14" s="88">
        <v>66035</v>
      </c>
      <c r="H14" s="87">
        <v>124051</v>
      </c>
      <c r="I14" s="89">
        <v>222873</v>
      </c>
      <c r="J14" s="88">
        <v>557276</v>
      </c>
      <c r="K14" s="90">
        <v>1.0089999999999999</v>
      </c>
      <c r="L14" s="91"/>
    </row>
    <row r="15" spans="1:12" s="13" customFormat="1" ht="14.25" customHeight="1" x14ac:dyDescent="0.15">
      <c r="A15" s="86" t="s">
        <v>455</v>
      </c>
      <c r="B15" s="87">
        <v>8212000</v>
      </c>
      <c r="C15" s="87">
        <v>6684290</v>
      </c>
      <c r="D15" s="87">
        <v>4138501</v>
      </c>
      <c r="E15" s="87">
        <v>423445</v>
      </c>
      <c r="F15" s="87">
        <v>985852</v>
      </c>
      <c r="G15" s="88">
        <v>92983</v>
      </c>
      <c r="H15" s="87">
        <v>314823</v>
      </c>
      <c r="I15" s="89">
        <v>0</v>
      </c>
      <c r="J15" s="88">
        <v>728686</v>
      </c>
      <c r="K15" s="90">
        <v>0.81399999999999995</v>
      </c>
      <c r="L15" s="91"/>
    </row>
    <row r="16" spans="1:12" s="13" customFormat="1" ht="14.25" customHeight="1" x14ac:dyDescent="0.15">
      <c r="A16" s="86" t="s">
        <v>456</v>
      </c>
      <c r="B16" s="87">
        <v>11300000</v>
      </c>
      <c r="C16" s="87">
        <v>9004977</v>
      </c>
      <c r="D16" s="87">
        <v>6058809</v>
      </c>
      <c r="E16" s="87">
        <v>62730</v>
      </c>
      <c r="F16" s="87">
        <v>2134753</v>
      </c>
      <c r="G16" s="88">
        <v>298592</v>
      </c>
      <c r="H16" s="87">
        <v>146643</v>
      </c>
      <c r="I16" s="89">
        <v>10980</v>
      </c>
      <c r="J16" s="88">
        <v>292470</v>
      </c>
      <c r="K16" s="90">
        <v>0.79700000000000004</v>
      </c>
      <c r="L16" s="91"/>
    </row>
    <row r="17" spans="1:12" s="13" customFormat="1" ht="14.25" customHeight="1" x14ac:dyDescent="0.15">
      <c r="A17" s="86" t="s">
        <v>457</v>
      </c>
      <c r="B17" s="87">
        <v>7030000</v>
      </c>
      <c r="C17" s="87">
        <v>7486839</v>
      </c>
      <c r="D17" s="87">
        <v>4100140</v>
      </c>
      <c r="E17" s="87">
        <v>10372</v>
      </c>
      <c r="F17" s="87">
        <v>1137993</v>
      </c>
      <c r="G17" s="88">
        <v>223849</v>
      </c>
      <c r="H17" s="87">
        <v>235053</v>
      </c>
      <c r="I17" s="89">
        <v>99346</v>
      </c>
      <c r="J17" s="88">
        <v>1680086</v>
      </c>
      <c r="K17" s="90">
        <v>1.0649999999999999</v>
      </c>
      <c r="L17" s="91"/>
    </row>
    <row r="18" spans="1:12" s="13" customFormat="1" ht="14.25" customHeight="1" x14ac:dyDescent="0.15">
      <c r="A18" s="86" t="s">
        <v>458</v>
      </c>
      <c r="B18" s="87">
        <v>13799000</v>
      </c>
      <c r="C18" s="87">
        <v>13895473</v>
      </c>
      <c r="D18" s="87">
        <v>10872268</v>
      </c>
      <c r="E18" s="87">
        <v>74850</v>
      </c>
      <c r="F18" s="87">
        <v>1244908</v>
      </c>
      <c r="G18" s="88">
        <v>277220</v>
      </c>
      <c r="H18" s="87">
        <v>281945</v>
      </c>
      <c r="I18" s="89">
        <v>6012</v>
      </c>
      <c r="J18" s="88">
        <v>1138270</v>
      </c>
      <c r="K18" s="90">
        <v>1.0069999999999999</v>
      </c>
      <c r="L18" s="91"/>
    </row>
    <row r="19" spans="1:12" s="13" customFormat="1" ht="14.25" customHeight="1" x14ac:dyDescent="0.15">
      <c r="A19" s="86" t="s">
        <v>459</v>
      </c>
      <c r="B19" s="87">
        <v>16521000</v>
      </c>
      <c r="C19" s="87">
        <v>16235052</v>
      </c>
      <c r="D19" s="87">
        <v>12028086</v>
      </c>
      <c r="E19" s="87">
        <v>160247</v>
      </c>
      <c r="F19" s="87">
        <v>1711192</v>
      </c>
      <c r="G19" s="88">
        <v>528742</v>
      </c>
      <c r="H19" s="87">
        <v>172573</v>
      </c>
      <c r="I19" s="89">
        <v>121912</v>
      </c>
      <c r="J19" s="88">
        <v>1512300</v>
      </c>
      <c r="K19" s="90">
        <v>0.98299999999999998</v>
      </c>
      <c r="L19" s="91"/>
    </row>
    <row r="20" spans="1:12" s="13" customFormat="1" ht="14.25" customHeight="1" x14ac:dyDescent="0.15">
      <c r="A20" s="86" t="s">
        <v>460</v>
      </c>
      <c r="B20" s="87">
        <v>4100000</v>
      </c>
      <c r="C20" s="87">
        <v>4791264</v>
      </c>
      <c r="D20" s="87">
        <v>4456337</v>
      </c>
      <c r="E20" s="87">
        <v>6505</v>
      </c>
      <c r="F20" s="87">
        <v>0</v>
      </c>
      <c r="G20" s="88">
        <v>35098</v>
      </c>
      <c r="H20" s="87">
        <v>0</v>
      </c>
      <c r="I20" s="89">
        <v>0</v>
      </c>
      <c r="J20" s="88">
        <v>293324</v>
      </c>
      <c r="K20" s="90">
        <v>1.169</v>
      </c>
      <c r="L20" s="91"/>
    </row>
    <row r="21" spans="1:12" s="13" customFormat="1" ht="14.25" customHeight="1" x14ac:dyDescent="0.15">
      <c r="A21" s="86" t="s">
        <v>461</v>
      </c>
      <c r="B21" s="87">
        <v>1100000</v>
      </c>
      <c r="C21" s="87">
        <v>1002453</v>
      </c>
      <c r="D21" s="87">
        <v>815873</v>
      </c>
      <c r="E21" s="87">
        <v>0</v>
      </c>
      <c r="F21" s="87">
        <v>0</v>
      </c>
      <c r="G21" s="88">
        <v>13360</v>
      </c>
      <c r="H21" s="87">
        <v>30596</v>
      </c>
      <c r="I21" s="89">
        <v>8000</v>
      </c>
      <c r="J21" s="88">
        <v>134624</v>
      </c>
      <c r="K21" s="90">
        <v>0.91100000000000003</v>
      </c>
      <c r="L21" s="91"/>
    </row>
    <row r="22" spans="1:12" s="13" customFormat="1" ht="14.25" customHeight="1" x14ac:dyDescent="0.15">
      <c r="A22" s="86" t="s">
        <v>462</v>
      </c>
      <c r="B22" s="87">
        <v>3275000</v>
      </c>
      <c r="C22" s="87">
        <v>3242943</v>
      </c>
      <c r="D22" s="87">
        <v>2530202</v>
      </c>
      <c r="E22" s="87">
        <v>17964</v>
      </c>
      <c r="F22" s="87">
        <v>405500</v>
      </c>
      <c r="G22" s="88">
        <v>38793</v>
      </c>
      <c r="H22" s="87">
        <v>113716</v>
      </c>
      <c r="I22" s="89">
        <v>0</v>
      </c>
      <c r="J22" s="88">
        <v>136768</v>
      </c>
      <c r="K22" s="90">
        <v>0.99</v>
      </c>
      <c r="L22" s="91"/>
    </row>
    <row r="23" spans="1:12" s="13" customFormat="1" ht="14.25" customHeight="1" x14ac:dyDescent="0.15">
      <c r="A23" s="86" t="s">
        <v>463</v>
      </c>
      <c r="B23" s="87">
        <v>6950000</v>
      </c>
      <c r="C23" s="87">
        <v>6873291</v>
      </c>
      <c r="D23" s="87">
        <v>4636892</v>
      </c>
      <c r="E23" s="87">
        <v>32877</v>
      </c>
      <c r="F23" s="87">
        <v>898000</v>
      </c>
      <c r="G23" s="88">
        <v>140541</v>
      </c>
      <c r="H23" s="87">
        <v>322057</v>
      </c>
      <c r="I23" s="89">
        <v>104697</v>
      </c>
      <c r="J23" s="88">
        <v>738227</v>
      </c>
      <c r="K23" s="90">
        <v>0.98899999999999999</v>
      </c>
      <c r="L23" s="91"/>
    </row>
    <row r="24" spans="1:12" s="13" customFormat="1" ht="14.25" customHeight="1" x14ac:dyDescent="0.15">
      <c r="A24" s="86" t="s">
        <v>464</v>
      </c>
      <c r="B24" s="87">
        <v>2800000</v>
      </c>
      <c r="C24" s="87">
        <v>2528027</v>
      </c>
      <c r="D24" s="87">
        <v>1992960</v>
      </c>
      <c r="E24" s="87">
        <v>0</v>
      </c>
      <c r="F24" s="87">
        <v>264022</v>
      </c>
      <c r="G24" s="88">
        <v>31629</v>
      </c>
      <c r="H24" s="87">
        <v>135522</v>
      </c>
      <c r="I24" s="89">
        <v>0</v>
      </c>
      <c r="J24" s="88">
        <v>103894</v>
      </c>
      <c r="K24" s="90">
        <v>0.90300000000000002</v>
      </c>
      <c r="L24" s="91"/>
    </row>
    <row r="25" spans="1:12" s="13" customFormat="1" ht="14.25" customHeight="1" x14ac:dyDescent="0.15">
      <c r="A25" s="86" t="s">
        <v>465</v>
      </c>
      <c r="B25" s="87">
        <v>2300000</v>
      </c>
      <c r="C25" s="87">
        <v>1926149</v>
      </c>
      <c r="D25" s="87">
        <v>1127067</v>
      </c>
      <c r="E25" s="87">
        <v>199187</v>
      </c>
      <c r="F25" s="87">
        <v>265000</v>
      </c>
      <c r="G25" s="88">
        <v>0</v>
      </c>
      <c r="H25" s="87">
        <v>92859</v>
      </c>
      <c r="I25" s="89">
        <v>21814</v>
      </c>
      <c r="J25" s="88">
        <v>220222</v>
      </c>
      <c r="K25" s="90">
        <v>0.83699999999999997</v>
      </c>
      <c r="L25" s="91"/>
    </row>
    <row r="26" spans="1:12" s="13" customFormat="1" ht="14.25" customHeight="1" x14ac:dyDescent="0.15">
      <c r="A26" s="86" t="s">
        <v>466</v>
      </c>
      <c r="B26" s="87">
        <v>2950000</v>
      </c>
      <c r="C26" s="87">
        <v>3007180</v>
      </c>
      <c r="D26" s="87">
        <v>2041300</v>
      </c>
      <c r="E26" s="87">
        <v>3560</v>
      </c>
      <c r="F26" s="87">
        <v>651000</v>
      </c>
      <c r="G26" s="88">
        <v>20092</v>
      </c>
      <c r="H26" s="87">
        <v>61766</v>
      </c>
      <c r="I26" s="89">
        <v>0</v>
      </c>
      <c r="J26" s="88">
        <v>229462</v>
      </c>
      <c r="K26" s="90">
        <v>1.0189999999999999</v>
      </c>
      <c r="L26" s="91"/>
    </row>
    <row r="27" spans="1:12" s="13" customFormat="1" ht="14.25" customHeight="1" x14ac:dyDescent="0.15">
      <c r="A27" s="86" t="s">
        <v>467</v>
      </c>
      <c r="B27" s="87">
        <v>2900000</v>
      </c>
      <c r="C27" s="87">
        <v>2979756</v>
      </c>
      <c r="D27" s="87">
        <v>2580075</v>
      </c>
      <c r="E27" s="87">
        <v>73994</v>
      </c>
      <c r="F27" s="87">
        <v>3821</v>
      </c>
      <c r="G27" s="88">
        <v>74988</v>
      </c>
      <c r="H27" s="87">
        <v>73473</v>
      </c>
      <c r="I27" s="89">
        <v>7472</v>
      </c>
      <c r="J27" s="88">
        <v>165933</v>
      </c>
      <c r="K27" s="90">
        <v>1.028</v>
      </c>
      <c r="L27" s="91"/>
    </row>
    <row r="28" spans="1:12" s="13" customFormat="1" ht="14.25" customHeight="1" x14ac:dyDescent="0.15">
      <c r="A28" s="86" t="s">
        <v>468</v>
      </c>
      <c r="B28" s="87">
        <v>9500000</v>
      </c>
      <c r="C28" s="87">
        <v>12807017</v>
      </c>
      <c r="D28" s="87">
        <v>0</v>
      </c>
      <c r="E28" s="87">
        <v>14280</v>
      </c>
      <c r="F28" s="87">
        <v>2684635</v>
      </c>
      <c r="G28" s="88">
        <v>91039</v>
      </c>
      <c r="H28" s="87">
        <v>218489</v>
      </c>
      <c r="I28" s="89">
        <v>46540</v>
      </c>
      <c r="J28" s="88">
        <v>9752034</v>
      </c>
      <c r="K28" s="90">
        <v>1.3480000000000001</v>
      </c>
      <c r="L28" s="91"/>
    </row>
    <row r="29" spans="1:12" s="13" customFormat="1" ht="14.25" customHeight="1" x14ac:dyDescent="0.15">
      <c r="A29" s="84" t="s">
        <v>469</v>
      </c>
      <c r="B29" s="452">
        <v>8000000</v>
      </c>
      <c r="C29" s="452">
        <v>7055887</v>
      </c>
      <c r="D29" s="452">
        <v>0</v>
      </c>
      <c r="E29" s="452">
        <v>0</v>
      </c>
      <c r="F29" s="452">
        <v>176467</v>
      </c>
      <c r="G29" s="453">
        <v>34776</v>
      </c>
      <c r="H29" s="452">
        <v>152868</v>
      </c>
      <c r="I29" s="454">
        <v>0</v>
      </c>
      <c r="J29" s="453">
        <v>6691776</v>
      </c>
      <c r="K29" s="455">
        <v>0.88200000000000001</v>
      </c>
      <c r="L29" s="91"/>
    </row>
    <row r="30" spans="1:12" x14ac:dyDescent="0.15">
      <c r="A30" s="451" t="s">
        <v>470</v>
      </c>
      <c r="B30" s="3"/>
      <c r="C30" s="26"/>
      <c r="D30" s="26"/>
      <c r="E30" s="26"/>
      <c r="F30" s="26"/>
      <c r="G30" s="93"/>
      <c r="H30" s="26"/>
      <c r="I30" s="26"/>
      <c r="J30" s="26"/>
      <c r="K30" s="94"/>
    </row>
    <row r="31" spans="1:12" x14ac:dyDescent="0.15">
      <c r="B31" s="95"/>
      <c r="C31" s="95"/>
      <c r="D31" s="95"/>
      <c r="E31" s="95"/>
      <c r="F31" s="95"/>
      <c r="G31" s="95"/>
      <c r="H31" s="95"/>
      <c r="I31" s="95"/>
      <c r="J31" s="95"/>
    </row>
    <row r="32" spans="1:12" ht="14.25" x14ac:dyDescent="0.15">
      <c r="B32" s="7"/>
      <c r="C32" s="7"/>
    </row>
    <row r="33" spans="2:3" x14ac:dyDescent="0.15">
      <c r="C33" s="26"/>
    </row>
    <row r="34" spans="2:3" x14ac:dyDescent="0.15">
      <c r="B34" s="26"/>
    </row>
    <row r="35" spans="2:3" ht="11.25" customHeight="1" x14ac:dyDescent="0.15"/>
  </sheetData>
  <mergeCells count="6">
    <mergeCell ref="A2:K2"/>
    <mergeCell ref="A5:A6"/>
    <mergeCell ref="B5:B6"/>
    <mergeCell ref="C5:C6"/>
    <mergeCell ref="D5:J5"/>
    <mergeCell ref="K5:K6"/>
  </mergeCells>
  <phoneticPr fontId="2"/>
  <hyperlinks>
    <hyperlink ref="A1" location="'18社会保障目次'!A1" display="18　社会保障　目次へ＜＜" xr:uid="{00000000-0004-0000-1800-000000000000}"/>
  </hyperlinks>
  <pageMargins left="0.59055118110236227" right="0.59055118110236227" top="0.59055118110236227" bottom="0.39370078740157483" header="0" footer="0"/>
  <pageSetup paperSize="9" scale="87" orientation="portrait" blackAndWhite="1" horizontalDpi="300" verticalDpi="300" r:id="rId1"/>
  <headerFooter alignWithMargins="0"/>
  <colBreaks count="1" manualBreakCount="1">
    <brk id="5" min="1" max="29"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0"/>
  <dimension ref="A1:J34"/>
  <sheetViews>
    <sheetView showGridLines="0" view="pageBreakPreview" zoomScaleNormal="100" zoomScaleSheetLayoutView="100" workbookViewId="0">
      <selection activeCell="I32" sqref="I32"/>
    </sheetView>
  </sheetViews>
  <sheetFormatPr defaultRowHeight="13.5" x14ac:dyDescent="0.15"/>
  <cols>
    <col min="1" max="1" width="24.25" style="3" bestFit="1" customWidth="1"/>
    <col min="2" max="2" width="5.875" style="3" customWidth="1"/>
    <col min="3" max="3" width="10.375" style="3" customWidth="1"/>
    <col min="4" max="4" width="6.75" style="3" customWidth="1"/>
    <col min="5" max="5" width="5.375" style="3" customWidth="1"/>
    <col min="6" max="6" width="10.375" style="3" customWidth="1"/>
    <col min="7" max="7" width="6.75" style="3" customWidth="1"/>
    <col min="8" max="8" width="5.375" style="3" customWidth="1"/>
    <col min="9" max="9" width="10.375" style="3" customWidth="1"/>
    <col min="10" max="10" width="6.75" style="3" customWidth="1"/>
    <col min="11" max="16384" width="9" style="3"/>
  </cols>
  <sheetData>
    <row r="1" spans="1:10" x14ac:dyDescent="0.15">
      <c r="A1" s="1" t="s">
        <v>52</v>
      </c>
    </row>
    <row r="2" spans="1:10" ht="16.5" x14ac:dyDescent="0.15">
      <c r="A2" s="4" t="s">
        <v>471</v>
      </c>
      <c r="B2" s="4"/>
      <c r="C2" s="4"/>
      <c r="D2" s="4"/>
      <c r="E2" s="4"/>
      <c r="F2" s="4"/>
      <c r="G2" s="4"/>
      <c r="H2" s="4"/>
      <c r="I2" s="4"/>
      <c r="J2" s="4"/>
    </row>
    <row r="4" spans="1:10" s="5" customFormat="1" ht="14.25" x14ac:dyDescent="0.15">
      <c r="A4" s="7" t="s">
        <v>472</v>
      </c>
      <c r="I4" s="3" t="s">
        <v>435</v>
      </c>
      <c r="J4" s="3"/>
    </row>
    <row r="5" spans="1:10" s="5" customFormat="1" ht="6" customHeight="1" x14ac:dyDescent="0.15">
      <c r="A5" s="57"/>
      <c r="B5" s="58"/>
      <c r="C5" s="59"/>
      <c r="D5" s="59"/>
      <c r="E5" s="58"/>
      <c r="F5" s="59"/>
      <c r="G5" s="59"/>
      <c r="H5" s="58"/>
      <c r="I5" s="59"/>
      <c r="J5" s="59"/>
    </row>
    <row r="6" spans="1:10" s="60" customFormat="1" ht="15" customHeight="1" x14ac:dyDescent="0.15">
      <c r="A6" s="588"/>
      <c r="B6" s="590" t="s">
        <v>473</v>
      </c>
      <c r="C6" s="591"/>
      <c r="D6" s="592"/>
      <c r="E6" s="590" t="s">
        <v>474</v>
      </c>
      <c r="F6" s="591"/>
      <c r="G6" s="592"/>
      <c r="H6" s="590" t="s">
        <v>475</v>
      </c>
      <c r="I6" s="591"/>
      <c r="J6" s="591"/>
    </row>
    <row r="7" spans="1:10" s="60" customFormat="1" ht="15" customHeight="1" x14ac:dyDescent="0.15">
      <c r="A7" s="589"/>
      <c r="B7" s="61" t="s">
        <v>174</v>
      </c>
      <c r="C7" s="32" t="s">
        <v>175</v>
      </c>
      <c r="D7" s="61" t="s">
        <v>476</v>
      </c>
      <c r="E7" s="61" t="s">
        <v>174</v>
      </c>
      <c r="F7" s="32" t="s">
        <v>175</v>
      </c>
      <c r="G7" s="61" t="s">
        <v>476</v>
      </c>
      <c r="H7" s="61" t="s">
        <v>174</v>
      </c>
      <c r="I7" s="32" t="s">
        <v>175</v>
      </c>
      <c r="J7" s="62" t="s">
        <v>476</v>
      </c>
    </row>
    <row r="8" spans="1:10" s="60" customFormat="1" ht="15" customHeight="1" x14ac:dyDescent="0.15">
      <c r="A8" s="51" t="s">
        <v>477</v>
      </c>
      <c r="B8" s="63" t="s">
        <v>125</v>
      </c>
      <c r="C8" s="64">
        <v>105496859</v>
      </c>
      <c r="D8" s="65">
        <v>1</v>
      </c>
      <c r="E8" s="63" t="s">
        <v>125</v>
      </c>
      <c r="F8" s="64">
        <v>104626812</v>
      </c>
      <c r="G8" s="65">
        <v>1</v>
      </c>
      <c r="H8" s="63" t="s">
        <v>478</v>
      </c>
      <c r="I8" s="64">
        <f>SUM(I10:I29)</f>
        <v>104394570</v>
      </c>
      <c r="J8" s="66">
        <v>1</v>
      </c>
    </row>
    <row r="9" spans="1:10" s="60" customFormat="1" ht="15" customHeight="1" x14ac:dyDescent="0.15">
      <c r="A9" s="67"/>
      <c r="B9" s="68"/>
      <c r="C9" s="64"/>
      <c r="D9" s="65"/>
      <c r="E9" s="68"/>
      <c r="F9" s="64"/>
      <c r="G9" s="65"/>
      <c r="H9" s="63"/>
      <c r="I9" s="64"/>
      <c r="J9" s="66"/>
    </row>
    <row r="10" spans="1:10" s="60" customFormat="1" ht="15" customHeight="1" x14ac:dyDescent="0.15">
      <c r="A10" s="67" t="s">
        <v>479</v>
      </c>
      <c r="B10" s="69">
        <v>2</v>
      </c>
      <c r="C10" s="64">
        <v>1910000</v>
      </c>
      <c r="D10" s="65">
        <v>1.7999999999999999E-2</v>
      </c>
      <c r="E10" s="69">
        <v>2</v>
      </c>
      <c r="F10" s="64">
        <v>2210000</v>
      </c>
      <c r="G10" s="70" t="s">
        <v>480</v>
      </c>
      <c r="H10" s="63">
        <v>2</v>
      </c>
      <c r="I10" s="64">
        <v>2060000</v>
      </c>
      <c r="J10" s="66">
        <v>0.02</v>
      </c>
    </row>
    <row r="11" spans="1:10" s="60" customFormat="1" ht="15" customHeight="1" x14ac:dyDescent="0.15">
      <c r="A11" s="67" t="s">
        <v>481</v>
      </c>
      <c r="B11" s="69">
        <v>241</v>
      </c>
      <c r="C11" s="64">
        <v>67535091</v>
      </c>
      <c r="D11" s="65">
        <v>0.64</v>
      </c>
      <c r="E11" s="69">
        <v>226</v>
      </c>
      <c r="F11" s="64">
        <v>66656117</v>
      </c>
      <c r="G11" s="65">
        <v>0.63700000000000001</v>
      </c>
      <c r="H11" s="63">
        <v>235</v>
      </c>
      <c r="I11" s="64">
        <v>65804920</v>
      </c>
      <c r="J11" s="66">
        <v>0.63</v>
      </c>
    </row>
    <row r="12" spans="1:10" s="60" customFormat="1" ht="15" customHeight="1" x14ac:dyDescent="0.15">
      <c r="A12" s="67" t="s">
        <v>482</v>
      </c>
      <c r="B12" s="69">
        <v>8</v>
      </c>
      <c r="C12" s="64">
        <v>1127000</v>
      </c>
      <c r="D12" s="65">
        <v>1.0999999999999999E-2</v>
      </c>
      <c r="E12" s="69">
        <v>8</v>
      </c>
      <c r="F12" s="64">
        <v>1594000</v>
      </c>
      <c r="G12" s="65">
        <v>1.4999999999999999E-2</v>
      </c>
      <c r="H12" s="63">
        <v>0</v>
      </c>
      <c r="I12" s="64">
        <v>0</v>
      </c>
      <c r="J12" s="66">
        <v>0</v>
      </c>
    </row>
    <row r="13" spans="1:10" s="60" customFormat="1" ht="15" customHeight="1" x14ac:dyDescent="0.15">
      <c r="A13" s="67" t="s">
        <v>483</v>
      </c>
      <c r="B13" s="69">
        <v>12</v>
      </c>
      <c r="C13" s="64">
        <v>1394434</v>
      </c>
      <c r="D13" s="65">
        <v>1.2999999999999999E-2</v>
      </c>
      <c r="E13" s="69">
        <v>8</v>
      </c>
      <c r="F13" s="64">
        <v>910000</v>
      </c>
      <c r="G13" s="65">
        <v>8.9999999999999993E-3</v>
      </c>
      <c r="H13" s="63">
        <v>9</v>
      </c>
      <c r="I13" s="64">
        <v>1040000</v>
      </c>
      <c r="J13" s="66">
        <v>0.01</v>
      </c>
    </row>
    <row r="14" spans="1:10" s="60" customFormat="1" ht="15" customHeight="1" x14ac:dyDescent="0.15">
      <c r="A14" s="67" t="s">
        <v>484</v>
      </c>
      <c r="B14" s="69">
        <v>38</v>
      </c>
      <c r="C14" s="64">
        <v>5906000</v>
      </c>
      <c r="D14" s="65">
        <v>5.6000000000000001E-2</v>
      </c>
      <c r="E14" s="69">
        <v>33</v>
      </c>
      <c r="F14" s="64">
        <v>4124000</v>
      </c>
      <c r="G14" s="65">
        <v>3.9E-2</v>
      </c>
      <c r="H14" s="63">
        <v>28</v>
      </c>
      <c r="I14" s="64">
        <v>3728000</v>
      </c>
      <c r="J14" s="66">
        <v>3.5999999999999997E-2</v>
      </c>
    </row>
    <row r="15" spans="1:10" s="60" customFormat="1" ht="15" customHeight="1" x14ac:dyDescent="0.15">
      <c r="A15" s="67" t="s">
        <v>485</v>
      </c>
      <c r="B15" s="69">
        <v>4</v>
      </c>
      <c r="C15" s="64">
        <v>724000</v>
      </c>
      <c r="D15" s="65">
        <v>7.0000000000000001E-3</v>
      </c>
      <c r="E15" s="69">
        <v>5</v>
      </c>
      <c r="F15" s="64">
        <v>684000</v>
      </c>
      <c r="G15" s="65">
        <v>7.0000000000000001E-3</v>
      </c>
      <c r="H15" s="63">
        <v>3</v>
      </c>
      <c r="I15" s="64">
        <v>224000</v>
      </c>
      <c r="J15" s="66">
        <v>2E-3</v>
      </c>
    </row>
    <row r="16" spans="1:10" s="60" customFormat="1" ht="15" customHeight="1" x14ac:dyDescent="0.15">
      <c r="A16" s="67" t="s">
        <v>486</v>
      </c>
      <c r="B16" s="69">
        <v>6</v>
      </c>
      <c r="C16" s="64">
        <v>521000</v>
      </c>
      <c r="D16" s="65">
        <v>5.0000000000000001E-3</v>
      </c>
      <c r="E16" s="69">
        <v>7</v>
      </c>
      <c r="F16" s="64">
        <v>841000</v>
      </c>
      <c r="G16" s="65">
        <v>8.0000000000000002E-3</v>
      </c>
      <c r="H16" s="63">
        <v>9</v>
      </c>
      <c r="I16" s="64">
        <v>1941000</v>
      </c>
      <c r="J16" s="66">
        <v>1.9E-2</v>
      </c>
    </row>
    <row r="17" spans="1:10" s="60" customFormat="1" ht="15" customHeight="1" x14ac:dyDescent="0.15">
      <c r="A17" s="67" t="s">
        <v>487</v>
      </c>
      <c r="B17" s="69">
        <v>10</v>
      </c>
      <c r="C17" s="64">
        <v>809000</v>
      </c>
      <c r="D17" s="65">
        <v>8.0000000000000002E-3</v>
      </c>
      <c r="E17" s="69">
        <v>7</v>
      </c>
      <c r="F17" s="64">
        <v>654000</v>
      </c>
      <c r="G17" s="65">
        <v>6.0000000000000001E-3</v>
      </c>
      <c r="H17" s="63">
        <v>7</v>
      </c>
      <c r="I17" s="64">
        <v>644000</v>
      </c>
      <c r="J17" s="66">
        <v>6.0000000000000001E-3</v>
      </c>
    </row>
    <row r="18" spans="1:10" s="60" customFormat="1" ht="15" customHeight="1" x14ac:dyDescent="0.15">
      <c r="A18" s="67" t="s">
        <v>488</v>
      </c>
      <c r="B18" s="69">
        <v>7</v>
      </c>
      <c r="C18" s="64">
        <v>517000</v>
      </c>
      <c r="D18" s="65">
        <v>5.0000000000000001E-3</v>
      </c>
      <c r="E18" s="69">
        <v>7</v>
      </c>
      <c r="F18" s="64">
        <v>517000</v>
      </c>
      <c r="G18" s="65">
        <v>5.0000000000000001E-3</v>
      </c>
      <c r="H18" s="63">
        <v>6</v>
      </c>
      <c r="I18" s="64">
        <v>427000</v>
      </c>
      <c r="J18" s="66">
        <v>4.0000000000000001E-3</v>
      </c>
    </row>
    <row r="19" spans="1:10" s="60" customFormat="1" ht="15" customHeight="1" x14ac:dyDescent="0.15">
      <c r="A19" s="67" t="s">
        <v>489</v>
      </c>
      <c r="B19" s="71" t="s">
        <v>141</v>
      </c>
      <c r="C19" s="71" t="s">
        <v>141</v>
      </c>
      <c r="D19" s="70" t="s">
        <v>141</v>
      </c>
      <c r="E19" s="71" t="s">
        <v>141</v>
      </c>
      <c r="F19" s="71" t="s">
        <v>141</v>
      </c>
      <c r="G19" s="70" t="s">
        <v>141</v>
      </c>
      <c r="H19" s="63">
        <v>0</v>
      </c>
      <c r="I19" s="64">
        <v>0</v>
      </c>
      <c r="J19" s="66">
        <v>0</v>
      </c>
    </row>
    <row r="20" spans="1:10" s="60" customFormat="1" ht="15" customHeight="1" x14ac:dyDescent="0.15">
      <c r="A20" s="67" t="s">
        <v>490</v>
      </c>
      <c r="B20" s="69">
        <v>17</v>
      </c>
      <c r="C20" s="64">
        <v>4310000</v>
      </c>
      <c r="D20" s="65">
        <v>4.1000000000000002E-2</v>
      </c>
      <c r="E20" s="69">
        <v>14</v>
      </c>
      <c r="F20" s="64">
        <v>3860000</v>
      </c>
      <c r="G20" s="65">
        <v>3.6999999999999998E-2</v>
      </c>
      <c r="H20" s="63">
        <v>19</v>
      </c>
      <c r="I20" s="64">
        <v>5550000</v>
      </c>
      <c r="J20" s="66">
        <v>5.2999999999999999E-2</v>
      </c>
    </row>
    <row r="21" spans="1:10" s="60" customFormat="1" ht="15" customHeight="1" x14ac:dyDescent="0.15">
      <c r="A21" s="67" t="s">
        <v>491</v>
      </c>
      <c r="B21" s="69">
        <v>63</v>
      </c>
      <c r="C21" s="64">
        <v>5889000</v>
      </c>
      <c r="D21" s="65">
        <v>5.6000000000000001E-2</v>
      </c>
      <c r="E21" s="69">
        <v>74</v>
      </c>
      <c r="F21" s="64">
        <v>7958485</v>
      </c>
      <c r="G21" s="65">
        <v>7.5999999999999998E-2</v>
      </c>
      <c r="H21" s="63">
        <v>86</v>
      </c>
      <c r="I21" s="64">
        <v>8562000</v>
      </c>
      <c r="J21" s="66">
        <v>8.2000000000000003E-2</v>
      </c>
    </row>
    <row r="22" spans="1:10" s="60" customFormat="1" ht="15" customHeight="1" x14ac:dyDescent="0.15">
      <c r="A22" s="67" t="s">
        <v>492</v>
      </c>
      <c r="B22" s="69">
        <v>1</v>
      </c>
      <c r="C22" s="64">
        <v>100000</v>
      </c>
      <c r="D22" s="65">
        <v>1E-3</v>
      </c>
      <c r="E22" s="69">
        <v>1</v>
      </c>
      <c r="F22" s="64">
        <v>100000</v>
      </c>
      <c r="G22" s="65">
        <v>1E-3</v>
      </c>
      <c r="H22" s="63">
        <v>1</v>
      </c>
      <c r="I22" s="64">
        <v>100000</v>
      </c>
      <c r="J22" s="66">
        <v>1E-3</v>
      </c>
    </row>
    <row r="23" spans="1:10" s="60" customFormat="1" ht="15" customHeight="1" x14ac:dyDescent="0.15">
      <c r="A23" s="67" t="s">
        <v>493</v>
      </c>
      <c r="B23" s="69">
        <v>3</v>
      </c>
      <c r="C23" s="64">
        <v>750000</v>
      </c>
      <c r="D23" s="65">
        <v>7.0000000000000001E-3</v>
      </c>
      <c r="E23" s="69">
        <v>3</v>
      </c>
      <c r="F23" s="64">
        <v>840000</v>
      </c>
      <c r="G23" s="65">
        <v>8.0000000000000002E-3</v>
      </c>
      <c r="H23" s="63">
        <v>3</v>
      </c>
      <c r="I23" s="64">
        <v>840000</v>
      </c>
      <c r="J23" s="66">
        <v>8.0000000000000002E-3</v>
      </c>
    </row>
    <row r="24" spans="1:10" s="60" customFormat="1" ht="15" customHeight="1" x14ac:dyDescent="0.15">
      <c r="A24" s="67" t="s">
        <v>494</v>
      </c>
      <c r="B24" s="69">
        <v>2</v>
      </c>
      <c r="C24" s="64">
        <v>105000</v>
      </c>
      <c r="D24" s="65">
        <v>1E-3</v>
      </c>
      <c r="E24" s="69">
        <v>2</v>
      </c>
      <c r="F24" s="64">
        <v>115770</v>
      </c>
      <c r="G24" s="65">
        <v>1E-3</v>
      </c>
      <c r="H24" s="63">
        <v>5</v>
      </c>
      <c r="I24" s="64">
        <v>542320</v>
      </c>
      <c r="J24" s="66">
        <v>5.0000000000000001E-3</v>
      </c>
    </row>
    <row r="25" spans="1:10" s="60" customFormat="1" ht="15" customHeight="1" x14ac:dyDescent="0.15">
      <c r="A25" s="67" t="s">
        <v>495</v>
      </c>
      <c r="B25" s="69">
        <v>4</v>
      </c>
      <c r="C25" s="64">
        <v>150000</v>
      </c>
      <c r="D25" s="65">
        <v>1E-3</v>
      </c>
      <c r="E25" s="69">
        <v>5</v>
      </c>
      <c r="F25" s="64">
        <v>220000</v>
      </c>
      <c r="G25" s="65">
        <v>2E-3</v>
      </c>
      <c r="H25" s="63">
        <v>3</v>
      </c>
      <c r="I25" s="64">
        <v>115000</v>
      </c>
      <c r="J25" s="66">
        <v>1E-3</v>
      </c>
    </row>
    <row r="26" spans="1:10" s="60" customFormat="1" ht="15" customHeight="1" x14ac:dyDescent="0.15">
      <c r="A26" s="67" t="s">
        <v>496</v>
      </c>
      <c r="B26" s="69">
        <v>12</v>
      </c>
      <c r="C26" s="64">
        <v>2045330</v>
      </c>
      <c r="D26" s="65">
        <v>1.9E-2</v>
      </c>
      <c r="E26" s="69">
        <v>13</v>
      </c>
      <c r="F26" s="64">
        <v>2960440</v>
      </c>
      <c r="G26" s="65">
        <v>2.8000000000000001E-2</v>
      </c>
      <c r="H26" s="63">
        <v>15</v>
      </c>
      <c r="I26" s="64">
        <v>2478330</v>
      </c>
      <c r="J26" s="66">
        <v>2.4E-2</v>
      </c>
    </row>
    <row r="27" spans="1:10" s="60" customFormat="1" ht="15" customHeight="1" x14ac:dyDescent="0.15">
      <c r="A27" s="67" t="s">
        <v>497</v>
      </c>
      <c r="B27" s="69">
        <v>1</v>
      </c>
      <c r="C27" s="64">
        <v>440000</v>
      </c>
      <c r="D27" s="65">
        <v>4.0000000000000001E-3</v>
      </c>
      <c r="E27" s="69">
        <v>1</v>
      </c>
      <c r="F27" s="64">
        <v>500000</v>
      </c>
      <c r="G27" s="65">
        <v>5.0000000000000001E-3</v>
      </c>
      <c r="H27" s="63">
        <v>1</v>
      </c>
      <c r="I27" s="64">
        <v>50000</v>
      </c>
      <c r="J27" s="66">
        <v>0</v>
      </c>
    </row>
    <row r="28" spans="1:10" s="60" customFormat="1" ht="15" customHeight="1" x14ac:dyDescent="0.15">
      <c r="A28" s="67" t="s">
        <v>498</v>
      </c>
      <c r="B28" s="69" t="s">
        <v>141</v>
      </c>
      <c r="C28" s="64" t="s">
        <v>141</v>
      </c>
      <c r="D28" s="70" t="s">
        <v>141</v>
      </c>
      <c r="E28" s="69" t="s">
        <v>141</v>
      </c>
      <c r="F28" s="64" t="s">
        <v>141</v>
      </c>
      <c r="G28" s="70" t="s">
        <v>141</v>
      </c>
      <c r="H28" s="63">
        <v>0</v>
      </c>
      <c r="I28" s="64">
        <v>0</v>
      </c>
      <c r="J28" s="66">
        <v>0</v>
      </c>
    </row>
    <row r="29" spans="1:10" s="60" customFormat="1" ht="15" customHeight="1" x14ac:dyDescent="0.15">
      <c r="A29" s="52" t="s">
        <v>224</v>
      </c>
      <c r="B29" s="72">
        <v>17</v>
      </c>
      <c r="C29" s="73">
        <v>11264004</v>
      </c>
      <c r="D29" s="74">
        <v>0.107</v>
      </c>
      <c r="E29" s="72">
        <v>12</v>
      </c>
      <c r="F29" s="73">
        <v>9882000</v>
      </c>
      <c r="G29" s="74">
        <v>9.4E-2</v>
      </c>
      <c r="H29" s="456">
        <v>14</v>
      </c>
      <c r="I29" s="73">
        <v>10288000</v>
      </c>
      <c r="J29" s="75">
        <v>9.9000000000000005E-2</v>
      </c>
    </row>
    <row r="30" spans="1:10" s="60" customFormat="1" ht="15" customHeight="1" x14ac:dyDescent="0.15">
      <c r="A30" s="31" t="s">
        <v>499</v>
      </c>
      <c r="I30" s="76"/>
    </row>
    <row r="31" spans="1:10" x14ac:dyDescent="0.15">
      <c r="C31" s="77"/>
      <c r="F31" s="77"/>
      <c r="I31" s="78"/>
    </row>
    <row r="34" ht="11.25" customHeight="1" x14ac:dyDescent="0.15"/>
  </sheetData>
  <mergeCells count="4">
    <mergeCell ref="A6:A7"/>
    <mergeCell ref="B6:D6"/>
    <mergeCell ref="E6:G6"/>
    <mergeCell ref="H6:J6"/>
  </mergeCells>
  <phoneticPr fontId="2"/>
  <hyperlinks>
    <hyperlink ref="A1" location="'18社会保障目次'!A1" display="18　社会保障　目次へ＜＜" xr:uid="{00000000-0004-0000-1900-000000000000}"/>
  </hyperlinks>
  <pageMargins left="0.59055118110236227" right="0.59055118110236227" top="0.59055118110236227" bottom="0.39370078740157483" header="0" footer="0"/>
  <pageSetup paperSize="9" scale="97" orientation="portrait" blackAndWhite="1" errors="blank"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1"/>
  <dimension ref="A1:K17"/>
  <sheetViews>
    <sheetView showGridLines="0" view="pageBreakPreview" zoomScaleNormal="100" zoomScaleSheetLayoutView="100" workbookViewId="0">
      <selection activeCell="K28" sqref="K28"/>
    </sheetView>
  </sheetViews>
  <sheetFormatPr defaultColWidth="9" defaultRowHeight="13.5" x14ac:dyDescent="0.15"/>
  <cols>
    <col min="1" max="1" width="20.375" style="28" customWidth="1"/>
    <col min="2" max="3" width="8.875" style="27" customWidth="1"/>
    <col min="4" max="4" width="11.625" style="27" customWidth="1"/>
    <col min="5" max="6" width="8.875" style="27" customWidth="1"/>
    <col min="7" max="7" width="13.625" style="27" customWidth="1"/>
    <col min="8" max="8" width="11.125" style="27" customWidth="1"/>
    <col min="9" max="9" width="9.25" style="27" customWidth="1"/>
    <col min="10" max="10" width="10.375" style="28" customWidth="1"/>
    <col min="11" max="16384" width="9" style="28"/>
  </cols>
  <sheetData>
    <row r="1" spans="1:11" x14ac:dyDescent="0.15">
      <c r="A1" s="1" t="s">
        <v>52</v>
      </c>
    </row>
    <row r="2" spans="1:11" x14ac:dyDescent="0.15">
      <c r="A2" s="29" t="s">
        <v>53</v>
      </c>
    </row>
    <row r="3" spans="1:11" ht="16.5" x14ac:dyDescent="0.15">
      <c r="A3" s="30" t="s">
        <v>500</v>
      </c>
      <c r="B3" s="30"/>
      <c r="C3" s="30"/>
      <c r="D3" s="30"/>
      <c r="E3" s="30"/>
      <c r="F3" s="30"/>
      <c r="G3" s="30"/>
      <c r="H3" s="30"/>
      <c r="I3" s="30"/>
    </row>
    <row r="4" spans="1:11" x14ac:dyDescent="0.15">
      <c r="A4" s="593" t="s">
        <v>520</v>
      </c>
      <c r="B4" s="593"/>
      <c r="C4" s="593"/>
      <c r="D4" s="593"/>
      <c r="E4" s="593"/>
      <c r="F4" s="593"/>
      <c r="G4" s="593"/>
      <c r="H4" s="593"/>
      <c r="I4" s="593"/>
    </row>
    <row r="5" spans="1:11" ht="6" customHeight="1" thickBot="1" x14ac:dyDescent="0.2">
      <c r="A5" s="27"/>
    </row>
    <row r="6" spans="1:11" s="31" customFormat="1" ht="17.25" customHeight="1" x14ac:dyDescent="0.15">
      <c r="A6" s="594"/>
      <c r="B6" s="596" t="s">
        <v>501</v>
      </c>
      <c r="C6" s="597"/>
      <c r="D6" s="594"/>
      <c r="E6" s="596" t="s">
        <v>502</v>
      </c>
      <c r="F6" s="597"/>
      <c r="G6" s="594"/>
      <c r="H6" s="598" t="s">
        <v>503</v>
      </c>
      <c r="I6" s="599"/>
    </row>
    <row r="7" spans="1:11" s="31" customFormat="1" ht="17.25" customHeight="1" x14ac:dyDescent="0.15">
      <c r="A7" s="595"/>
      <c r="B7" s="32" t="s">
        <v>504</v>
      </c>
      <c r="C7" s="32" t="s">
        <v>505</v>
      </c>
      <c r="D7" s="32" t="s">
        <v>99</v>
      </c>
      <c r="E7" s="32" t="s">
        <v>504</v>
      </c>
      <c r="F7" s="32" t="s">
        <v>505</v>
      </c>
      <c r="G7" s="32" t="s">
        <v>99</v>
      </c>
      <c r="H7" s="32" t="s">
        <v>504</v>
      </c>
      <c r="I7" s="33" t="s">
        <v>99</v>
      </c>
    </row>
    <row r="8" spans="1:11" s="38" customFormat="1" ht="17.25" customHeight="1" x14ac:dyDescent="0.15">
      <c r="A8" s="34"/>
      <c r="B8" s="35"/>
      <c r="C8" s="36" t="s">
        <v>506</v>
      </c>
      <c r="D8" s="36" t="s">
        <v>506</v>
      </c>
      <c r="E8" s="37"/>
      <c r="F8" s="36" t="s">
        <v>506</v>
      </c>
      <c r="G8" s="36" t="s">
        <v>506</v>
      </c>
      <c r="H8" s="36" t="s">
        <v>507</v>
      </c>
      <c r="I8" s="36" t="s">
        <v>508</v>
      </c>
    </row>
    <row r="9" spans="1:11" s="31" customFormat="1" ht="17.25" customHeight="1" x14ac:dyDescent="0.15">
      <c r="A9" s="39" t="s">
        <v>509</v>
      </c>
      <c r="B9" s="40">
        <v>6309</v>
      </c>
      <c r="C9" s="41">
        <v>314</v>
      </c>
      <c r="D9" s="41">
        <v>1983406</v>
      </c>
      <c r="E9" s="41">
        <v>6199</v>
      </c>
      <c r="F9" s="41">
        <v>313</v>
      </c>
      <c r="G9" s="41">
        <v>1940145</v>
      </c>
      <c r="H9" s="42">
        <v>98.3</v>
      </c>
      <c r="I9" s="42">
        <v>97.8</v>
      </c>
      <c r="J9" s="43"/>
      <c r="K9" s="43"/>
    </row>
    <row r="10" spans="1:11" s="31" customFormat="1" ht="17.25" customHeight="1" x14ac:dyDescent="0.15">
      <c r="A10" s="39">
        <v>3</v>
      </c>
      <c r="B10" s="40">
        <v>5227</v>
      </c>
      <c r="C10" s="41">
        <v>392</v>
      </c>
      <c r="D10" s="41">
        <v>2046714</v>
      </c>
      <c r="E10" s="41">
        <v>5199</v>
      </c>
      <c r="F10" s="41">
        <v>391</v>
      </c>
      <c r="G10" s="41">
        <v>2033848</v>
      </c>
      <c r="H10" s="42">
        <v>99.5</v>
      </c>
      <c r="I10" s="42">
        <v>99.4</v>
      </c>
      <c r="J10" s="43"/>
      <c r="K10" s="43"/>
    </row>
    <row r="11" spans="1:11" s="31" customFormat="1" ht="17.25" customHeight="1" x14ac:dyDescent="0.15">
      <c r="A11" s="39">
        <v>4</v>
      </c>
      <c r="B11" s="44">
        <f>SUM(B13:B16)</f>
        <v>1205</v>
      </c>
      <c r="C11" s="45">
        <f>D11/B11</f>
        <v>355.60414937759339</v>
      </c>
      <c r="D11" s="45">
        <f>SUM(D13:D16)</f>
        <v>428503</v>
      </c>
      <c r="E11" s="45">
        <f>SUM(E13:E16)</f>
        <v>1190</v>
      </c>
      <c r="F11" s="45">
        <f>G11/E11</f>
        <v>356.97731092436976</v>
      </c>
      <c r="G11" s="45">
        <f>SUM(G13:G16)</f>
        <v>424803</v>
      </c>
      <c r="H11" s="46">
        <f>E11/B11*100</f>
        <v>98.755186721991706</v>
      </c>
      <c r="I11" s="46">
        <f>G11/D11*100</f>
        <v>99.136528799098258</v>
      </c>
      <c r="J11" s="43"/>
      <c r="K11" s="43"/>
    </row>
    <row r="12" spans="1:11" s="31" customFormat="1" ht="17.25" customHeight="1" x14ac:dyDescent="0.15">
      <c r="A12" s="47"/>
      <c r="B12" s="48"/>
      <c r="C12" s="49"/>
      <c r="D12" s="49"/>
      <c r="E12" s="49"/>
      <c r="F12" s="49"/>
      <c r="G12" s="49"/>
      <c r="H12" s="50"/>
      <c r="I12" s="50"/>
    </row>
    <row r="13" spans="1:11" s="31" customFormat="1" ht="17.25" customHeight="1" x14ac:dyDescent="0.15">
      <c r="A13" s="51" t="s">
        <v>510</v>
      </c>
      <c r="B13" s="44">
        <v>568</v>
      </c>
      <c r="C13" s="45">
        <f>D13/B13</f>
        <v>532.48239436619713</v>
      </c>
      <c r="D13" s="45">
        <v>302450</v>
      </c>
      <c r="E13" s="45">
        <v>565</v>
      </c>
      <c r="F13" s="45">
        <f>G13/E13</f>
        <v>532.38938053097343</v>
      </c>
      <c r="G13" s="45">
        <v>300800</v>
      </c>
      <c r="H13" s="46">
        <f>E13/B13*100</f>
        <v>99.471830985915489</v>
      </c>
      <c r="I13" s="46">
        <f>G13/D13*100</f>
        <v>99.454455281864767</v>
      </c>
      <c r="J13" s="43"/>
      <c r="K13" s="43"/>
    </row>
    <row r="14" spans="1:11" s="31" customFormat="1" ht="17.25" customHeight="1" x14ac:dyDescent="0.15">
      <c r="A14" s="51" t="s">
        <v>511</v>
      </c>
      <c r="B14" s="44">
        <v>618</v>
      </c>
      <c r="C14" s="45">
        <f>D14/B14</f>
        <v>193.5663430420712</v>
      </c>
      <c r="D14" s="45">
        <v>119624</v>
      </c>
      <c r="E14" s="45">
        <v>606</v>
      </c>
      <c r="F14" s="45">
        <f>G14/E14</f>
        <v>194.01650165016503</v>
      </c>
      <c r="G14" s="45">
        <v>117574</v>
      </c>
      <c r="H14" s="46">
        <f>E14/B14*100</f>
        <v>98.05825242718447</v>
      </c>
      <c r="I14" s="46">
        <f>G14/D14*100</f>
        <v>98.286297064134288</v>
      </c>
      <c r="J14" s="43"/>
      <c r="K14" s="43"/>
    </row>
    <row r="15" spans="1:11" s="31" customFormat="1" ht="17.25" customHeight="1" x14ac:dyDescent="0.15">
      <c r="A15" s="51" t="s">
        <v>512</v>
      </c>
      <c r="B15" s="44">
        <v>19</v>
      </c>
      <c r="C15" s="45">
        <f>D15/B15</f>
        <v>338.36842105263156</v>
      </c>
      <c r="D15" s="45">
        <v>6429</v>
      </c>
      <c r="E15" s="45">
        <v>19</v>
      </c>
      <c r="F15" s="45">
        <f>G15/E15</f>
        <v>338.36842105263156</v>
      </c>
      <c r="G15" s="45">
        <v>6429</v>
      </c>
      <c r="H15" s="46">
        <f>E15/B15*100</f>
        <v>100</v>
      </c>
      <c r="I15" s="46">
        <f>G15/D15*100</f>
        <v>100</v>
      </c>
      <c r="J15" s="43"/>
      <c r="K15" s="43"/>
    </row>
    <row r="16" spans="1:11" s="31" customFormat="1" ht="17.25" customHeight="1" x14ac:dyDescent="0.15">
      <c r="A16" s="52" t="s">
        <v>513</v>
      </c>
      <c r="B16" s="53">
        <v>0</v>
      </c>
      <c r="C16" s="54">
        <v>0</v>
      </c>
      <c r="D16" s="54">
        <v>0</v>
      </c>
      <c r="E16" s="54">
        <v>0</v>
      </c>
      <c r="F16" s="54">
        <v>0</v>
      </c>
      <c r="G16" s="54">
        <v>0</v>
      </c>
      <c r="H16" s="55" t="s">
        <v>521</v>
      </c>
      <c r="I16" s="55" t="s">
        <v>521</v>
      </c>
      <c r="J16" s="43"/>
      <c r="K16" s="43"/>
    </row>
    <row r="17" spans="1:9" s="31" customFormat="1" ht="13.5" customHeight="1" x14ac:dyDescent="0.15">
      <c r="A17" s="31" t="s">
        <v>514</v>
      </c>
      <c r="C17" s="56"/>
      <c r="D17" s="56"/>
      <c r="E17" s="56"/>
      <c r="F17" s="56"/>
      <c r="G17" s="56"/>
      <c r="H17" s="56"/>
      <c r="I17" s="56"/>
    </row>
  </sheetData>
  <mergeCells count="5">
    <mergeCell ref="A4:I4"/>
    <mergeCell ref="A6:A7"/>
    <mergeCell ref="B6:D6"/>
    <mergeCell ref="E6:G6"/>
    <mergeCell ref="H6:I6"/>
  </mergeCells>
  <phoneticPr fontId="2"/>
  <hyperlinks>
    <hyperlink ref="A1" location="'18社会保障目次'!A1" display="18　社会保障　目次へ＜＜" xr:uid="{00000000-0004-0000-1A00-000000000000}"/>
  </hyperlinks>
  <pageMargins left="0.59055118110236227" right="0.59055118110236227" top="0.59055118110236227" bottom="0.39370078740157483" header="0" footer="0"/>
  <pageSetup paperSize="9" scale="88"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2"/>
  <sheetViews>
    <sheetView showGridLines="0" view="pageBreakPreview" zoomScaleNormal="100" zoomScaleSheetLayoutView="100" workbookViewId="0">
      <selection activeCell="D41" sqref="D41"/>
    </sheetView>
  </sheetViews>
  <sheetFormatPr defaultColWidth="9" defaultRowHeight="13.5" x14ac:dyDescent="0.15"/>
  <cols>
    <col min="1" max="1" width="14" style="3" customWidth="1"/>
    <col min="2" max="6" width="15.625" style="2" customWidth="1"/>
    <col min="7" max="16384" width="9" style="3"/>
  </cols>
  <sheetData>
    <row r="1" spans="1:7" x14ac:dyDescent="0.15">
      <c r="A1" s="1" t="s">
        <v>52</v>
      </c>
    </row>
    <row r="2" spans="1:7" x14ac:dyDescent="0.15">
      <c r="A2" s="3" t="s">
        <v>53</v>
      </c>
      <c r="B2" s="3"/>
    </row>
    <row r="3" spans="1:7" ht="16.5" x14ac:dyDescent="0.15">
      <c r="A3" s="4" t="s">
        <v>54</v>
      </c>
      <c r="B3" s="4"/>
      <c r="C3" s="4"/>
      <c r="D3" s="4"/>
      <c r="E3" s="4"/>
      <c r="F3" s="4"/>
    </row>
    <row r="4" spans="1:7" ht="16.5" x14ac:dyDescent="0.15">
      <c r="A4" s="5" t="s">
        <v>75</v>
      </c>
      <c r="B4" s="5"/>
      <c r="C4" s="97"/>
      <c r="D4" s="97"/>
      <c r="E4" s="97"/>
      <c r="F4" s="97"/>
    </row>
    <row r="5" spans="1:7" ht="3.75" customHeight="1" thickBot="1" x14ac:dyDescent="0.2"/>
    <row r="6" spans="1:7" s="31" customFormat="1" ht="14.25" customHeight="1" thickTop="1" x14ac:dyDescent="0.15">
      <c r="A6" s="434" t="s">
        <v>76</v>
      </c>
      <c r="B6" s="435" t="s">
        <v>77</v>
      </c>
      <c r="C6" s="435" t="s">
        <v>78</v>
      </c>
      <c r="D6" s="436" t="s">
        <v>79</v>
      </c>
      <c r="E6" s="436" t="s">
        <v>80</v>
      </c>
      <c r="F6" s="437" t="s">
        <v>81</v>
      </c>
    </row>
    <row r="7" spans="1:7" s="233" customFormat="1" ht="12" customHeight="1" x14ac:dyDescent="0.15">
      <c r="A7" s="229"/>
      <c r="B7" s="399" t="s">
        <v>82</v>
      </c>
      <c r="C7" s="400" t="s">
        <v>82</v>
      </c>
      <c r="D7" s="400" t="s">
        <v>82</v>
      </c>
      <c r="E7" s="400" t="s">
        <v>82</v>
      </c>
      <c r="F7" s="400" t="s">
        <v>83</v>
      </c>
      <c r="G7" s="438"/>
    </row>
    <row r="8" spans="1:7" s="60" customFormat="1" ht="14.25" customHeight="1" x14ac:dyDescent="0.15">
      <c r="A8" s="252" t="s">
        <v>84</v>
      </c>
      <c r="B8" s="439">
        <v>77278332</v>
      </c>
      <c r="C8" s="440">
        <v>76086753</v>
      </c>
      <c r="D8" s="440">
        <v>37639</v>
      </c>
      <c r="E8" s="441">
        <v>1153939</v>
      </c>
      <c r="F8" s="442">
        <v>98.46</v>
      </c>
      <c r="G8" s="443"/>
    </row>
    <row r="9" spans="1:7" s="60" customFormat="1" ht="14.25" customHeight="1" x14ac:dyDescent="0.15">
      <c r="A9" s="444">
        <v>3</v>
      </c>
      <c r="B9" s="440">
        <v>79073215</v>
      </c>
      <c r="C9" s="441">
        <v>78228408</v>
      </c>
      <c r="D9" s="441">
        <v>21524</v>
      </c>
      <c r="E9" s="440">
        <v>823283</v>
      </c>
      <c r="F9" s="442">
        <v>98.93</v>
      </c>
      <c r="G9" s="443"/>
    </row>
    <row r="10" spans="1:7" s="60" customFormat="1" ht="14.25" customHeight="1" x14ac:dyDescent="0.15">
      <c r="A10" s="445">
        <v>4</v>
      </c>
      <c r="B10" s="446">
        <v>78391368</v>
      </c>
      <c r="C10" s="447">
        <v>77494394</v>
      </c>
      <c r="D10" s="447">
        <v>35910</v>
      </c>
      <c r="E10" s="448">
        <v>861064</v>
      </c>
      <c r="F10" s="449">
        <v>98.86</v>
      </c>
      <c r="G10" s="443"/>
    </row>
    <row r="11" spans="1:7" ht="12" customHeight="1" x14ac:dyDescent="0.15">
      <c r="A11" s="301" t="s">
        <v>85</v>
      </c>
      <c r="B11" s="3"/>
      <c r="C11" s="3"/>
    </row>
    <row r="12" spans="1:7" ht="12" customHeight="1" x14ac:dyDescent="0.15">
      <c r="A12" s="60" t="s">
        <v>86</v>
      </c>
      <c r="B12" s="3"/>
      <c r="C12" s="3"/>
    </row>
  </sheetData>
  <phoneticPr fontId="2"/>
  <hyperlinks>
    <hyperlink ref="A1" location="'18社会保障目次'!A1" display="18　社会保障　目次へ＜＜" xr:uid="{00000000-0004-0000-0200-000000000000}"/>
  </hyperlinks>
  <pageMargins left="0.59055118110236227" right="0.59055118110236227" top="0.59055118110236227" bottom="0.39370078740157483" header="0" footer="0"/>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U22"/>
  <sheetViews>
    <sheetView showGridLines="0" view="pageBreakPreview" zoomScaleNormal="100" zoomScaleSheetLayoutView="100" workbookViewId="0">
      <selection activeCell="E30" sqref="E30"/>
    </sheetView>
  </sheetViews>
  <sheetFormatPr defaultColWidth="9" defaultRowHeight="13.5" outlineLevelCol="1" x14ac:dyDescent="0.15"/>
  <cols>
    <col min="1" max="1" width="6.25" style="3" customWidth="1"/>
    <col min="2" max="2" width="4.625" style="3" customWidth="1"/>
    <col min="3" max="3" width="5.875" style="3" customWidth="1"/>
    <col min="4" max="7" width="14.75" style="2" customWidth="1" outlineLevel="1"/>
    <col min="8" max="8" width="15.25" style="2" customWidth="1" outlineLevel="1"/>
    <col min="9" max="9" width="14.75" style="2" customWidth="1" outlineLevel="1"/>
    <col min="10" max="10" width="6.25" style="3" customWidth="1"/>
    <col min="11" max="11" width="4.625" style="3" customWidth="1"/>
    <col min="12" max="12" width="5.875" style="3" customWidth="1"/>
    <col min="13" max="18" width="14.75" style="2" customWidth="1"/>
    <col min="19" max="19" width="2.625" style="3" customWidth="1"/>
    <col min="20" max="20" width="7.75" style="3" customWidth="1"/>
    <col min="21" max="21" width="8.375" style="3" bestFit="1" customWidth="1"/>
    <col min="22" max="16384" width="9" style="3"/>
  </cols>
  <sheetData>
    <row r="1" spans="1:21" x14ac:dyDescent="0.15">
      <c r="A1" s="1" t="s">
        <v>52</v>
      </c>
      <c r="J1" s="1"/>
    </row>
    <row r="2" spans="1:21" x14ac:dyDescent="0.15">
      <c r="A2" s="28" t="s">
        <v>53</v>
      </c>
      <c r="B2" s="28"/>
      <c r="C2" s="28"/>
      <c r="J2" s="28"/>
      <c r="K2" s="28"/>
      <c r="L2" s="28"/>
    </row>
    <row r="3" spans="1:21" ht="16.5" x14ac:dyDescent="0.15">
      <c r="A3" s="96" t="s">
        <v>87</v>
      </c>
      <c r="D3" s="3"/>
      <c r="E3" s="3"/>
      <c r="F3" s="3"/>
      <c r="G3" s="3"/>
      <c r="H3" s="3"/>
      <c r="I3" s="3"/>
      <c r="J3" s="96"/>
      <c r="M3" s="97"/>
      <c r="N3" s="97"/>
      <c r="O3" s="97"/>
      <c r="P3" s="97"/>
      <c r="Q3" s="97"/>
      <c r="R3" s="97"/>
    </row>
    <row r="4" spans="1:21" ht="14.25" x14ac:dyDescent="0.15">
      <c r="A4" s="5" t="s">
        <v>88</v>
      </c>
      <c r="B4" s="5"/>
      <c r="C4" s="5"/>
      <c r="D4" s="5"/>
      <c r="J4" s="5"/>
      <c r="K4" s="5"/>
      <c r="L4" s="5"/>
    </row>
    <row r="5" spans="1:21" x14ac:dyDescent="0.15">
      <c r="A5" s="3" t="s">
        <v>89</v>
      </c>
      <c r="D5" s="93"/>
      <c r="F5" s="93"/>
      <c r="H5" s="3"/>
      <c r="I5" s="6" t="s">
        <v>90</v>
      </c>
      <c r="M5" s="93"/>
      <c r="O5" s="93"/>
      <c r="Q5" s="3"/>
      <c r="R5" s="3"/>
    </row>
    <row r="6" spans="1:21" ht="6" customHeight="1" thickBot="1" x14ac:dyDescent="0.2">
      <c r="D6" s="93"/>
      <c r="F6" s="93"/>
      <c r="H6" s="93"/>
      <c r="M6" s="93"/>
      <c r="O6" s="93"/>
      <c r="Q6" s="6"/>
      <c r="R6" s="6"/>
    </row>
    <row r="7" spans="1:21" s="60" customFormat="1" ht="13.5" customHeight="1" thickTop="1" x14ac:dyDescent="0.15">
      <c r="A7" s="371"/>
      <c r="B7" s="371"/>
      <c r="C7" s="372"/>
      <c r="D7" s="198" t="s">
        <v>91</v>
      </c>
      <c r="E7" s="201"/>
      <c r="F7" s="198" t="s">
        <v>92</v>
      </c>
      <c r="G7" s="201"/>
      <c r="H7" s="424" t="s">
        <v>93</v>
      </c>
      <c r="I7" s="425"/>
      <c r="J7" s="371"/>
      <c r="K7" s="371"/>
      <c r="L7" s="372"/>
      <c r="M7" s="200" t="s">
        <v>94</v>
      </c>
      <c r="N7" s="201"/>
      <c r="O7" s="198" t="s">
        <v>95</v>
      </c>
      <c r="P7" s="201"/>
      <c r="Q7" s="198" t="s">
        <v>96</v>
      </c>
      <c r="R7" s="200"/>
    </row>
    <row r="8" spans="1:21" s="60" customFormat="1" ht="13.5" customHeight="1" x14ac:dyDescent="0.15">
      <c r="A8" s="204" t="s">
        <v>97</v>
      </c>
      <c r="B8" s="204"/>
      <c r="C8" s="228"/>
      <c r="D8" s="264" t="s">
        <v>98</v>
      </c>
      <c r="E8" s="426" t="s">
        <v>99</v>
      </c>
      <c r="F8" s="266" t="s">
        <v>98</v>
      </c>
      <c r="G8" s="264" t="s">
        <v>99</v>
      </c>
      <c r="H8" s="264" t="s">
        <v>98</v>
      </c>
      <c r="I8" s="264" t="s">
        <v>99</v>
      </c>
      <c r="J8" s="204" t="s">
        <v>97</v>
      </c>
      <c r="K8" s="204"/>
      <c r="L8" s="228"/>
      <c r="M8" s="266" t="s">
        <v>98</v>
      </c>
      <c r="N8" s="264" t="s">
        <v>99</v>
      </c>
      <c r="O8" s="264" t="s">
        <v>98</v>
      </c>
      <c r="P8" s="264" t="s">
        <v>99</v>
      </c>
      <c r="Q8" s="264" t="s">
        <v>98</v>
      </c>
      <c r="R8" s="264" t="s">
        <v>99</v>
      </c>
    </row>
    <row r="9" spans="1:21" s="60" customFormat="1" ht="11.25" customHeight="1" x14ac:dyDescent="0.15">
      <c r="A9" s="383" t="s">
        <v>84</v>
      </c>
      <c r="B9" s="383"/>
      <c r="C9" s="384"/>
      <c r="D9" s="427">
        <v>2895132</v>
      </c>
      <c r="E9" s="45">
        <v>41606908</v>
      </c>
      <c r="F9" s="416">
        <v>1656199</v>
      </c>
      <c r="G9" s="45">
        <v>23300319</v>
      </c>
      <c r="H9" s="416">
        <v>1029389</v>
      </c>
      <c r="I9" s="45">
        <v>13113316</v>
      </c>
      <c r="J9" s="383" t="s">
        <v>84</v>
      </c>
      <c r="K9" s="383"/>
      <c r="L9" s="384"/>
      <c r="M9" s="416">
        <v>232027</v>
      </c>
      <c r="N9" s="45">
        <v>2527111</v>
      </c>
      <c r="O9" s="416">
        <v>36049</v>
      </c>
      <c r="P9" s="45">
        <v>718476</v>
      </c>
      <c r="Q9" s="416">
        <v>173495</v>
      </c>
      <c r="R9" s="45">
        <v>4528165</v>
      </c>
      <c r="T9" s="49"/>
      <c r="U9" s="49"/>
    </row>
    <row r="10" spans="1:21" s="60" customFormat="1" ht="12" customHeight="1" x14ac:dyDescent="0.15">
      <c r="A10" s="387">
        <v>3</v>
      </c>
      <c r="B10" s="387"/>
      <c r="C10" s="388"/>
      <c r="D10" s="427">
        <v>3114406</v>
      </c>
      <c r="E10" s="45">
        <v>44310921</v>
      </c>
      <c r="F10" s="416">
        <v>1753443</v>
      </c>
      <c r="G10" s="45">
        <v>24484741</v>
      </c>
      <c r="H10" s="416">
        <v>849288</v>
      </c>
      <c r="I10" s="45">
        <v>11186620</v>
      </c>
      <c r="J10" s="387">
        <v>3</v>
      </c>
      <c r="K10" s="387"/>
      <c r="L10" s="388"/>
      <c r="M10" s="416">
        <v>278955</v>
      </c>
      <c r="N10" s="45">
        <v>3045270</v>
      </c>
      <c r="O10" s="416">
        <v>41027</v>
      </c>
      <c r="P10" s="45">
        <v>875088</v>
      </c>
      <c r="Q10" s="416">
        <v>191693</v>
      </c>
      <c r="R10" s="45">
        <v>4719202</v>
      </c>
      <c r="T10" s="49"/>
      <c r="U10" s="49"/>
    </row>
    <row r="11" spans="1:21" s="60" customFormat="1" ht="12" customHeight="1" x14ac:dyDescent="0.15">
      <c r="A11" s="387">
        <v>4</v>
      </c>
      <c r="B11" s="387"/>
      <c r="C11" s="388"/>
      <c r="D11" s="45">
        <v>3262374</v>
      </c>
      <c r="E11" s="45">
        <v>45994323</v>
      </c>
      <c r="F11" s="45">
        <v>1825352</v>
      </c>
      <c r="G11" s="45">
        <v>25387576</v>
      </c>
      <c r="H11" s="45">
        <v>905864</v>
      </c>
      <c r="I11" s="45">
        <v>11640693</v>
      </c>
      <c r="J11" s="387">
        <v>4</v>
      </c>
      <c r="K11" s="387"/>
      <c r="L11" s="388"/>
      <c r="M11" s="45">
        <v>296403</v>
      </c>
      <c r="N11" s="45">
        <v>3224473</v>
      </c>
      <c r="O11" s="45">
        <v>43024</v>
      </c>
      <c r="P11" s="45">
        <v>916433</v>
      </c>
      <c r="Q11" s="45">
        <v>191731</v>
      </c>
      <c r="R11" s="45">
        <v>4825150</v>
      </c>
      <c r="T11" s="49"/>
      <c r="U11" s="49"/>
    </row>
    <row r="12" spans="1:21" s="60" customFormat="1" ht="12" x14ac:dyDescent="0.15">
      <c r="A12" s="51"/>
      <c r="B12" s="51"/>
      <c r="C12" s="67"/>
      <c r="D12" s="427"/>
      <c r="E12" s="45"/>
      <c r="F12" s="416"/>
      <c r="G12" s="45"/>
      <c r="H12" s="416"/>
      <c r="I12" s="45"/>
      <c r="J12" s="51"/>
      <c r="K12" s="51"/>
      <c r="L12" s="67"/>
      <c r="M12" s="416"/>
      <c r="N12" s="45"/>
      <c r="O12" s="416"/>
      <c r="P12" s="45"/>
      <c r="Q12" s="416"/>
      <c r="R12" s="45"/>
    </row>
    <row r="13" spans="1:21" s="60" customFormat="1" ht="12" customHeight="1" x14ac:dyDescent="0.15">
      <c r="A13" s="390" t="s">
        <v>100</v>
      </c>
      <c r="B13" s="390" t="s">
        <v>101</v>
      </c>
      <c r="C13" s="391" t="s">
        <v>102</v>
      </c>
      <c r="D13" s="428">
        <v>29469</v>
      </c>
      <c r="E13" s="412">
        <v>104926812</v>
      </c>
      <c r="F13" s="412">
        <v>15385</v>
      </c>
      <c r="G13" s="412">
        <v>7684360</v>
      </c>
      <c r="H13" s="412">
        <v>7500</v>
      </c>
      <c r="I13" s="412">
        <v>3707159</v>
      </c>
      <c r="J13" s="390" t="s">
        <v>100</v>
      </c>
      <c r="K13" s="390" t="s">
        <v>101</v>
      </c>
      <c r="L13" s="391" t="s">
        <v>102</v>
      </c>
      <c r="M13" s="412">
        <v>2741</v>
      </c>
      <c r="N13" s="412">
        <v>1083675</v>
      </c>
      <c r="O13" s="412">
        <v>596</v>
      </c>
      <c r="P13" s="412">
        <v>362527</v>
      </c>
      <c r="Q13" s="412">
        <v>3247</v>
      </c>
      <c r="R13" s="412">
        <v>2089091</v>
      </c>
      <c r="T13" s="49"/>
      <c r="U13" s="49"/>
    </row>
    <row r="14" spans="1:21" s="60" customFormat="1" ht="12" x14ac:dyDescent="0.15">
      <c r="A14" s="392"/>
      <c r="B14" s="390"/>
      <c r="C14" s="391" t="s">
        <v>103</v>
      </c>
      <c r="D14" s="428">
        <v>1851073</v>
      </c>
      <c r="E14" s="412">
        <v>19657632</v>
      </c>
      <c r="F14" s="412">
        <v>1032579</v>
      </c>
      <c r="G14" s="412">
        <v>11058549</v>
      </c>
      <c r="H14" s="412">
        <v>504256</v>
      </c>
      <c r="I14" s="412">
        <v>4812630</v>
      </c>
      <c r="J14" s="392"/>
      <c r="K14" s="390"/>
      <c r="L14" s="391" t="s">
        <v>103</v>
      </c>
      <c r="M14" s="412">
        <v>179824</v>
      </c>
      <c r="N14" s="412">
        <v>1655918</v>
      </c>
      <c r="O14" s="412">
        <v>24506</v>
      </c>
      <c r="P14" s="412">
        <v>355468</v>
      </c>
      <c r="Q14" s="412">
        <v>109908</v>
      </c>
      <c r="R14" s="412">
        <v>1775068</v>
      </c>
      <c r="T14" s="49"/>
      <c r="U14" s="49"/>
    </row>
    <row r="15" spans="1:21" s="60" customFormat="1" ht="12" x14ac:dyDescent="0.15">
      <c r="A15" s="392"/>
      <c r="B15" s="390" t="s">
        <v>104</v>
      </c>
      <c r="C15" s="391"/>
      <c r="D15" s="428">
        <v>434374</v>
      </c>
      <c r="E15" s="412">
        <v>3851246</v>
      </c>
      <c r="F15" s="412">
        <v>260871</v>
      </c>
      <c r="G15" s="412">
        <v>2396571</v>
      </c>
      <c r="H15" s="412">
        <v>130963</v>
      </c>
      <c r="I15" s="412">
        <v>1053738</v>
      </c>
      <c r="J15" s="392"/>
      <c r="K15" s="390" t="s">
        <v>104</v>
      </c>
      <c r="L15" s="391"/>
      <c r="M15" s="412">
        <v>190123</v>
      </c>
      <c r="N15" s="412">
        <v>137273</v>
      </c>
      <c r="O15" s="412">
        <v>4843</v>
      </c>
      <c r="P15" s="412">
        <v>46072</v>
      </c>
      <c r="Q15" s="412">
        <v>18674</v>
      </c>
      <c r="R15" s="412">
        <v>217592</v>
      </c>
      <c r="T15" s="49"/>
      <c r="U15" s="49"/>
    </row>
    <row r="16" spans="1:21" s="60" customFormat="1" ht="12" customHeight="1" x14ac:dyDescent="0.15">
      <c r="A16" s="392"/>
      <c r="B16" s="390" t="s">
        <v>105</v>
      </c>
      <c r="C16" s="391"/>
      <c r="D16" s="428">
        <v>2314916</v>
      </c>
      <c r="E16" s="412">
        <v>38435690</v>
      </c>
      <c r="F16" s="412">
        <v>1308835</v>
      </c>
      <c r="G16" s="412">
        <v>21139480</v>
      </c>
      <c r="H16" s="412">
        <v>642719</v>
      </c>
      <c r="I16" s="412">
        <v>9573527</v>
      </c>
      <c r="J16" s="392"/>
      <c r="K16" s="390" t="s">
        <v>105</v>
      </c>
      <c r="L16" s="391"/>
      <c r="M16" s="412">
        <v>201588</v>
      </c>
      <c r="N16" s="412">
        <v>2876866</v>
      </c>
      <c r="O16" s="412">
        <v>29945</v>
      </c>
      <c r="P16" s="412">
        <v>764067</v>
      </c>
      <c r="Q16" s="412">
        <v>131829</v>
      </c>
      <c r="R16" s="412">
        <v>4081750</v>
      </c>
      <c r="T16" s="49"/>
      <c r="U16" s="49"/>
    </row>
    <row r="17" spans="1:21" s="60" customFormat="1" ht="11.25" customHeight="1" x14ac:dyDescent="0.15">
      <c r="A17" s="390" t="s">
        <v>106</v>
      </c>
      <c r="B17" s="390"/>
      <c r="C17" s="391"/>
      <c r="D17" s="428">
        <v>914983</v>
      </c>
      <c r="E17" s="412">
        <v>7168652</v>
      </c>
      <c r="F17" s="412">
        <v>501098</v>
      </c>
      <c r="G17" s="412">
        <v>4148234</v>
      </c>
      <c r="H17" s="412">
        <v>252588</v>
      </c>
      <c r="I17" s="412">
        <v>1869819</v>
      </c>
      <c r="J17" s="390" t="s">
        <v>106</v>
      </c>
      <c r="K17" s="390"/>
      <c r="L17" s="391"/>
      <c r="M17" s="412">
        <v>92406</v>
      </c>
      <c r="N17" s="412">
        <v>314786</v>
      </c>
      <c r="O17" s="412">
        <v>12475</v>
      </c>
      <c r="P17" s="412">
        <v>147320</v>
      </c>
      <c r="Q17" s="412">
        <v>56416</v>
      </c>
      <c r="R17" s="412">
        <v>688494</v>
      </c>
      <c r="T17" s="49"/>
      <c r="U17" s="49"/>
    </row>
    <row r="18" spans="1:21" s="60" customFormat="1" ht="11.25" customHeight="1" x14ac:dyDescent="0.15">
      <c r="A18" s="390" t="s">
        <v>107</v>
      </c>
      <c r="B18" s="390"/>
      <c r="C18" s="391"/>
      <c r="D18" s="412">
        <v>27171</v>
      </c>
      <c r="E18" s="412">
        <v>152965</v>
      </c>
      <c r="F18" s="412">
        <v>14393</v>
      </c>
      <c r="G18" s="412">
        <v>66531</v>
      </c>
      <c r="H18" s="412">
        <v>7045</v>
      </c>
      <c r="I18" s="412">
        <v>53158</v>
      </c>
      <c r="J18" s="390" t="s">
        <v>107</v>
      </c>
      <c r="K18" s="390"/>
      <c r="L18" s="391"/>
      <c r="M18" s="412">
        <v>2063</v>
      </c>
      <c r="N18" s="412">
        <v>6224</v>
      </c>
      <c r="O18" s="412">
        <v>560</v>
      </c>
      <c r="P18" s="412">
        <v>2822</v>
      </c>
      <c r="Q18" s="412">
        <v>3110</v>
      </c>
      <c r="R18" s="412">
        <v>24230</v>
      </c>
      <c r="T18" s="49"/>
      <c r="U18" s="49"/>
    </row>
    <row r="19" spans="1:21" s="60" customFormat="1" ht="11.25" customHeight="1" x14ac:dyDescent="0.15">
      <c r="A19" s="393" t="s">
        <v>108</v>
      </c>
      <c r="B19" s="393"/>
      <c r="C19" s="394"/>
      <c r="D19" s="429">
        <v>5304</v>
      </c>
      <c r="E19" s="430">
        <v>237016</v>
      </c>
      <c r="F19" s="430">
        <v>1026</v>
      </c>
      <c r="G19" s="430">
        <v>33331</v>
      </c>
      <c r="H19" s="430">
        <v>3512</v>
      </c>
      <c r="I19" s="430">
        <v>144188</v>
      </c>
      <c r="J19" s="393" t="s">
        <v>108</v>
      </c>
      <c r="K19" s="393"/>
      <c r="L19" s="394"/>
      <c r="M19" s="430">
        <v>346</v>
      </c>
      <c r="N19" s="430">
        <v>26596</v>
      </c>
      <c r="O19" s="430">
        <v>44</v>
      </c>
      <c r="P19" s="430">
        <v>2225</v>
      </c>
      <c r="Q19" s="430">
        <v>376</v>
      </c>
      <c r="R19" s="430">
        <v>30676</v>
      </c>
      <c r="T19" s="49"/>
      <c r="U19" s="49"/>
    </row>
    <row r="20" spans="1:21" s="60" customFormat="1" ht="12" x14ac:dyDescent="0.15">
      <c r="A20" s="431"/>
      <c r="B20" s="398"/>
      <c r="C20" s="398"/>
      <c r="D20" s="398"/>
      <c r="E20" s="398"/>
      <c r="F20" s="398"/>
      <c r="G20" s="432"/>
      <c r="H20" s="432"/>
      <c r="I20" s="433"/>
      <c r="J20" s="431" t="s">
        <v>109</v>
      </c>
      <c r="K20" s="398"/>
      <c r="L20" s="398"/>
      <c r="M20" s="398"/>
      <c r="N20" s="398"/>
      <c r="O20" s="398"/>
      <c r="P20" s="398"/>
    </row>
    <row r="21" spans="1:21" s="60" customFormat="1" ht="12.75" customHeight="1" x14ac:dyDescent="0.15">
      <c r="A21" s="301"/>
      <c r="F21" s="258"/>
      <c r="G21" s="258"/>
      <c r="H21" s="258"/>
      <c r="I21" s="258"/>
      <c r="J21" s="301" t="s">
        <v>110</v>
      </c>
      <c r="R21" s="258"/>
      <c r="T21" s="49"/>
      <c r="U21" s="49"/>
    </row>
    <row r="22" spans="1:21" x14ac:dyDescent="0.15">
      <c r="D22" s="26"/>
      <c r="E22" s="26"/>
      <c r="F22" s="26"/>
      <c r="G22" s="26"/>
      <c r="H22" s="26"/>
      <c r="I22" s="26"/>
      <c r="M22" s="26"/>
      <c r="N22" s="26"/>
      <c r="O22" s="26"/>
      <c r="P22" s="26"/>
      <c r="Q22" s="26"/>
      <c r="R22" s="26"/>
    </row>
  </sheetData>
  <phoneticPr fontId="2"/>
  <hyperlinks>
    <hyperlink ref="A1" location="'18社会保障目次'!A1" display="18　社会保障　目次へ＜＜" xr:uid="{00000000-0004-0000-0300-000000000000}"/>
  </hyperlinks>
  <printOptions horizontalCentered="1"/>
  <pageMargins left="0.59055118110236227" right="0.59055118110236227" top="0.59055118110236227" bottom="0.39370078740157483" header="0" footer="0"/>
  <pageSetup paperSize="9" scale="87" orientation="portrait" blackAndWhite="1" r:id="rId1"/>
  <headerFooter alignWithMargins="0"/>
  <colBreaks count="1" manualBreakCount="1">
    <brk id="1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30"/>
  <sheetViews>
    <sheetView showGridLines="0" view="pageBreakPreview" zoomScaleNormal="100" zoomScaleSheetLayoutView="100" workbookViewId="0">
      <selection activeCell="D41" sqref="D41"/>
    </sheetView>
  </sheetViews>
  <sheetFormatPr defaultColWidth="9" defaultRowHeight="13.5" x14ac:dyDescent="0.15"/>
  <cols>
    <col min="1" max="1" width="15.875" style="3" customWidth="1"/>
    <col min="2" max="7" width="14.75" style="2" customWidth="1"/>
    <col min="8" max="8" width="9" style="3"/>
    <col min="9" max="9" width="11.625" style="3" customWidth="1"/>
    <col min="10" max="10" width="11.75" style="3" customWidth="1"/>
    <col min="11" max="16384" width="9" style="3"/>
  </cols>
  <sheetData>
    <row r="1" spans="1:10" x14ac:dyDescent="0.15">
      <c r="A1" s="1" t="s">
        <v>52</v>
      </c>
    </row>
    <row r="2" spans="1:10" x14ac:dyDescent="0.15">
      <c r="A2" s="3" t="s">
        <v>53</v>
      </c>
    </row>
    <row r="3" spans="1:10" ht="16.5" x14ac:dyDescent="0.15">
      <c r="A3" s="96" t="s">
        <v>54</v>
      </c>
      <c r="B3" s="96"/>
      <c r="C3" s="96"/>
      <c r="D3" s="96"/>
      <c r="E3" s="96"/>
      <c r="F3" s="96"/>
      <c r="G3" s="96"/>
    </row>
    <row r="4" spans="1:10" ht="14.25" x14ac:dyDescent="0.15">
      <c r="A4" s="5" t="s">
        <v>88</v>
      </c>
      <c r="B4" s="5"/>
      <c r="D4" s="26"/>
    </row>
    <row r="5" spans="1:10" x14ac:dyDescent="0.15">
      <c r="A5" s="3" t="s">
        <v>111</v>
      </c>
      <c r="B5" s="93"/>
      <c r="D5" s="93"/>
      <c r="F5" s="3"/>
      <c r="G5" s="6" t="s">
        <v>90</v>
      </c>
    </row>
    <row r="6" spans="1:10" ht="5.25" customHeight="1" thickBot="1" x14ac:dyDescent="0.2">
      <c r="A6" s="93"/>
      <c r="B6" s="93"/>
      <c r="D6" s="93"/>
      <c r="F6" s="6"/>
      <c r="G6" s="6"/>
    </row>
    <row r="7" spans="1:10" s="60" customFormat="1" ht="12.75" thickTop="1" x14ac:dyDescent="0.15">
      <c r="A7" s="372"/>
      <c r="B7" s="200" t="s">
        <v>91</v>
      </c>
      <c r="C7" s="201"/>
      <c r="D7" s="198" t="s">
        <v>112</v>
      </c>
      <c r="E7" s="201"/>
      <c r="F7" s="198" t="s">
        <v>113</v>
      </c>
      <c r="G7" s="200"/>
    </row>
    <row r="8" spans="1:10" s="60" customFormat="1" ht="12" x14ac:dyDescent="0.15">
      <c r="A8" s="410"/>
      <c r="B8" s="266" t="s">
        <v>98</v>
      </c>
      <c r="C8" s="264" t="s">
        <v>99</v>
      </c>
      <c r="D8" s="264" t="s">
        <v>98</v>
      </c>
      <c r="E8" s="264" t="s">
        <v>99</v>
      </c>
      <c r="F8" s="264" t="s">
        <v>98</v>
      </c>
      <c r="G8" s="264" t="s">
        <v>99</v>
      </c>
    </row>
    <row r="9" spans="1:10" s="60" customFormat="1" ht="12" customHeight="1" x14ac:dyDescent="0.15">
      <c r="A9" s="411" t="s">
        <v>84</v>
      </c>
      <c r="B9" s="412">
        <v>109458</v>
      </c>
      <c r="C9" s="412">
        <v>4765508.9950000001</v>
      </c>
      <c r="D9" s="412">
        <v>387871</v>
      </c>
      <c r="E9" s="412">
        <v>5787262</v>
      </c>
      <c r="F9" s="412">
        <v>404721</v>
      </c>
      <c r="G9" s="412">
        <v>380823</v>
      </c>
    </row>
    <row r="10" spans="1:10" s="60" customFormat="1" ht="12" x14ac:dyDescent="0.15">
      <c r="A10" s="413">
        <v>3</v>
      </c>
      <c r="B10" s="412">
        <v>110595</v>
      </c>
      <c r="C10" s="412">
        <v>4343626</v>
      </c>
      <c r="D10" s="412">
        <v>76464</v>
      </c>
      <c r="E10" s="412">
        <v>3725547</v>
      </c>
      <c r="F10" s="412">
        <v>27256</v>
      </c>
      <c r="G10" s="412">
        <v>471037</v>
      </c>
    </row>
    <row r="11" spans="1:10" s="60" customFormat="1" ht="12" x14ac:dyDescent="0.15">
      <c r="A11" s="414">
        <v>4</v>
      </c>
      <c r="B11" s="412">
        <f t="shared" ref="B11:G11" si="0">SUM(B13:B22)</f>
        <v>114741</v>
      </c>
      <c r="C11" s="412">
        <f t="shared" si="0"/>
        <v>4635527</v>
      </c>
      <c r="D11" s="412">
        <f t="shared" si="0"/>
        <v>82101</v>
      </c>
      <c r="E11" s="412">
        <f t="shared" si="0"/>
        <v>4041400</v>
      </c>
      <c r="F11" s="412">
        <f t="shared" si="0"/>
        <v>26034</v>
      </c>
      <c r="G11" s="412">
        <f t="shared" si="0"/>
        <v>455785</v>
      </c>
      <c r="I11" s="49"/>
      <c r="J11" s="49"/>
    </row>
    <row r="12" spans="1:10" s="60" customFormat="1" ht="12" x14ac:dyDescent="0.15">
      <c r="A12" s="415"/>
      <c r="B12" s="416"/>
      <c r="C12" s="45"/>
      <c r="D12" s="416"/>
      <c r="E12" s="45"/>
      <c r="F12" s="416"/>
      <c r="G12" s="45"/>
    </row>
    <row r="13" spans="1:10" s="60" customFormat="1" ht="12" customHeight="1" x14ac:dyDescent="0.15">
      <c r="A13" s="417" t="s">
        <v>114</v>
      </c>
      <c r="B13" s="45">
        <f t="shared" ref="B13:C16" si="1">D13+F13</f>
        <v>2</v>
      </c>
      <c r="C13" s="45">
        <f t="shared" si="1"/>
        <v>45</v>
      </c>
      <c r="D13" s="45">
        <v>1</v>
      </c>
      <c r="E13" s="45">
        <v>5</v>
      </c>
      <c r="F13" s="45">
        <v>1</v>
      </c>
      <c r="G13" s="45">
        <v>40</v>
      </c>
      <c r="H13" s="49"/>
      <c r="I13" s="49"/>
      <c r="J13" s="49"/>
    </row>
    <row r="14" spans="1:10" s="60" customFormat="1" ht="12" x14ac:dyDescent="0.15">
      <c r="A14" s="417" t="s">
        <v>115</v>
      </c>
      <c r="B14" s="45">
        <f t="shared" si="1"/>
        <v>85609</v>
      </c>
      <c r="C14" s="45">
        <f t="shared" si="1"/>
        <v>404228</v>
      </c>
      <c r="D14" s="412">
        <v>60722</v>
      </c>
      <c r="E14" s="45">
        <v>271537</v>
      </c>
      <c r="F14" s="412">
        <v>24887</v>
      </c>
      <c r="G14" s="45">
        <v>132691</v>
      </c>
      <c r="H14" s="49"/>
      <c r="I14" s="49"/>
      <c r="J14" s="49"/>
    </row>
    <row r="15" spans="1:10" s="60" customFormat="1" ht="12" x14ac:dyDescent="0.15">
      <c r="A15" s="417" t="s">
        <v>116</v>
      </c>
      <c r="B15" s="45">
        <f t="shared" si="1"/>
        <v>1206</v>
      </c>
      <c r="C15" s="45">
        <f t="shared" si="1"/>
        <v>50008</v>
      </c>
      <c r="D15" s="412">
        <v>907</v>
      </c>
      <c r="E15" s="45">
        <v>34784</v>
      </c>
      <c r="F15" s="412">
        <v>299</v>
      </c>
      <c r="G15" s="45">
        <v>15224</v>
      </c>
      <c r="H15" s="49"/>
      <c r="I15" s="49"/>
      <c r="J15" s="49"/>
    </row>
    <row r="16" spans="1:10" s="60" customFormat="1" ht="12" x14ac:dyDescent="0.15">
      <c r="A16" s="417" t="s">
        <v>117</v>
      </c>
      <c r="B16" s="45">
        <f t="shared" si="1"/>
        <v>0</v>
      </c>
      <c r="C16" s="45">
        <f t="shared" si="1"/>
        <v>0</v>
      </c>
      <c r="D16" s="45">
        <v>0</v>
      </c>
      <c r="E16" s="45">
        <v>0</v>
      </c>
      <c r="F16" s="45">
        <v>0</v>
      </c>
      <c r="G16" s="45">
        <v>0</v>
      </c>
      <c r="H16" s="49"/>
      <c r="I16" s="49"/>
      <c r="J16" s="49"/>
    </row>
    <row r="17" spans="1:10" s="60" customFormat="1" ht="12" x14ac:dyDescent="0.15">
      <c r="A17" s="417" t="s">
        <v>118</v>
      </c>
      <c r="B17" s="412">
        <f>+D17</f>
        <v>16585</v>
      </c>
      <c r="C17" s="412">
        <f>+E17</f>
        <v>2224049</v>
      </c>
      <c r="D17" s="412">
        <v>16585</v>
      </c>
      <c r="E17" s="45">
        <v>2224049</v>
      </c>
      <c r="F17" s="45" t="s">
        <v>119</v>
      </c>
      <c r="G17" s="45" t="s">
        <v>119</v>
      </c>
      <c r="H17" s="49"/>
      <c r="I17" s="49"/>
      <c r="J17" s="49"/>
    </row>
    <row r="18" spans="1:10" s="60" customFormat="1" ht="12" x14ac:dyDescent="0.15">
      <c r="A18" s="417" t="s">
        <v>120</v>
      </c>
      <c r="B18" s="45">
        <f>D18+F18</f>
        <v>320</v>
      </c>
      <c r="C18" s="45">
        <f>E18+G18</f>
        <v>15964</v>
      </c>
      <c r="D18" s="412">
        <v>191</v>
      </c>
      <c r="E18" s="45">
        <v>9514</v>
      </c>
      <c r="F18" s="412">
        <v>129</v>
      </c>
      <c r="G18" s="412">
        <v>6450</v>
      </c>
      <c r="H18" s="49"/>
      <c r="I18" s="49"/>
      <c r="J18" s="49"/>
    </row>
    <row r="19" spans="1:10" s="60" customFormat="1" ht="12" x14ac:dyDescent="0.15">
      <c r="A19" s="417" t="s">
        <v>121</v>
      </c>
      <c r="B19" s="45">
        <f>D19+F19</f>
        <v>2578</v>
      </c>
      <c r="C19" s="45">
        <f>E19+G19</f>
        <v>1082200</v>
      </c>
      <c r="D19" s="412">
        <v>1860</v>
      </c>
      <c r="E19" s="45">
        <v>780820</v>
      </c>
      <c r="F19" s="412">
        <v>718</v>
      </c>
      <c r="G19" s="412">
        <v>301380</v>
      </c>
      <c r="H19" s="49"/>
      <c r="I19" s="49"/>
      <c r="J19" s="49"/>
    </row>
    <row r="20" spans="1:10" s="60" customFormat="1" ht="12" x14ac:dyDescent="0.15">
      <c r="A20" s="417" t="s">
        <v>122</v>
      </c>
      <c r="B20" s="412">
        <f>+D20</f>
        <v>1835</v>
      </c>
      <c r="C20" s="412">
        <f>+E20</f>
        <v>720691</v>
      </c>
      <c r="D20" s="412">
        <v>1835</v>
      </c>
      <c r="E20" s="45">
        <v>720691</v>
      </c>
      <c r="F20" s="45" t="s">
        <v>119</v>
      </c>
      <c r="G20" s="45" t="s">
        <v>119</v>
      </c>
      <c r="H20" s="49"/>
      <c r="I20" s="49"/>
      <c r="J20" s="49"/>
    </row>
    <row r="21" spans="1:10" s="60" customFormat="1" ht="12" x14ac:dyDescent="0.15">
      <c r="A21" s="417" t="s">
        <v>123</v>
      </c>
      <c r="B21" s="412">
        <v>6604</v>
      </c>
      <c r="C21" s="412">
        <v>138222</v>
      </c>
      <c r="D21" s="45" t="s">
        <v>124</v>
      </c>
      <c r="E21" s="45" t="s">
        <v>125</v>
      </c>
      <c r="F21" s="45" t="s">
        <v>125</v>
      </c>
      <c r="G21" s="45" t="s">
        <v>125</v>
      </c>
      <c r="H21" s="49"/>
      <c r="I21" s="49"/>
      <c r="J21" s="49"/>
    </row>
    <row r="22" spans="1:10" s="60" customFormat="1" ht="12" x14ac:dyDescent="0.15">
      <c r="A22" s="418" t="s">
        <v>126</v>
      </c>
      <c r="B22" s="45">
        <v>2</v>
      </c>
      <c r="C22" s="45">
        <v>120</v>
      </c>
      <c r="D22" s="54" t="s">
        <v>125</v>
      </c>
      <c r="E22" s="54" t="s">
        <v>125</v>
      </c>
      <c r="F22" s="54" t="s">
        <v>125</v>
      </c>
      <c r="G22" s="54" t="s">
        <v>125</v>
      </c>
      <c r="H22" s="49"/>
      <c r="I22" s="49"/>
      <c r="J22" s="49"/>
    </row>
    <row r="23" spans="1:10" s="301" customFormat="1" ht="11.25" x14ac:dyDescent="0.15">
      <c r="A23" s="419" t="s">
        <v>127</v>
      </c>
      <c r="B23" s="419"/>
      <c r="C23" s="419"/>
      <c r="D23" s="419"/>
      <c r="E23" s="420"/>
      <c r="F23" s="420"/>
      <c r="G23" s="420"/>
    </row>
    <row r="24" spans="1:10" s="301" customFormat="1" ht="11.25" x14ac:dyDescent="0.15">
      <c r="A24" s="421" t="s">
        <v>128</v>
      </c>
      <c r="B24" s="421"/>
      <c r="C24" s="421"/>
      <c r="D24" s="421"/>
      <c r="E24" s="420"/>
      <c r="F24" s="420"/>
      <c r="G24" s="420"/>
    </row>
    <row r="25" spans="1:10" s="301" customFormat="1" ht="11.25" x14ac:dyDescent="0.15">
      <c r="A25" s="421" t="s">
        <v>129</v>
      </c>
      <c r="B25" s="421"/>
      <c r="C25" s="421"/>
      <c r="D25" s="421"/>
      <c r="E25" s="420"/>
      <c r="F25" s="420"/>
      <c r="G25" s="420"/>
    </row>
    <row r="26" spans="1:10" s="301" customFormat="1" ht="12.75" customHeight="1" x14ac:dyDescent="0.15">
      <c r="A26" s="301" t="s">
        <v>130</v>
      </c>
      <c r="D26" s="422"/>
      <c r="E26" s="422"/>
      <c r="F26" s="422"/>
      <c r="G26" s="422"/>
      <c r="I26" s="423"/>
      <c r="J26" s="423"/>
    </row>
    <row r="28" spans="1:10" x14ac:dyDescent="0.15">
      <c r="B28" s="26"/>
      <c r="C28" s="26"/>
      <c r="D28" s="26"/>
      <c r="E28" s="26"/>
      <c r="F28" s="26"/>
      <c r="G28" s="26"/>
    </row>
    <row r="30" spans="1:10" ht="11.25" customHeight="1" x14ac:dyDescent="0.15"/>
  </sheetData>
  <phoneticPr fontId="2"/>
  <hyperlinks>
    <hyperlink ref="A1" location="'18社会保障目次'!A1" display="18　社会保障　目次へ＜＜" xr:uid="{00000000-0004-0000-0400-000000000000}"/>
  </hyperlinks>
  <pageMargins left="0.59055118110236227" right="0.59055118110236227" top="0.59055118110236227" bottom="0.39370078740157483" header="0" footer="0"/>
  <pageSetup paperSize="9" scale="87"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G15"/>
  <sheetViews>
    <sheetView showGridLines="0" view="pageBreakPreview" zoomScaleNormal="100" zoomScaleSheetLayoutView="100" workbookViewId="0">
      <selection activeCell="D41" sqref="D41"/>
    </sheetView>
  </sheetViews>
  <sheetFormatPr defaultRowHeight="13.5" x14ac:dyDescent="0.15"/>
  <cols>
    <col min="1" max="1" width="15.25" style="3" customWidth="1"/>
    <col min="2" max="2" width="15" style="2" customWidth="1"/>
    <col min="3" max="6" width="11.875" style="2" customWidth="1"/>
    <col min="7" max="7" width="14.375" style="2" customWidth="1"/>
    <col min="8" max="16384" width="9" style="3"/>
  </cols>
  <sheetData>
    <row r="1" spans="1:7" x14ac:dyDescent="0.15">
      <c r="A1" s="1" t="s">
        <v>52</v>
      </c>
    </row>
    <row r="2" spans="1:7" x14ac:dyDescent="0.15">
      <c r="A2" s="3" t="s">
        <v>53</v>
      </c>
      <c r="B2" s="3"/>
    </row>
    <row r="3" spans="1:7" ht="16.5" x14ac:dyDescent="0.15">
      <c r="A3" s="4" t="s">
        <v>131</v>
      </c>
      <c r="B3" s="4"/>
      <c r="C3" s="4"/>
      <c r="D3" s="4"/>
      <c r="E3" s="4"/>
      <c r="F3" s="4"/>
      <c r="G3" s="4"/>
    </row>
    <row r="4" spans="1:7" ht="16.5" x14ac:dyDescent="0.15">
      <c r="A4" s="5" t="s">
        <v>55</v>
      </c>
      <c r="B4" s="5"/>
      <c r="C4" s="97"/>
      <c r="D4" s="97"/>
      <c r="E4" s="97"/>
      <c r="F4" s="97"/>
      <c r="G4" s="406" t="s">
        <v>132</v>
      </c>
    </row>
    <row r="5" spans="1:7" ht="5.25" customHeight="1" thickBot="1" x14ac:dyDescent="0.2">
      <c r="A5" s="60"/>
      <c r="B5" s="258"/>
      <c r="C5" s="258"/>
      <c r="D5" s="258"/>
      <c r="E5" s="258"/>
      <c r="F5" s="258"/>
      <c r="G5" s="258"/>
    </row>
    <row r="6" spans="1:7" s="13" customFormat="1" ht="13.5" customHeight="1" thickTop="1" x14ac:dyDescent="0.15">
      <c r="A6" s="407"/>
      <c r="B6" s="99" t="s">
        <v>133</v>
      </c>
      <c r="C6" s="9" t="s">
        <v>134</v>
      </c>
      <c r="D6" s="10"/>
      <c r="E6" s="11"/>
      <c r="F6" s="99" t="s">
        <v>135</v>
      </c>
      <c r="G6" s="408" t="s">
        <v>136</v>
      </c>
    </row>
    <row r="7" spans="1:7" s="13" customFormat="1" ht="13.5" customHeight="1" x14ac:dyDescent="0.15">
      <c r="A7" s="179" t="s">
        <v>60</v>
      </c>
      <c r="B7" s="109"/>
      <c r="C7" s="151" t="s">
        <v>66</v>
      </c>
      <c r="D7" s="179" t="s">
        <v>67</v>
      </c>
      <c r="E7" s="151" t="s">
        <v>68</v>
      </c>
      <c r="F7" s="109"/>
      <c r="G7" s="409" t="s">
        <v>137</v>
      </c>
    </row>
    <row r="8" spans="1:7" s="13" customFormat="1" ht="13.5" customHeight="1" x14ac:dyDescent="0.15">
      <c r="A8" s="17" t="s">
        <v>84</v>
      </c>
      <c r="B8" s="40">
        <v>803</v>
      </c>
      <c r="C8" s="41">
        <v>2</v>
      </c>
      <c r="D8" s="41">
        <v>2</v>
      </c>
      <c r="E8" s="41">
        <v>0</v>
      </c>
      <c r="F8" s="41">
        <v>3</v>
      </c>
      <c r="G8" s="41">
        <v>16747</v>
      </c>
    </row>
    <row r="9" spans="1:7" s="13" customFormat="1" ht="13.5" customHeight="1" x14ac:dyDescent="0.15">
      <c r="A9" s="17" t="s">
        <v>138</v>
      </c>
      <c r="B9" s="40">
        <v>722</v>
      </c>
      <c r="C9" s="41">
        <v>2</v>
      </c>
      <c r="D9" s="41">
        <v>2</v>
      </c>
      <c r="E9" s="41">
        <v>0</v>
      </c>
      <c r="F9" s="41">
        <v>3</v>
      </c>
      <c r="G9" s="41">
        <v>17012</v>
      </c>
    </row>
    <row r="10" spans="1:7" s="13" customFormat="1" ht="13.5" customHeight="1" x14ac:dyDescent="0.15">
      <c r="A10" s="362">
        <v>4</v>
      </c>
      <c r="B10" s="161">
        <v>841</v>
      </c>
      <c r="C10" s="161">
        <v>2</v>
      </c>
      <c r="D10" s="161">
        <v>2</v>
      </c>
      <c r="E10" s="161">
        <v>0</v>
      </c>
      <c r="F10" s="161">
        <v>3</v>
      </c>
      <c r="G10" s="161">
        <v>16466</v>
      </c>
    </row>
    <row r="11" spans="1:7" s="13" customFormat="1" ht="12" x14ac:dyDescent="0.15">
      <c r="A11" s="13" t="s">
        <v>86</v>
      </c>
      <c r="B11" s="25"/>
      <c r="C11" s="25"/>
      <c r="D11" s="25"/>
      <c r="E11" s="25"/>
      <c r="F11" s="25"/>
      <c r="G11" s="25"/>
    </row>
    <row r="15" spans="1:7" ht="11.25" customHeight="1" x14ac:dyDescent="0.15"/>
  </sheetData>
  <phoneticPr fontId="2"/>
  <hyperlinks>
    <hyperlink ref="A1" location="'18社会保障目次'!A1" display="18　社会保障　目次へ＜＜" xr:uid="{00000000-0004-0000-0500-000000000000}"/>
  </hyperlinks>
  <pageMargins left="0.59055118110236227" right="0.59055118110236227" top="0.59055118110236227" bottom="0.39370078740157483" header="0" footer="0"/>
  <pageSetup paperSize="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F11"/>
  <sheetViews>
    <sheetView showGridLines="0" view="pageBreakPreview" zoomScaleNormal="100" zoomScaleSheetLayoutView="100" workbookViewId="0">
      <selection activeCell="D41" sqref="D41"/>
    </sheetView>
  </sheetViews>
  <sheetFormatPr defaultRowHeight="13.5" x14ac:dyDescent="0.15"/>
  <cols>
    <col min="1" max="1" width="14" style="3" customWidth="1"/>
    <col min="2" max="6" width="15.625" style="2" customWidth="1"/>
    <col min="7" max="16384" width="9" style="3"/>
  </cols>
  <sheetData>
    <row r="1" spans="1:6" x14ac:dyDescent="0.15">
      <c r="A1" s="1" t="s">
        <v>52</v>
      </c>
    </row>
    <row r="2" spans="1:6" x14ac:dyDescent="0.15">
      <c r="A2" s="3" t="s">
        <v>53</v>
      </c>
      <c r="B2" s="3"/>
    </row>
    <row r="3" spans="1:6" ht="16.5" x14ac:dyDescent="0.15">
      <c r="A3" s="4" t="s">
        <v>139</v>
      </c>
      <c r="B3" s="4"/>
      <c r="C3" s="4"/>
      <c r="D3" s="4"/>
      <c r="E3" s="4"/>
      <c r="F3" s="4"/>
    </row>
    <row r="4" spans="1:6" ht="16.5" x14ac:dyDescent="0.15">
      <c r="A4" s="5" t="s">
        <v>75</v>
      </c>
      <c r="B4" s="5"/>
      <c r="C4" s="97"/>
      <c r="D4" s="97"/>
      <c r="E4" s="97"/>
      <c r="F4" s="97"/>
    </row>
    <row r="5" spans="1:6" ht="3.75" customHeight="1" thickBot="1" x14ac:dyDescent="0.2"/>
    <row r="6" spans="1:6" s="126" customFormat="1" ht="15.75" customHeight="1" thickTop="1" x14ac:dyDescent="0.15">
      <c r="A6" s="122" t="s">
        <v>76</v>
      </c>
      <c r="B6" s="123" t="s">
        <v>77</v>
      </c>
      <c r="C6" s="123" t="s">
        <v>78</v>
      </c>
      <c r="D6" s="124" t="s">
        <v>79</v>
      </c>
      <c r="E6" s="124" t="s">
        <v>80</v>
      </c>
      <c r="F6" s="125" t="s">
        <v>81</v>
      </c>
    </row>
    <row r="7" spans="1:6" s="233" customFormat="1" ht="12" customHeight="1" x14ac:dyDescent="0.15">
      <c r="A7" s="229"/>
      <c r="B7" s="399" t="s">
        <v>82</v>
      </c>
      <c r="C7" s="400" t="s">
        <v>82</v>
      </c>
      <c r="D7" s="400" t="s">
        <v>82</v>
      </c>
      <c r="E7" s="400" t="s">
        <v>82</v>
      </c>
      <c r="F7" s="400" t="s">
        <v>140</v>
      </c>
    </row>
    <row r="8" spans="1:6" s="13" customFormat="1" ht="15.75" customHeight="1" x14ac:dyDescent="0.15">
      <c r="A8" s="17" t="s">
        <v>84</v>
      </c>
      <c r="B8" s="401" t="s">
        <v>141</v>
      </c>
      <c r="C8" s="402" t="s">
        <v>141</v>
      </c>
      <c r="D8" s="402" t="s">
        <v>141</v>
      </c>
      <c r="E8" s="402" t="s">
        <v>141</v>
      </c>
      <c r="F8" s="402" t="s">
        <v>141</v>
      </c>
    </row>
    <row r="9" spans="1:6" s="13" customFormat="1" ht="15.75" customHeight="1" x14ac:dyDescent="0.15">
      <c r="A9" s="17" t="s">
        <v>138</v>
      </c>
      <c r="B9" s="401" t="s">
        <v>141</v>
      </c>
      <c r="C9" s="402" t="s">
        <v>141</v>
      </c>
      <c r="D9" s="402" t="s">
        <v>141</v>
      </c>
      <c r="E9" s="402" t="s">
        <v>141</v>
      </c>
      <c r="F9" s="354" t="s">
        <v>141</v>
      </c>
    </row>
    <row r="10" spans="1:6" s="13" customFormat="1" ht="15.75" customHeight="1" x14ac:dyDescent="0.15">
      <c r="A10" s="362">
        <v>4</v>
      </c>
      <c r="B10" s="403" t="s">
        <v>142</v>
      </c>
      <c r="C10" s="404" t="s">
        <v>142</v>
      </c>
      <c r="D10" s="404" t="s">
        <v>141</v>
      </c>
      <c r="E10" s="404" t="s">
        <v>141</v>
      </c>
      <c r="F10" s="405" t="s">
        <v>142</v>
      </c>
    </row>
    <row r="11" spans="1:6" ht="12" customHeight="1" x14ac:dyDescent="0.15">
      <c r="A11" s="60" t="s">
        <v>86</v>
      </c>
      <c r="B11" s="3"/>
      <c r="C11" s="3"/>
    </row>
  </sheetData>
  <phoneticPr fontId="2"/>
  <hyperlinks>
    <hyperlink ref="A1" location="'18社会保障目次'!A1" display="18　社会保障　目次へ＜＜" xr:uid="{00000000-0004-0000-0600-000000000000}"/>
  </hyperlinks>
  <pageMargins left="0.59055118110236227" right="0.59055118110236227" top="0.59055118110236227" bottom="0.39370078740157483" header="0" footer="0"/>
  <pageSetup paperSize="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O22"/>
  <sheetViews>
    <sheetView showGridLines="0" view="pageBreakPreview" zoomScaleNormal="100" zoomScaleSheetLayoutView="100" workbookViewId="0">
      <selection activeCell="C5" sqref="C5"/>
    </sheetView>
  </sheetViews>
  <sheetFormatPr defaultColWidth="9" defaultRowHeight="13.5" outlineLevelCol="1" x14ac:dyDescent="0.15"/>
  <cols>
    <col min="1" max="1" width="6.25" style="3" customWidth="1"/>
    <col min="2" max="2" width="4.625" style="3" customWidth="1"/>
    <col min="3" max="3" width="5.875" style="3" customWidth="1"/>
    <col min="4" max="9" width="15" style="369" customWidth="1" outlineLevel="1"/>
    <col min="10" max="13" width="15" style="369" customWidth="1"/>
    <col min="14" max="16384" width="9" style="369"/>
  </cols>
  <sheetData>
    <row r="1" spans="1:15" x14ac:dyDescent="0.15">
      <c r="A1" s="1" t="s">
        <v>52</v>
      </c>
    </row>
    <row r="2" spans="1:15" x14ac:dyDescent="0.15">
      <c r="A2" s="370" t="s">
        <v>53</v>
      </c>
      <c r="B2" s="28"/>
      <c r="C2" s="28"/>
    </row>
    <row r="3" spans="1:15" ht="16.5" x14ac:dyDescent="0.15">
      <c r="A3" s="96" t="s">
        <v>139</v>
      </c>
    </row>
    <row r="4" spans="1:15" ht="14.25" x14ac:dyDescent="0.15">
      <c r="A4" s="5" t="s">
        <v>88</v>
      </c>
      <c r="B4" s="5"/>
      <c r="C4" s="5"/>
      <c r="D4" s="3"/>
    </row>
    <row r="5" spans="1:15" ht="17.25" customHeight="1" x14ac:dyDescent="0.15">
      <c r="A5" s="370" t="s">
        <v>89</v>
      </c>
      <c r="M5" s="6" t="s">
        <v>143</v>
      </c>
    </row>
    <row r="6" spans="1:15" ht="5.25" customHeight="1" thickBot="1" x14ac:dyDescent="0.2"/>
    <row r="7" spans="1:15" s="379" customFormat="1" ht="13.5" customHeight="1" thickTop="1" x14ac:dyDescent="0.15">
      <c r="A7" s="371"/>
      <c r="B7" s="371"/>
      <c r="C7" s="372"/>
      <c r="D7" s="373" t="s">
        <v>91</v>
      </c>
      <c r="E7" s="374"/>
      <c r="F7" s="373" t="s">
        <v>92</v>
      </c>
      <c r="G7" s="374"/>
      <c r="H7" s="375" t="s">
        <v>144</v>
      </c>
      <c r="I7" s="376"/>
      <c r="J7" s="376" t="s">
        <v>94</v>
      </c>
      <c r="K7" s="377"/>
      <c r="L7" s="373" t="s">
        <v>96</v>
      </c>
      <c r="M7" s="378"/>
    </row>
    <row r="8" spans="1:15" s="379" customFormat="1" ht="13.5" customHeight="1" x14ac:dyDescent="0.15">
      <c r="A8" s="204"/>
      <c r="B8" s="204"/>
      <c r="C8" s="228"/>
      <c r="D8" s="380" t="s">
        <v>98</v>
      </c>
      <c r="E8" s="380" t="s">
        <v>99</v>
      </c>
      <c r="F8" s="380" t="s">
        <v>98</v>
      </c>
      <c r="G8" s="380" t="s">
        <v>99</v>
      </c>
      <c r="H8" s="380" t="s">
        <v>98</v>
      </c>
      <c r="I8" s="380" t="s">
        <v>99</v>
      </c>
      <c r="J8" s="381" t="s">
        <v>98</v>
      </c>
      <c r="K8" s="380" t="s">
        <v>99</v>
      </c>
      <c r="L8" s="380" t="s">
        <v>98</v>
      </c>
      <c r="M8" s="380" t="s">
        <v>99</v>
      </c>
    </row>
    <row r="9" spans="1:15" s="379" customFormat="1" ht="12.75" customHeight="1" x14ac:dyDescent="0.15">
      <c r="A9" s="382" t="s">
        <v>84</v>
      </c>
      <c r="B9" s="383"/>
      <c r="C9" s="384"/>
      <c r="D9" s="385">
        <v>36</v>
      </c>
      <c r="E9" s="386">
        <v>215</v>
      </c>
      <c r="F9" s="386">
        <v>30</v>
      </c>
      <c r="G9" s="386">
        <v>152</v>
      </c>
      <c r="H9" s="386">
        <v>6</v>
      </c>
      <c r="I9" s="386">
        <v>62</v>
      </c>
      <c r="J9" s="386">
        <v>0</v>
      </c>
      <c r="K9" s="386">
        <v>0</v>
      </c>
      <c r="L9" s="386">
        <v>0</v>
      </c>
      <c r="M9" s="386">
        <v>0</v>
      </c>
    </row>
    <row r="10" spans="1:15" s="379" customFormat="1" ht="12.75" customHeight="1" x14ac:dyDescent="0.15">
      <c r="A10" s="379">
        <v>3</v>
      </c>
      <c r="B10" s="387"/>
      <c r="C10" s="388"/>
      <c r="D10" s="385">
        <v>33</v>
      </c>
      <c r="E10" s="386">
        <v>171</v>
      </c>
      <c r="F10" s="386">
        <v>28</v>
      </c>
      <c r="G10" s="386">
        <v>97</v>
      </c>
      <c r="H10" s="386">
        <v>5</v>
      </c>
      <c r="I10" s="386">
        <v>74</v>
      </c>
      <c r="J10" s="386">
        <v>0</v>
      </c>
      <c r="K10" s="386">
        <v>0</v>
      </c>
      <c r="L10" s="386">
        <v>0</v>
      </c>
      <c r="M10" s="386">
        <v>0</v>
      </c>
    </row>
    <row r="11" spans="1:15" s="379" customFormat="1" ht="12.75" customHeight="1" x14ac:dyDescent="0.15">
      <c r="A11" s="379">
        <v>4</v>
      </c>
      <c r="B11" s="387"/>
      <c r="C11" s="388"/>
      <c r="D11" s="386">
        <f t="shared" ref="D11:I11" si="0">SUM(D17:D20)</f>
        <v>29</v>
      </c>
      <c r="E11" s="386">
        <f t="shared" si="0"/>
        <v>159</v>
      </c>
      <c r="F11" s="386">
        <f t="shared" si="0"/>
        <v>6</v>
      </c>
      <c r="G11" s="386">
        <f t="shared" si="0"/>
        <v>22</v>
      </c>
      <c r="H11" s="386">
        <f t="shared" si="0"/>
        <v>7</v>
      </c>
      <c r="I11" s="386">
        <f t="shared" si="0"/>
        <v>53</v>
      </c>
      <c r="J11" s="386">
        <v>0</v>
      </c>
      <c r="K11" s="386">
        <v>0</v>
      </c>
      <c r="L11" s="386">
        <v>16</v>
      </c>
      <c r="M11" s="386">
        <v>84</v>
      </c>
      <c r="N11" s="389"/>
      <c r="O11" s="389"/>
    </row>
    <row r="12" spans="1:15" s="379" customFormat="1" ht="12.75" customHeight="1" x14ac:dyDescent="0.15">
      <c r="A12" s="51"/>
      <c r="B12" s="51"/>
      <c r="C12" s="67"/>
      <c r="D12" s="385"/>
      <c r="E12" s="386"/>
      <c r="F12" s="386"/>
      <c r="G12" s="386"/>
      <c r="H12" s="386"/>
      <c r="I12" s="386"/>
      <c r="J12" s="386"/>
      <c r="K12" s="386"/>
      <c r="L12" s="386"/>
      <c r="M12" s="386"/>
    </row>
    <row r="13" spans="1:15" s="379" customFormat="1" ht="12.75" customHeight="1" x14ac:dyDescent="0.15">
      <c r="A13" s="51"/>
      <c r="B13" s="51"/>
      <c r="C13" s="67"/>
      <c r="D13" s="385"/>
      <c r="E13" s="386"/>
      <c r="F13" s="386"/>
      <c r="G13" s="386"/>
      <c r="H13" s="386"/>
      <c r="I13" s="386"/>
      <c r="J13" s="386"/>
      <c r="K13" s="386"/>
      <c r="L13" s="386"/>
      <c r="M13" s="386"/>
    </row>
    <row r="14" spans="1:15" s="379" customFormat="1" ht="12.75" customHeight="1" x14ac:dyDescent="0.15">
      <c r="A14" s="390" t="s">
        <v>100</v>
      </c>
      <c r="B14" s="390" t="s">
        <v>101</v>
      </c>
      <c r="C14" s="391" t="s">
        <v>102</v>
      </c>
      <c r="D14" s="385">
        <v>0</v>
      </c>
      <c r="E14" s="386">
        <v>0</v>
      </c>
      <c r="F14" s="386">
        <v>0</v>
      </c>
      <c r="G14" s="386">
        <v>0</v>
      </c>
      <c r="H14" s="386">
        <v>0</v>
      </c>
      <c r="I14" s="386">
        <v>0</v>
      </c>
      <c r="J14" s="386">
        <v>0</v>
      </c>
      <c r="K14" s="386">
        <v>0</v>
      </c>
      <c r="L14" s="386">
        <v>0</v>
      </c>
      <c r="M14" s="386">
        <v>0</v>
      </c>
      <c r="N14" s="389"/>
      <c r="O14" s="389"/>
    </row>
    <row r="15" spans="1:15" s="379" customFormat="1" ht="12.75" customHeight="1" x14ac:dyDescent="0.15">
      <c r="A15" s="392"/>
      <c r="B15" s="390"/>
      <c r="C15" s="391" t="s">
        <v>103</v>
      </c>
      <c r="D15" s="385">
        <v>14</v>
      </c>
      <c r="E15" s="386">
        <v>89</v>
      </c>
      <c r="F15" s="386">
        <v>4</v>
      </c>
      <c r="G15" s="386">
        <v>17</v>
      </c>
      <c r="H15" s="386">
        <v>4</v>
      </c>
      <c r="I15" s="386">
        <v>40</v>
      </c>
      <c r="J15" s="386">
        <v>0</v>
      </c>
      <c r="K15" s="386">
        <v>0</v>
      </c>
      <c r="L15" s="386">
        <v>6</v>
      </c>
      <c r="M15" s="386">
        <v>32</v>
      </c>
      <c r="N15" s="389"/>
      <c r="O15" s="389"/>
    </row>
    <row r="16" spans="1:15" s="379" customFormat="1" ht="12.75" customHeight="1" x14ac:dyDescent="0.15">
      <c r="A16" s="392"/>
      <c r="B16" s="390" t="s">
        <v>104</v>
      </c>
      <c r="C16" s="391"/>
      <c r="D16" s="385">
        <v>5</v>
      </c>
      <c r="E16" s="386">
        <v>48</v>
      </c>
      <c r="F16" s="386">
        <v>0</v>
      </c>
      <c r="G16" s="386">
        <v>0</v>
      </c>
      <c r="H16" s="386">
        <v>1</v>
      </c>
      <c r="I16" s="386">
        <v>8</v>
      </c>
      <c r="J16" s="386">
        <v>0</v>
      </c>
      <c r="K16" s="386">
        <v>0</v>
      </c>
      <c r="L16" s="386">
        <v>4</v>
      </c>
      <c r="M16" s="386">
        <v>40</v>
      </c>
      <c r="N16" s="389"/>
      <c r="O16" s="389"/>
    </row>
    <row r="17" spans="1:15" s="379" customFormat="1" ht="12.75" customHeight="1" x14ac:dyDescent="0.15">
      <c r="A17" s="392"/>
      <c r="B17" s="390" t="s">
        <v>105</v>
      </c>
      <c r="C17" s="391"/>
      <c r="D17" s="385">
        <v>19</v>
      </c>
      <c r="E17" s="386">
        <v>137</v>
      </c>
      <c r="F17" s="386">
        <v>4</v>
      </c>
      <c r="G17" s="386">
        <v>17</v>
      </c>
      <c r="H17" s="386">
        <v>5</v>
      </c>
      <c r="I17" s="386">
        <v>48</v>
      </c>
      <c r="J17" s="386">
        <v>0</v>
      </c>
      <c r="K17" s="386">
        <v>0</v>
      </c>
      <c r="L17" s="386">
        <v>10</v>
      </c>
      <c r="M17" s="386">
        <v>72</v>
      </c>
      <c r="N17" s="389"/>
      <c r="O17" s="389"/>
    </row>
    <row r="18" spans="1:15" s="379" customFormat="1" ht="12.75" customHeight="1" x14ac:dyDescent="0.15">
      <c r="A18" s="390" t="s">
        <v>106</v>
      </c>
      <c r="B18" s="390"/>
      <c r="C18" s="391"/>
      <c r="D18" s="385">
        <v>10</v>
      </c>
      <c r="E18" s="386">
        <v>22</v>
      </c>
      <c r="F18" s="386">
        <v>2</v>
      </c>
      <c r="G18" s="386">
        <v>5</v>
      </c>
      <c r="H18" s="386">
        <v>2</v>
      </c>
      <c r="I18" s="386">
        <v>5</v>
      </c>
      <c r="J18" s="386">
        <v>0</v>
      </c>
      <c r="K18" s="386">
        <v>0</v>
      </c>
      <c r="L18" s="386">
        <v>6</v>
      </c>
      <c r="M18" s="386">
        <v>12</v>
      </c>
      <c r="N18" s="389"/>
      <c r="O18" s="389"/>
    </row>
    <row r="19" spans="1:15" s="379" customFormat="1" ht="12.75" customHeight="1" x14ac:dyDescent="0.15">
      <c r="A19" s="390" t="s">
        <v>107</v>
      </c>
      <c r="B19" s="390"/>
      <c r="C19" s="391"/>
      <c r="D19" s="385">
        <v>0</v>
      </c>
      <c r="E19" s="386">
        <v>0</v>
      </c>
      <c r="F19" s="386">
        <v>0</v>
      </c>
      <c r="G19" s="386">
        <v>0</v>
      </c>
      <c r="H19" s="386">
        <v>0</v>
      </c>
      <c r="I19" s="386">
        <v>0</v>
      </c>
      <c r="J19" s="386">
        <v>0</v>
      </c>
      <c r="K19" s="386">
        <v>0</v>
      </c>
      <c r="L19" s="386">
        <v>0</v>
      </c>
      <c r="M19" s="386">
        <v>0</v>
      </c>
      <c r="N19" s="389"/>
      <c r="O19" s="389"/>
    </row>
    <row r="20" spans="1:15" s="379" customFormat="1" ht="12.75" customHeight="1" x14ac:dyDescent="0.15">
      <c r="A20" s="393" t="s">
        <v>108</v>
      </c>
      <c r="B20" s="393"/>
      <c r="C20" s="394"/>
      <c r="D20" s="395">
        <v>0</v>
      </c>
      <c r="E20" s="396">
        <v>0</v>
      </c>
      <c r="F20" s="396">
        <v>0</v>
      </c>
      <c r="G20" s="396">
        <v>0</v>
      </c>
      <c r="H20" s="396">
        <v>0</v>
      </c>
      <c r="I20" s="396">
        <v>0</v>
      </c>
      <c r="J20" s="396">
        <v>0</v>
      </c>
      <c r="K20" s="396">
        <v>0</v>
      </c>
      <c r="L20" s="396">
        <v>0</v>
      </c>
      <c r="M20" s="396">
        <v>0</v>
      </c>
      <c r="N20" s="389"/>
      <c r="O20" s="389"/>
    </row>
    <row r="21" spans="1:15" s="379" customFormat="1" ht="12.75" customHeight="1" x14ac:dyDescent="0.15">
      <c r="A21" s="397" t="s">
        <v>145</v>
      </c>
      <c r="B21" s="398"/>
      <c r="C21" s="398"/>
      <c r="D21" s="386"/>
      <c r="E21" s="386"/>
      <c r="F21" s="386"/>
      <c r="G21" s="386"/>
      <c r="H21" s="386"/>
      <c r="I21" s="386"/>
      <c r="J21" s="386"/>
      <c r="K21" s="386"/>
      <c r="L21" s="386"/>
      <c r="M21" s="386"/>
      <c r="N21" s="389"/>
      <c r="O21" s="389"/>
    </row>
    <row r="22" spans="1:15" ht="15" customHeight="1" x14ac:dyDescent="0.15">
      <c r="A22" s="13" t="s">
        <v>110</v>
      </c>
      <c r="B22" s="60"/>
      <c r="C22" s="60"/>
    </row>
  </sheetData>
  <phoneticPr fontId="2"/>
  <hyperlinks>
    <hyperlink ref="A1" location="'18社会保障目次'!A1" display="18　社会保障　目次へ＜＜" xr:uid="{00000000-0004-0000-0700-000000000000}"/>
  </hyperlinks>
  <pageMargins left="0.59055118110236227" right="0.59055118110236227" top="0.59055118110236227" bottom="0.39370078740157483" header="0" footer="0"/>
  <pageSetup paperSize="9" scale="80" fitToWidth="3" orientation="portrait" blackAndWhite="1" horizontalDpi="300" verticalDpi="300" r:id="rId1"/>
  <headerFooter alignWithMargins="0"/>
  <colBreaks count="1" manualBreakCount="1">
    <brk id="9" min="1" max="19"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H20"/>
  <sheetViews>
    <sheetView showGridLines="0" view="pageBreakPreview" zoomScaleNormal="100" zoomScaleSheetLayoutView="100" workbookViewId="0">
      <selection activeCell="D41" sqref="D41"/>
    </sheetView>
  </sheetViews>
  <sheetFormatPr defaultRowHeight="13.5" x14ac:dyDescent="0.15"/>
  <cols>
    <col min="1" max="1" width="3.375" style="3" customWidth="1"/>
    <col min="2" max="2" width="15" style="3" customWidth="1"/>
    <col min="3" max="8" width="15" style="2" customWidth="1"/>
    <col min="9" max="16384" width="9" style="3"/>
  </cols>
  <sheetData>
    <row r="1" spans="1:8" x14ac:dyDescent="0.15">
      <c r="A1" s="1" t="s">
        <v>52</v>
      </c>
    </row>
    <row r="2" spans="1:8" x14ac:dyDescent="0.15">
      <c r="A2" s="3" t="s">
        <v>53</v>
      </c>
    </row>
    <row r="3" spans="1:8" ht="16.5" x14ac:dyDescent="0.15">
      <c r="A3" s="4" t="s">
        <v>131</v>
      </c>
      <c r="B3" s="4"/>
      <c r="C3" s="4"/>
      <c r="D3" s="4"/>
      <c r="E3" s="4"/>
      <c r="F3" s="4"/>
      <c r="G3" s="4"/>
      <c r="H3" s="4"/>
    </row>
    <row r="4" spans="1:8" ht="14.25" x14ac:dyDescent="0.15">
      <c r="A4" s="5" t="s">
        <v>88</v>
      </c>
      <c r="B4" s="5"/>
      <c r="C4" s="5"/>
      <c r="D4" s="3"/>
      <c r="E4" s="3"/>
      <c r="F4" s="3"/>
      <c r="G4" s="3"/>
    </row>
    <row r="5" spans="1:8" x14ac:dyDescent="0.15">
      <c r="A5" s="3" t="s">
        <v>111</v>
      </c>
      <c r="C5" s="93"/>
      <c r="E5" s="93"/>
      <c r="G5" s="3"/>
      <c r="H5" s="6" t="s">
        <v>143</v>
      </c>
    </row>
    <row r="6" spans="1:8" ht="4.5" customHeight="1" thickBot="1" x14ac:dyDescent="0.2">
      <c r="A6" s="363"/>
      <c r="B6" s="363"/>
      <c r="C6" s="93"/>
      <c r="E6" s="93"/>
      <c r="G6" s="80"/>
      <c r="H6" s="80"/>
    </row>
    <row r="7" spans="1:8" s="13" customFormat="1" ht="13.5" customHeight="1" thickTop="1" x14ac:dyDescent="0.15">
      <c r="A7" s="324"/>
      <c r="B7" s="139"/>
      <c r="C7" s="9" t="s">
        <v>91</v>
      </c>
      <c r="D7" s="11"/>
      <c r="E7" s="9" t="s">
        <v>112</v>
      </c>
      <c r="F7" s="11"/>
      <c r="G7" s="9" t="s">
        <v>113</v>
      </c>
      <c r="H7" s="10"/>
    </row>
    <row r="8" spans="1:8" s="13" customFormat="1" ht="13.5" customHeight="1" x14ac:dyDescent="0.15">
      <c r="A8" s="177" t="s">
        <v>97</v>
      </c>
      <c r="B8" s="364"/>
      <c r="C8" s="110" t="s">
        <v>98</v>
      </c>
      <c r="D8" s="110" t="s">
        <v>99</v>
      </c>
      <c r="E8" s="110" t="s">
        <v>98</v>
      </c>
      <c r="F8" s="110" t="s">
        <v>99</v>
      </c>
      <c r="G8" s="110" t="s">
        <v>98</v>
      </c>
      <c r="H8" s="110" t="s">
        <v>99</v>
      </c>
    </row>
    <row r="9" spans="1:8" s="13" customFormat="1" ht="13.5" customHeight="1" x14ac:dyDescent="0.15">
      <c r="A9" s="365" t="s">
        <v>84</v>
      </c>
      <c r="B9" s="365"/>
      <c r="C9" s="40">
        <v>0</v>
      </c>
      <c r="D9" s="41">
        <v>0</v>
      </c>
      <c r="E9" s="41">
        <v>0</v>
      </c>
      <c r="F9" s="41">
        <v>0</v>
      </c>
      <c r="G9" s="41">
        <v>0</v>
      </c>
      <c r="H9" s="41">
        <v>0</v>
      </c>
    </row>
    <row r="10" spans="1:8" s="13" customFormat="1" ht="13.5" customHeight="1" x14ac:dyDescent="0.15">
      <c r="A10" s="365" t="s">
        <v>138</v>
      </c>
      <c r="B10" s="365"/>
      <c r="C10" s="40">
        <v>0</v>
      </c>
      <c r="D10" s="41">
        <v>0</v>
      </c>
      <c r="E10" s="41">
        <v>0</v>
      </c>
      <c r="F10" s="41">
        <v>0</v>
      </c>
      <c r="G10" s="41">
        <v>0</v>
      </c>
      <c r="H10" s="41">
        <v>0</v>
      </c>
    </row>
    <row r="11" spans="1:8" s="13" customFormat="1" ht="13.5" customHeight="1" x14ac:dyDescent="0.15">
      <c r="A11" s="165">
        <v>4</v>
      </c>
      <c r="B11" s="365"/>
      <c r="C11" s="40">
        <v>0</v>
      </c>
      <c r="D11" s="41">
        <v>0</v>
      </c>
      <c r="E11" s="41">
        <v>0</v>
      </c>
      <c r="F11" s="41">
        <v>0</v>
      </c>
      <c r="G11" s="41">
        <v>0</v>
      </c>
      <c r="H11" s="41">
        <v>0</v>
      </c>
    </row>
    <row r="12" spans="1:8" s="13" customFormat="1" ht="13.5" customHeight="1" x14ac:dyDescent="0.15">
      <c r="A12" s="252"/>
      <c r="B12" s="252"/>
      <c r="C12" s="40"/>
      <c r="D12" s="41"/>
      <c r="E12" s="41"/>
      <c r="F12" s="41"/>
      <c r="G12" s="41"/>
      <c r="H12" s="41"/>
    </row>
    <row r="13" spans="1:8" s="13" customFormat="1" ht="20.25" customHeight="1" x14ac:dyDescent="0.15">
      <c r="A13" s="366"/>
      <c r="B13" s="170" t="s">
        <v>146</v>
      </c>
      <c r="C13" s="40">
        <v>0</v>
      </c>
      <c r="D13" s="41">
        <v>0</v>
      </c>
      <c r="E13" s="41">
        <v>0</v>
      </c>
      <c r="F13" s="41">
        <v>0</v>
      </c>
      <c r="G13" s="41">
        <v>0</v>
      </c>
      <c r="H13" s="41">
        <v>0</v>
      </c>
    </row>
    <row r="14" spans="1:8" s="13" customFormat="1" ht="20.25" customHeight="1" x14ac:dyDescent="0.15">
      <c r="A14" s="366"/>
      <c r="B14" s="170" t="s">
        <v>147</v>
      </c>
      <c r="C14" s="40">
        <v>0</v>
      </c>
      <c r="D14" s="41">
        <v>0</v>
      </c>
      <c r="E14" s="41">
        <v>0</v>
      </c>
      <c r="F14" s="41">
        <v>0</v>
      </c>
      <c r="G14" s="41">
        <v>0</v>
      </c>
      <c r="H14" s="41">
        <v>0</v>
      </c>
    </row>
    <row r="15" spans="1:8" s="13" customFormat="1" ht="20.25" customHeight="1" x14ac:dyDescent="0.15">
      <c r="A15" s="367"/>
      <c r="B15" s="368" t="s">
        <v>148</v>
      </c>
      <c r="C15" s="172">
        <v>0</v>
      </c>
      <c r="D15" s="136">
        <v>0</v>
      </c>
      <c r="E15" s="136">
        <v>0</v>
      </c>
      <c r="F15" s="136">
        <v>0</v>
      </c>
      <c r="G15" s="136" t="s">
        <v>149</v>
      </c>
      <c r="H15" s="136" t="s">
        <v>149</v>
      </c>
    </row>
    <row r="16" spans="1:8" s="13" customFormat="1" ht="13.5" customHeight="1" x14ac:dyDescent="0.15">
      <c r="A16" s="13" t="s">
        <v>150</v>
      </c>
      <c r="E16" s="25"/>
      <c r="F16" s="25"/>
      <c r="G16" s="25"/>
      <c r="H16" s="25"/>
    </row>
    <row r="17" spans="1:1" x14ac:dyDescent="0.15">
      <c r="A17" s="13" t="s">
        <v>110</v>
      </c>
    </row>
    <row r="20" spans="1:1" ht="11.25" customHeight="1" x14ac:dyDescent="0.15"/>
  </sheetData>
  <phoneticPr fontId="2"/>
  <hyperlinks>
    <hyperlink ref="A1" location="'18社会保障目次'!A1" display="18　社会保障　目次へ＜＜" xr:uid="{00000000-0004-0000-0800-000000000000}"/>
  </hyperlinks>
  <printOptions horizontalCentered="1"/>
  <pageMargins left="0.59055118110236227" right="0.59055118110236227" top="0.59055118110236227" bottom="0.39370078740157483" header="0" footer="0"/>
  <pageSetup paperSize="9" scale="83"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30</vt:i4>
      </vt:variant>
    </vt:vector>
  </HeadingPairs>
  <TitlesOfParts>
    <vt:vector size="57" baseType="lpstr">
      <vt:lpstr>18社会保障目次</vt:lpstr>
      <vt:lpstr>18-10(1)</vt:lpstr>
      <vt:lpstr>18-10(2)</vt:lpstr>
      <vt:lpstr>18-10(3)(ｲ)</vt:lpstr>
      <vt:lpstr>18-10(3)(ロ)</vt:lpstr>
      <vt:lpstr>18-11(1)</vt:lpstr>
      <vt:lpstr>18-11(2)</vt:lpstr>
      <vt:lpstr>18-11(3)(ｲ)</vt:lpstr>
      <vt:lpstr>18-11(3)(ﾛ)</vt:lpstr>
      <vt:lpstr>18-12(1)</vt:lpstr>
      <vt:lpstr>18-12(2)</vt:lpstr>
      <vt:lpstr>18-13(1)</vt:lpstr>
      <vt:lpstr>18-13(2)</vt:lpstr>
      <vt:lpstr>18-14(1)</vt:lpstr>
      <vt:lpstr>18-14(2)</vt:lpstr>
      <vt:lpstr>18-15</vt:lpstr>
      <vt:lpstr>18-16</vt:lpstr>
      <vt:lpstr>18-17(1)</vt:lpstr>
      <vt:lpstr>18-17(2)</vt:lpstr>
      <vt:lpstr>18-17(3)</vt:lpstr>
      <vt:lpstr>18-17(4)</vt:lpstr>
      <vt:lpstr>18-18(1)</vt:lpstr>
      <vt:lpstr>18-18(2)</vt:lpstr>
      <vt:lpstr>18-19</vt:lpstr>
      <vt:lpstr>18-20(1)</vt:lpstr>
      <vt:lpstr>18-20(2)</vt:lpstr>
      <vt:lpstr>18-21</vt:lpstr>
      <vt:lpstr>'18-10(1)'!Print_Area</vt:lpstr>
      <vt:lpstr>'18-10(2)'!Print_Area</vt:lpstr>
      <vt:lpstr>'18-10(3)(ｲ)'!Print_Area</vt:lpstr>
      <vt:lpstr>'18-10(3)(ロ)'!Print_Area</vt:lpstr>
      <vt:lpstr>'18-11(1)'!Print_Area</vt:lpstr>
      <vt:lpstr>'18-11(2)'!Print_Area</vt:lpstr>
      <vt:lpstr>'18-11(3)(ｲ)'!Print_Area</vt:lpstr>
      <vt:lpstr>'18-11(3)(ﾛ)'!Print_Area</vt:lpstr>
      <vt:lpstr>'18-12(1)'!Print_Area</vt:lpstr>
      <vt:lpstr>'18-12(2)'!Print_Area</vt:lpstr>
      <vt:lpstr>'18-13(1)'!Print_Area</vt:lpstr>
      <vt:lpstr>'18-13(2)'!Print_Area</vt:lpstr>
      <vt:lpstr>'18-14(1)'!Print_Area</vt:lpstr>
      <vt:lpstr>'18-14(2)'!Print_Area</vt:lpstr>
      <vt:lpstr>'18-15'!Print_Area</vt:lpstr>
      <vt:lpstr>'18-16'!Print_Area</vt:lpstr>
      <vt:lpstr>'18-17(1)'!Print_Area</vt:lpstr>
      <vt:lpstr>'18-17(2)'!Print_Area</vt:lpstr>
      <vt:lpstr>'18-17(3)'!Print_Area</vt:lpstr>
      <vt:lpstr>'18-17(4)'!Print_Area</vt:lpstr>
      <vt:lpstr>'18-18(1)'!Print_Area</vt:lpstr>
      <vt:lpstr>'18-18(2)'!Print_Area</vt:lpstr>
      <vt:lpstr>'18-19'!Print_Area</vt:lpstr>
      <vt:lpstr>'18-20(1)'!Print_Area</vt:lpstr>
      <vt:lpstr>'18-20(2)'!Print_Area</vt:lpstr>
      <vt:lpstr>'18-21'!Print_Area</vt:lpstr>
      <vt:lpstr>'18-11(3)(ｲ)'!Print_Titles</vt:lpstr>
      <vt:lpstr>'18-18(1)'!Print_Titles</vt:lpstr>
      <vt:lpstr>'18-19'!Print_Titles</vt:lpstr>
      <vt:lpstr>'18-20(1)'!Print_Titles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2024-04-18T02:50:53Z</dcterms:created>
  <dcterms:modified xsi:type="dcterms:W3CDTF">2024-04-19T05:20:56Z</dcterms:modified>
  <cp:category/>
  <cp:contentStatus/>
</cp:coreProperties>
</file>