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13" documentId="8_{C794FED4-A2BE-491A-85D0-B9867D969398}" xr6:coauthVersionLast="47" xr6:coauthVersionMax="47" xr10:uidLastSave="{CE422A7A-8D20-42E9-BB6F-3E012821C193}"/>
  <bookViews>
    <workbookView xWindow="-120" yWindow="-120" windowWidth="23280" windowHeight="15000" tabRatio="852" xr2:uid="{00000000-000D-0000-FFFF-FFFF00000000}"/>
  </bookViews>
  <sheets>
    <sheet name="25災害・事故目次" sheetId="36" r:id="rId1"/>
    <sheet name="25-1" sheetId="48" r:id="rId2"/>
    <sheet name="25-2" sheetId="49" r:id="rId3"/>
    <sheet name="25-3" sheetId="50" r:id="rId4"/>
    <sheet name="25-4" sheetId="51" r:id="rId5"/>
    <sheet name="25-5" sheetId="52" r:id="rId6"/>
    <sheet name="25-6(1)" sheetId="18" r:id="rId7"/>
    <sheet name="25-6(2)" sheetId="42" r:id="rId8"/>
    <sheet name="25-6(3)" sheetId="35" r:id="rId9"/>
    <sheet name="25-6(4)" sheetId="43" r:id="rId10"/>
    <sheet name="25-6(5)" sheetId="45" r:id="rId11"/>
    <sheet name="25-6(6)" sheetId="47" r:id="rId12"/>
    <sheet name="25-6(7)" sheetId="44" r:id="rId13"/>
    <sheet name="25-7" sheetId="53" r:id="rId14"/>
  </sheets>
  <definedNames>
    <definedName name="_xlnm.Print_Area" localSheetId="1">'25-1'!$A$2:$R$26</definedName>
    <definedName name="_xlnm.Print_Area" localSheetId="2">'25-2'!$A$2:$AA$29</definedName>
    <definedName name="_xlnm.Print_Area" localSheetId="3">'25-3'!$A$2:$G$51</definedName>
    <definedName name="_xlnm.Print_Area" localSheetId="4">'25-4'!$A$2:$Z$28</definedName>
    <definedName name="_xlnm.Print_Area" localSheetId="5">'25-5'!$A$2:$AB$22</definedName>
    <definedName name="_xlnm.Print_Area" localSheetId="6">'25-6(1)'!$A$2:$H$24</definedName>
    <definedName name="_xlnm.Print_Area" localSheetId="7">'25-6(2)'!$A$2:$M$21</definedName>
    <definedName name="_xlnm.Print_Area" localSheetId="8">'25-6(3)'!$A$2:$J$24</definedName>
    <definedName name="_xlnm.Print_Area" localSheetId="9">'25-6(4)'!$A$2:$E$37</definedName>
    <definedName name="_xlnm.Print_Area" localSheetId="10">'25-6(5)'!$A$2:$G$23</definedName>
    <definedName name="_xlnm.Print_Area" localSheetId="11">'25-6(6)'!$A$2:$H$51</definedName>
    <definedName name="_xlnm.Print_Area" localSheetId="12">'25-6(7)'!$A$2:$J$29</definedName>
    <definedName name="_xlnm.Print_Area" localSheetId="13">'25-7'!$A$2:$N$31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3" l="1"/>
  <c r="E25" i="43"/>
  <c r="E22" i="43"/>
  <c r="E16" i="43"/>
  <c r="E10" i="43"/>
  <c r="G10" i="35"/>
  <c r="AB14" i="52" l="1"/>
  <c r="AA14" i="52"/>
  <c r="Z14" i="52"/>
  <c r="Y14" i="52"/>
  <c r="X14" i="52"/>
  <c r="W14" i="52"/>
  <c r="V14" i="52"/>
  <c r="U14" i="52"/>
  <c r="T14" i="52"/>
  <c r="S14" i="52"/>
  <c r="R14" i="52"/>
  <c r="Q14" i="52"/>
  <c r="P14" i="52"/>
  <c r="O14" i="52"/>
  <c r="N14" i="52"/>
  <c r="M14" i="52"/>
  <c r="L14" i="52"/>
  <c r="K14" i="52"/>
  <c r="J14" i="52"/>
  <c r="I14" i="52"/>
  <c r="H14" i="52"/>
  <c r="G14" i="52"/>
  <c r="F14" i="52"/>
  <c r="E14" i="52"/>
  <c r="D14" i="52"/>
  <c r="Z22" i="51"/>
  <c r="Y22" i="51"/>
  <c r="X22" i="51"/>
  <c r="W22" i="51"/>
  <c r="V22" i="51"/>
  <c r="U22" i="51"/>
  <c r="T22" i="51"/>
  <c r="S22" i="51"/>
  <c r="R22" i="51"/>
  <c r="Q22" i="51"/>
  <c r="P22" i="51"/>
  <c r="O22" i="51"/>
  <c r="N22" i="51"/>
  <c r="M22" i="51"/>
  <c r="L22" i="51"/>
  <c r="K22" i="51"/>
  <c r="J22" i="51"/>
  <c r="I22" i="51"/>
  <c r="H22" i="51"/>
  <c r="G22" i="51"/>
  <c r="F22" i="51"/>
  <c r="E22" i="51"/>
  <c r="Z19" i="51"/>
  <c r="Y19" i="51"/>
  <c r="X19" i="51"/>
  <c r="W19" i="51"/>
  <c r="V19" i="51"/>
  <c r="U19" i="51"/>
  <c r="T19" i="51"/>
  <c r="S19" i="51"/>
  <c r="R19" i="51"/>
  <c r="Q19" i="51"/>
  <c r="P19" i="51"/>
  <c r="O19" i="51"/>
  <c r="N19" i="51"/>
  <c r="M19" i="51"/>
  <c r="L19" i="51"/>
  <c r="K19" i="51"/>
  <c r="J19" i="51"/>
  <c r="I19" i="51"/>
  <c r="H19" i="51"/>
  <c r="G19" i="51"/>
  <c r="F19" i="51"/>
  <c r="E19" i="51"/>
  <c r="Z14" i="51"/>
  <c r="Y14" i="51"/>
  <c r="X14" i="51"/>
  <c r="W14" i="51"/>
  <c r="V14" i="51"/>
  <c r="U14" i="51"/>
  <c r="T14" i="51"/>
  <c r="S14" i="51"/>
  <c r="R14" i="51"/>
  <c r="Q14" i="51"/>
  <c r="P14" i="51"/>
  <c r="O14" i="51"/>
  <c r="L14" i="51"/>
  <c r="K14" i="51"/>
  <c r="J14" i="51"/>
  <c r="I14" i="51"/>
  <c r="H14" i="51"/>
  <c r="G14" i="51"/>
  <c r="F14" i="51"/>
  <c r="E14" i="51"/>
  <c r="Z12" i="51"/>
  <c r="Y12" i="51"/>
  <c r="X12" i="51"/>
  <c r="W12" i="51"/>
  <c r="V12" i="51"/>
  <c r="U12" i="51"/>
  <c r="T12" i="51"/>
  <c r="S12" i="51"/>
  <c r="R12" i="51"/>
  <c r="Q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AA28" i="49"/>
  <c r="Z28" i="49"/>
  <c r="Y28" i="49"/>
  <c r="X28" i="49"/>
  <c r="W28" i="49"/>
  <c r="V28" i="49"/>
  <c r="U28" i="49"/>
  <c r="T28" i="49"/>
  <c r="S28" i="49"/>
  <c r="R28" i="49"/>
  <c r="Q28" i="49"/>
  <c r="P28" i="49"/>
  <c r="O28" i="49"/>
  <c r="N28" i="49"/>
  <c r="M28" i="49"/>
  <c r="L28" i="49"/>
  <c r="K28" i="49"/>
  <c r="J28" i="49"/>
  <c r="I28" i="49"/>
  <c r="H28" i="49"/>
  <c r="G28" i="49"/>
  <c r="F28" i="49"/>
  <c r="E28" i="49"/>
  <c r="D28" i="49"/>
  <c r="C28" i="49"/>
  <c r="B28" i="49"/>
  <c r="C27" i="49"/>
  <c r="B27" i="49"/>
  <c r="C26" i="49"/>
  <c r="B26" i="49"/>
  <c r="C25" i="49"/>
  <c r="B25" i="49"/>
  <c r="C24" i="49"/>
  <c r="B24" i="49"/>
  <c r="C23" i="49"/>
  <c r="B23" i="49"/>
  <c r="C22" i="49"/>
  <c r="B22" i="49"/>
  <c r="C21" i="49"/>
  <c r="B21" i="49"/>
  <c r="C20" i="49"/>
  <c r="B20" i="49"/>
  <c r="C19" i="49"/>
  <c r="B19" i="49"/>
  <c r="C18" i="49"/>
  <c r="B18" i="49"/>
  <c r="C17" i="49"/>
  <c r="B17" i="49"/>
  <c r="C16" i="49"/>
  <c r="B16" i="49"/>
  <c r="C15" i="49"/>
  <c r="B15" i="49"/>
  <c r="C14" i="49"/>
  <c r="B14" i="49"/>
  <c r="C13" i="49"/>
  <c r="B13" i="49"/>
  <c r="C12" i="49"/>
  <c r="B12" i="49"/>
  <c r="AA10" i="49"/>
  <c r="Z10" i="49"/>
  <c r="Y10" i="49"/>
  <c r="X10" i="49"/>
  <c r="W10" i="49"/>
  <c r="V10" i="49"/>
  <c r="U10" i="49"/>
  <c r="T10" i="49"/>
  <c r="S10" i="49"/>
  <c r="R10" i="49"/>
  <c r="Q10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D10" i="49"/>
  <c r="E9" i="47"/>
  <c r="D9" i="47"/>
  <c r="F22" i="45"/>
  <c r="E22" i="45"/>
  <c r="F9" i="45"/>
  <c r="E9" i="45"/>
  <c r="C22" i="45"/>
  <c r="B22" i="45"/>
  <c r="C9" i="45"/>
  <c r="B9" i="45"/>
  <c r="D30" i="43"/>
  <c r="C30" i="43"/>
  <c r="D25" i="43"/>
  <c r="C25" i="43"/>
  <c r="D22" i="43"/>
  <c r="C22" i="43"/>
  <c r="D16" i="43"/>
  <c r="C16" i="43"/>
  <c r="D10" i="43"/>
  <c r="C10" i="43"/>
  <c r="D10" i="18"/>
  <c r="H10" i="18"/>
  <c r="G10" i="18"/>
  <c r="F10" i="18"/>
  <c r="E10" i="18"/>
  <c r="I10" i="35"/>
  <c r="J10" i="35"/>
  <c r="G12" i="35"/>
  <c r="G13" i="35"/>
  <c r="G14" i="35"/>
  <c r="H22" i="35"/>
  <c r="H15" i="35"/>
  <c r="H16" i="35"/>
  <c r="H20" i="35"/>
  <c r="H19" i="35"/>
  <c r="H18" i="35"/>
  <c r="H17" i="35"/>
  <c r="H23" i="35"/>
  <c r="H13" i="35"/>
  <c r="H14" i="35"/>
  <c r="H12" i="35"/>
  <c r="H21" i="35"/>
  <c r="H25" i="35" l="1"/>
  <c r="C10" i="49"/>
  <c r="B10" i="49"/>
</calcChain>
</file>

<file path=xl/sharedStrings.xml><?xml version="1.0" encoding="utf-8"?>
<sst xmlns="http://schemas.openxmlformats.org/spreadsheetml/2006/main" count="682" uniqueCount="427">
  <si>
    <t>25災害・事故</t>
    <rPh sb="2" eb="4">
      <t>サイガイ</t>
    </rPh>
    <rPh sb="5" eb="7">
      <t>ジコ</t>
    </rPh>
    <phoneticPr fontId="2"/>
  </si>
  <si>
    <t>25-1</t>
    <phoneticPr fontId="2"/>
  </si>
  <si>
    <t>月別火災件数等</t>
    <phoneticPr fontId="2"/>
  </si>
  <si>
    <t>25-2</t>
  </si>
  <si>
    <t>市町別月別火災発生件数および損害額</t>
    <phoneticPr fontId="2"/>
  </si>
  <si>
    <t>25-3</t>
    <phoneticPr fontId="2"/>
  </si>
  <si>
    <t>過去5か年の火災発生件数等</t>
    <phoneticPr fontId="2"/>
  </si>
  <si>
    <t>25-4</t>
  </si>
  <si>
    <t>消防現有勢力</t>
    <phoneticPr fontId="2"/>
  </si>
  <si>
    <t>25-5</t>
  </si>
  <si>
    <t>台風・大雨等の被害</t>
    <phoneticPr fontId="2"/>
  </si>
  <si>
    <t>25-6(1)</t>
    <phoneticPr fontId="2"/>
  </si>
  <si>
    <t>交通事故発生状況(1)月別</t>
    <rPh sb="0" eb="2">
      <t>コウツウ</t>
    </rPh>
    <rPh sb="2" eb="4">
      <t>ジコ</t>
    </rPh>
    <rPh sb="4" eb="6">
      <t>ハッセイ</t>
    </rPh>
    <rPh sb="6" eb="8">
      <t>ジョウキョウ</t>
    </rPh>
    <rPh sb="11" eb="13">
      <t>ツキベツ</t>
    </rPh>
    <phoneticPr fontId="2"/>
  </si>
  <si>
    <t>25-6(2)</t>
    <phoneticPr fontId="2"/>
  </si>
  <si>
    <t>(2)時間別（人身事故）</t>
    <phoneticPr fontId="2"/>
  </si>
  <si>
    <t>25-6(3)</t>
  </si>
  <si>
    <t>(3)年齢別（人身事故）</t>
    <phoneticPr fontId="2"/>
  </si>
  <si>
    <t>25-6(4)</t>
  </si>
  <si>
    <t>25-6(5)</t>
  </si>
  <si>
    <t>(5)第一当事者の年齢別（人身事故）</t>
    <rPh sb="3" eb="5">
      <t>ダイイチ</t>
    </rPh>
    <rPh sb="5" eb="8">
      <t>トウジシャ</t>
    </rPh>
    <rPh sb="9" eb="11">
      <t>ネンレイ</t>
    </rPh>
    <rPh sb="11" eb="12">
      <t>ベツ</t>
    </rPh>
    <rPh sb="13" eb="15">
      <t>ジンシン</t>
    </rPh>
    <rPh sb="15" eb="17">
      <t>ジコ</t>
    </rPh>
    <phoneticPr fontId="2"/>
  </si>
  <si>
    <t>25-6(6)</t>
  </si>
  <si>
    <t>25-6(7)</t>
    <phoneticPr fontId="2"/>
  </si>
  <si>
    <t>(7)市町別（人身事故）</t>
    <phoneticPr fontId="2"/>
  </si>
  <si>
    <t>25-7(1)</t>
    <phoneticPr fontId="2"/>
  </si>
  <si>
    <t>海難発生状況(1)要救助海難発生状況（用途別・種類別）</t>
    <rPh sb="0" eb="2">
      <t>カイナン</t>
    </rPh>
    <rPh sb="2" eb="4">
      <t>ハッセイ</t>
    </rPh>
    <rPh sb="4" eb="6">
      <t>ジョウキョウ</t>
    </rPh>
    <rPh sb="9" eb="12">
      <t>ヨウキュウジョ</t>
    </rPh>
    <rPh sb="12" eb="14">
      <t>カイナン</t>
    </rPh>
    <rPh sb="14" eb="16">
      <t>ハッセイ</t>
    </rPh>
    <rPh sb="16" eb="18">
      <t>ジョウキョウ</t>
    </rPh>
    <rPh sb="19" eb="21">
      <t>ヨウト</t>
    </rPh>
    <rPh sb="21" eb="22">
      <t>ベツ</t>
    </rPh>
    <rPh sb="23" eb="25">
      <t>シュルイ</t>
    </rPh>
    <rPh sb="25" eb="26">
      <t>ベツ</t>
    </rPh>
    <phoneticPr fontId="2"/>
  </si>
  <si>
    <t>25-7(2)</t>
    <phoneticPr fontId="2"/>
  </si>
  <si>
    <t>(2)船舶海難によらない乗船者の人身事故</t>
    <rPh sb="3" eb="5">
      <t>センパク</t>
    </rPh>
    <rPh sb="5" eb="7">
      <t>カイナン</t>
    </rPh>
    <rPh sb="12" eb="15">
      <t>ジョウセンシャ</t>
    </rPh>
    <rPh sb="16" eb="18">
      <t>ジンシン</t>
    </rPh>
    <rPh sb="18" eb="20">
      <t>ジコ</t>
    </rPh>
    <phoneticPr fontId="2"/>
  </si>
  <si>
    <t>25-7(3)</t>
    <phoneticPr fontId="2"/>
  </si>
  <si>
    <t>(3)海浜事故</t>
    <rPh sb="3" eb="5">
      <t>カイヒン</t>
    </rPh>
    <rPh sb="5" eb="7">
      <t>ジコ</t>
    </rPh>
    <phoneticPr fontId="2"/>
  </si>
  <si>
    <t>25 災害・事故目次へ＜＜</t>
    <rPh sb="3" eb="4">
      <t>ワザワ</t>
    </rPh>
    <rPh sb="4" eb="5">
      <t>ガイ</t>
    </rPh>
    <rPh sb="6" eb="8">
      <t>ジコ</t>
    </rPh>
    <rPh sb="8" eb="10">
      <t>モクジ</t>
    </rPh>
    <phoneticPr fontId="2"/>
  </si>
  <si>
    <t>25 災害・事故</t>
    <rPh sb="3" eb="4">
      <t>ワザワ</t>
    </rPh>
    <rPh sb="4" eb="5">
      <t>ガイ</t>
    </rPh>
    <rPh sb="6" eb="7">
      <t>コト</t>
    </rPh>
    <rPh sb="7" eb="8">
      <t>ユエ</t>
    </rPh>
    <phoneticPr fontId="2"/>
  </si>
  <si>
    <t xml:space="preserve">    ２５　災害・事故</t>
    <rPh sb="7" eb="8">
      <t>サイ</t>
    </rPh>
    <rPh sb="8" eb="9">
      <t>ガイ</t>
    </rPh>
    <rPh sb="10" eb="11">
      <t>コト</t>
    </rPh>
    <rPh sb="11" eb="12">
      <t>コ</t>
    </rPh>
    <phoneticPr fontId="2"/>
  </si>
  <si>
    <t>１　月別火災件数等</t>
    <rPh sb="2" eb="3">
      <t>ツキ</t>
    </rPh>
    <rPh sb="3" eb="4">
      <t>ベツ</t>
    </rPh>
    <rPh sb="4" eb="5">
      <t>ヒ</t>
    </rPh>
    <rPh sb="5" eb="6">
      <t>ワザワ</t>
    </rPh>
    <rPh sb="6" eb="7">
      <t>ケン</t>
    </rPh>
    <rPh sb="7" eb="8">
      <t>カズ</t>
    </rPh>
    <rPh sb="8" eb="9">
      <t>トウ</t>
    </rPh>
    <phoneticPr fontId="2"/>
  </si>
  <si>
    <t>出火件数</t>
    <rPh sb="0" eb="1">
      <t>デ</t>
    </rPh>
    <rPh sb="1" eb="2">
      <t>ヒ</t>
    </rPh>
    <rPh sb="2" eb="3">
      <t>ケン</t>
    </rPh>
    <rPh sb="3" eb="4">
      <t>カズ</t>
    </rPh>
    <phoneticPr fontId="2"/>
  </si>
  <si>
    <t>(件)</t>
    <rPh sb="1" eb="2">
      <t>ケン</t>
    </rPh>
    <phoneticPr fontId="2"/>
  </si>
  <si>
    <t>焼損棟数</t>
    <rPh sb="0" eb="2">
      <t>ショウソン</t>
    </rPh>
    <rPh sb="2" eb="3">
      <t>ムネ</t>
    </rPh>
    <rPh sb="3" eb="4">
      <t>スウ</t>
    </rPh>
    <phoneticPr fontId="2"/>
  </si>
  <si>
    <t>焼損面積</t>
    <rPh sb="0" eb="1">
      <t>ヤキ</t>
    </rPh>
    <rPh sb="1" eb="2">
      <t>ソン</t>
    </rPh>
    <rPh sb="2" eb="3">
      <t>メン</t>
    </rPh>
    <rPh sb="3" eb="4">
      <t>セキ</t>
    </rPh>
    <phoneticPr fontId="2"/>
  </si>
  <si>
    <t>死傷者数</t>
    <rPh sb="0" eb="1">
      <t>シ</t>
    </rPh>
    <rPh sb="1" eb="2">
      <t>キズ</t>
    </rPh>
    <rPh sb="2" eb="3">
      <t>シャ</t>
    </rPh>
    <rPh sb="3" eb="4">
      <t>スウ</t>
    </rPh>
    <phoneticPr fontId="2"/>
  </si>
  <si>
    <t>り災世帯数</t>
    <rPh sb="1" eb="2">
      <t>ワザワ</t>
    </rPh>
    <rPh sb="2" eb="5">
      <t>セタイスウ</t>
    </rPh>
    <phoneticPr fontId="2"/>
  </si>
  <si>
    <t>り災人員</t>
    <rPh sb="1" eb="2">
      <t>ワザワ</t>
    </rPh>
    <rPh sb="2" eb="4">
      <t>ジンイン</t>
    </rPh>
    <phoneticPr fontId="2"/>
  </si>
  <si>
    <t>損害額</t>
    <rPh sb="0" eb="2">
      <t>ソンガイ</t>
    </rPh>
    <rPh sb="2" eb="3">
      <t>ガク</t>
    </rPh>
    <phoneticPr fontId="2"/>
  </si>
  <si>
    <t>計</t>
    <rPh sb="0" eb="1">
      <t>ケイ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</si>
  <si>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</si>
  <si>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</si>
  <si>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</si>
  <si>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</si>
  <si>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</si>
  <si>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(棟)</t>
    <rPh sb="1" eb="2">
      <t>ムネ</t>
    </rPh>
    <phoneticPr fontId="2"/>
  </si>
  <si>
    <t>建物(㎡)</t>
    <rPh sb="0" eb="1">
      <t>ダテ</t>
    </rPh>
    <rPh sb="1" eb="2">
      <t>モノ</t>
    </rPh>
    <phoneticPr fontId="2"/>
  </si>
  <si>
    <t>林野(ａ)</t>
    <rPh sb="0" eb="1">
      <t>ハヤシ</t>
    </rPh>
    <rPh sb="1" eb="2">
      <t>ノ</t>
    </rPh>
    <phoneticPr fontId="2"/>
  </si>
  <si>
    <t>死者(人)</t>
    <rPh sb="0" eb="2">
      <t>シシャ</t>
    </rPh>
    <rPh sb="1" eb="2">
      <t>モノ</t>
    </rPh>
    <rPh sb="3" eb="4">
      <t>ヒト</t>
    </rPh>
    <phoneticPr fontId="2"/>
  </si>
  <si>
    <t>負傷者(人)</t>
    <rPh sb="0" eb="3">
      <t>フショウシャ</t>
    </rPh>
    <rPh sb="4" eb="5">
      <t>ヒト</t>
    </rPh>
    <phoneticPr fontId="2"/>
  </si>
  <si>
    <t>(世帯)</t>
    <rPh sb="1" eb="3">
      <t>セタイ</t>
    </rPh>
    <phoneticPr fontId="2"/>
  </si>
  <si>
    <t>(人)</t>
    <rPh sb="1" eb="2">
      <t>ニン</t>
    </rPh>
    <phoneticPr fontId="2"/>
  </si>
  <si>
    <t>(千円)</t>
    <rPh sb="1" eb="3">
      <t>センエン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</si>
  <si>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</si>
  <si>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</si>
  <si>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</si>
  <si>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4年</t>
    <rPh sb="1" eb="2">
      <t>ネン</t>
    </rPh>
    <phoneticPr fontId="2"/>
  </si>
  <si>
    <t>月</t>
    <rPh sb="0" eb="1">
      <t>ガツ</t>
    </rPh>
    <phoneticPr fontId="2"/>
  </si>
  <si>
    <t>（注）()内は放火自殺者数で内数</t>
    <rPh sb="1" eb="2">
      <t>チュウ</t>
    </rPh>
    <rPh sb="5" eb="6">
      <t>ナイ</t>
    </rPh>
    <rPh sb="7" eb="9">
      <t>ホウカ</t>
    </rPh>
    <rPh sb="9" eb="12">
      <t>ジサツシャ</t>
    </rPh>
    <rPh sb="12" eb="13">
      <t>カズ</t>
    </rPh>
    <rPh sb="14" eb="15">
      <t>ウチ</t>
    </rPh>
    <rPh sb="15" eb="16">
      <t>スウ</t>
    </rPh>
    <phoneticPr fontId="2"/>
  </si>
  <si>
    <t>資料：福井県消防保安課</t>
    <rPh sb="0" eb="1">
      <t>シ</t>
    </rPh>
    <rPh sb="1" eb="2">
      <t>リョウ</t>
    </rPh>
    <rPh sb="3" eb="5">
      <t>フクイ</t>
    </rPh>
    <rPh sb="5" eb="6">
      <t>カ</t>
    </rPh>
    <rPh sb="6" eb="10">
      <t>ショウボウホアン</t>
    </rPh>
    <phoneticPr fontId="2"/>
  </si>
  <si>
    <t>25 災害・事故</t>
    <phoneticPr fontId="2"/>
  </si>
  <si>
    <t>２　市町別月別火災発生件数および損害額</t>
    <phoneticPr fontId="2"/>
  </si>
  <si>
    <t>（単位：件、千円）</t>
    <phoneticPr fontId="2"/>
  </si>
  <si>
    <t>総計</t>
    <phoneticPr fontId="2"/>
  </si>
  <si>
    <t>1月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</si>
  <si>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</si>
  <si>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</si>
  <si>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</si>
  <si>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</si>
  <si>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</si>
  <si>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</si>
  <si>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</si>
  <si>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</si>
  <si>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</si>
  <si>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</si>
  <si>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</si>
  <si>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件数</t>
  </si>
  <si>
    <t>損害額</t>
  </si>
  <si>
    <t>令和2年</t>
    <rPh sb="0" eb="2">
      <t>レイワ</t>
    </rPh>
    <phoneticPr fontId="2"/>
  </si>
  <si>
    <t>令和3年</t>
    <rPh sb="0" eb="2">
      <t>レイワ</t>
    </rPh>
    <phoneticPr fontId="2"/>
  </si>
  <si>
    <t>令和4年</t>
    <rPh sb="0" eb="2">
      <t>レイワ</t>
    </rPh>
    <phoneticPr fontId="2"/>
  </si>
  <si>
    <t>福井市</t>
    <phoneticPr fontId="2"/>
  </si>
  <si>
    <t>敦賀市</t>
  </si>
  <si>
    <t>小浜市</t>
  </si>
  <si>
    <t>大野市</t>
  </si>
  <si>
    <t>勝山市</t>
  </si>
  <si>
    <t>鯖江市</t>
    <rPh sb="1" eb="3">
      <t>コウイチ</t>
    </rPh>
    <phoneticPr fontId="2"/>
  </si>
  <si>
    <t>あわら市</t>
  </si>
  <si>
    <t>越前市</t>
  </si>
  <si>
    <t>坂井市</t>
    <rPh sb="0" eb="2">
      <t>サカイ</t>
    </rPh>
    <phoneticPr fontId="2"/>
  </si>
  <si>
    <t>永平寺町</t>
  </si>
  <si>
    <t>池田町</t>
  </si>
  <si>
    <t>南越前町</t>
  </si>
  <si>
    <t>越前町</t>
  </si>
  <si>
    <t>美浜町</t>
  </si>
  <si>
    <t>高浜町</t>
  </si>
  <si>
    <t>おおい町</t>
    <phoneticPr fontId="2"/>
  </si>
  <si>
    <t>若狭町</t>
  </si>
  <si>
    <t>資料：福井県消防保安課</t>
    <rPh sb="6" eb="10">
      <t>ショウボウホアン</t>
    </rPh>
    <rPh sb="10" eb="11">
      <t>カ</t>
    </rPh>
    <phoneticPr fontId="2"/>
  </si>
  <si>
    <t>３　過去3か年の火災発生件数等</t>
    <rPh sb="2" eb="4">
      <t>カコ</t>
    </rPh>
    <rPh sb="6" eb="7">
      <t>ネン</t>
    </rPh>
    <rPh sb="8" eb="10">
      <t>カサイ</t>
    </rPh>
    <rPh sb="10" eb="12">
      <t>ハッセイ</t>
    </rPh>
    <rPh sb="12" eb="14">
      <t>ケンスウ</t>
    </rPh>
    <rPh sb="14" eb="15">
      <t>ナド</t>
    </rPh>
    <phoneticPr fontId="2"/>
  </si>
  <si>
    <t>区分</t>
    <rPh sb="0" eb="2">
      <t>クブン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</si>
  <si>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</si>
  <si>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</si>
  <si>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</si>
  <si>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火災発生件数</t>
    <rPh sb="0" eb="2">
      <t>カサイ</t>
    </rPh>
    <rPh sb="2" eb="4">
      <t>ハッセイ</t>
    </rPh>
    <rPh sb="4" eb="6">
      <t>ケンスウ</t>
    </rPh>
    <phoneticPr fontId="2"/>
  </si>
  <si>
    <t>内　　建　物</t>
    <rPh sb="0" eb="1">
      <t>ウチ</t>
    </rPh>
    <rPh sb="3" eb="4">
      <t>ケン</t>
    </rPh>
    <rPh sb="5" eb="6">
      <t>モノ</t>
    </rPh>
    <phoneticPr fontId="2"/>
  </si>
  <si>
    <t>林　野</t>
    <rPh sb="0" eb="1">
      <t>ハヤシ</t>
    </rPh>
    <rPh sb="2" eb="3">
      <t>ノ</t>
    </rPh>
    <phoneticPr fontId="2"/>
  </si>
  <si>
    <t>車　両</t>
    <rPh sb="0" eb="1">
      <t>クルマ</t>
    </rPh>
    <rPh sb="2" eb="3">
      <t>リョウ</t>
    </rPh>
    <phoneticPr fontId="2"/>
  </si>
  <si>
    <t>船　舶</t>
    <rPh sb="0" eb="1">
      <t>フネ</t>
    </rPh>
    <rPh sb="2" eb="3">
      <t>ハク</t>
    </rPh>
    <phoneticPr fontId="2"/>
  </si>
  <si>
    <t>その他</t>
    <rPh sb="2" eb="3">
      <t>ホカ</t>
    </rPh>
    <phoneticPr fontId="2"/>
  </si>
  <si>
    <t>焼損棟数</t>
    <rPh sb="0" eb="2">
      <t>ショウソン</t>
    </rPh>
    <rPh sb="2" eb="4">
      <t>トウスウ</t>
    </rPh>
    <phoneticPr fontId="2"/>
  </si>
  <si>
    <t>(棟)</t>
    <rPh sb="1" eb="2">
      <t>トウ</t>
    </rPh>
    <phoneticPr fontId="2"/>
  </si>
  <si>
    <t>内　　全　焼</t>
    <rPh sb="0" eb="1">
      <t>ウチ</t>
    </rPh>
    <rPh sb="3" eb="4">
      <t>ゼン</t>
    </rPh>
    <rPh sb="5" eb="6">
      <t>ヤキ</t>
    </rPh>
    <phoneticPr fontId="2"/>
  </si>
  <si>
    <t>半　焼</t>
    <rPh sb="0" eb="1">
      <t>ハン</t>
    </rPh>
    <rPh sb="2" eb="3">
      <t>ヤキ</t>
    </rPh>
    <phoneticPr fontId="2"/>
  </si>
  <si>
    <t>部分焼</t>
    <rPh sb="0" eb="2">
      <t>ブブン</t>
    </rPh>
    <rPh sb="2" eb="3">
      <t>ヤ</t>
    </rPh>
    <phoneticPr fontId="2"/>
  </si>
  <si>
    <t>ぼ　や</t>
    <phoneticPr fontId="2"/>
  </si>
  <si>
    <t>内　　全　損</t>
    <rPh sb="0" eb="1">
      <t>ウチ</t>
    </rPh>
    <rPh sb="3" eb="4">
      <t>ゼン</t>
    </rPh>
    <rPh sb="5" eb="6">
      <t>ソン</t>
    </rPh>
    <phoneticPr fontId="2"/>
  </si>
  <si>
    <t>半　損</t>
    <rPh sb="0" eb="1">
      <t>ハン</t>
    </rPh>
    <rPh sb="2" eb="3">
      <t>ソン</t>
    </rPh>
    <phoneticPr fontId="2"/>
  </si>
  <si>
    <t>小　損</t>
    <rPh sb="0" eb="1">
      <t>ショウ</t>
    </rPh>
    <rPh sb="2" eb="3">
      <t>ソン</t>
    </rPh>
    <phoneticPr fontId="2"/>
  </si>
  <si>
    <t>建物焼損面積</t>
    <rPh sb="0" eb="2">
      <t>タテモノ</t>
    </rPh>
    <rPh sb="2" eb="4">
      <t>ショウソン</t>
    </rPh>
    <rPh sb="4" eb="6">
      <t>メンセキ</t>
    </rPh>
    <phoneticPr fontId="2"/>
  </si>
  <si>
    <t>(㎡)</t>
    <phoneticPr fontId="2"/>
  </si>
  <si>
    <t>林野焼損面積</t>
    <rPh sb="0" eb="2">
      <t>リンヤ</t>
    </rPh>
    <rPh sb="2" eb="4">
      <t>ショウソン</t>
    </rPh>
    <rPh sb="4" eb="6">
      <t>メンセキ</t>
    </rPh>
    <phoneticPr fontId="2"/>
  </si>
  <si>
    <t>(ａ)</t>
    <phoneticPr fontId="2"/>
  </si>
  <si>
    <t xml:space="preserve"> - </t>
  </si>
  <si>
    <t>爆　発</t>
    <rPh sb="0" eb="1">
      <t>バク</t>
    </rPh>
    <rPh sb="2" eb="3">
      <t>ハツ</t>
    </rPh>
    <phoneticPr fontId="2"/>
  </si>
  <si>
    <t>1日平均損害額</t>
    <rPh sb="1" eb="2">
      <t>ニチ</t>
    </rPh>
    <rPh sb="2" eb="4">
      <t>ヘイキン</t>
    </rPh>
    <rPh sb="4" eb="6">
      <t>ソンガイ</t>
    </rPh>
    <rPh sb="6" eb="7">
      <t>ガク</t>
    </rPh>
    <phoneticPr fontId="2"/>
  </si>
  <si>
    <t>火災1件当たり損害額</t>
    <rPh sb="0" eb="2">
      <t>カサイ</t>
    </rPh>
    <rPh sb="3" eb="4">
      <t>ケン</t>
    </rPh>
    <rPh sb="4" eb="5">
      <t>ア</t>
    </rPh>
    <rPh sb="7" eb="9">
      <t>ソンガイ</t>
    </rPh>
    <rPh sb="9" eb="10">
      <t>ガク</t>
    </rPh>
    <phoneticPr fontId="2"/>
  </si>
  <si>
    <t>死者</t>
    <rPh sb="0" eb="2">
      <t>シシャ</t>
    </rPh>
    <phoneticPr fontId="2"/>
  </si>
  <si>
    <t>-</t>
    <phoneticPr fontId="2"/>
  </si>
  <si>
    <t xml:space="preserve"> -</t>
    <phoneticPr fontId="2"/>
  </si>
  <si>
    <t>　　車　両</t>
    <rPh sb="2" eb="3">
      <t>クルマ</t>
    </rPh>
    <rPh sb="4" eb="5">
      <t>リョウ</t>
    </rPh>
    <phoneticPr fontId="2"/>
  </si>
  <si>
    <t xml:space="preserve">- </t>
  </si>
  <si>
    <t>負傷者</t>
    <rPh sb="0" eb="3">
      <t>フショウシャ</t>
    </rPh>
    <phoneticPr fontId="2"/>
  </si>
  <si>
    <t>（注）()内は放火自殺者内数</t>
    <rPh sb="1" eb="2">
      <t>チュウ</t>
    </rPh>
    <rPh sb="5" eb="6">
      <t>ナイ</t>
    </rPh>
    <rPh sb="7" eb="9">
      <t>ホウカ</t>
    </rPh>
    <rPh sb="9" eb="12">
      <t>ジサツシャ</t>
    </rPh>
    <rPh sb="12" eb="13">
      <t>ウチ</t>
    </rPh>
    <rPh sb="13" eb="14">
      <t>スウ</t>
    </rPh>
    <phoneticPr fontId="2"/>
  </si>
  <si>
    <t>資料：福井県消防保安課</t>
    <rPh sb="0" eb="1">
      <t>シ</t>
    </rPh>
    <rPh sb="1" eb="2">
      <t>リョウ</t>
    </rPh>
    <rPh sb="3" eb="6">
      <t>フクイケン</t>
    </rPh>
    <rPh sb="6" eb="10">
      <t>ショウボウホアン</t>
    </rPh>
    <rPh sb="10" eb="11">
      <t>カ</t>
    </rPh>
    <phoneticPr fontId="2"/>
  </si>
  <si>
    <t>４　消防現有勢力</t>
    <rPh sb="2" eb="4">
      <t>ショウボウ</t>
    </rPh>
    <rPh sb="4" eb="6">
      <t>ゲンユウ</t>
    </rPh>
    <rPh sb="6" eb="8">
      <t>セイリョク</t>
    </rPh>
    <phoneticPr fontId="2"/>
  </si>
  <si>
    <t>(単位：件、人、台）</t>
    <rPh sb="1" eb="3">
      <t>タンイ</t>
    </rPh>
    <rPh sb="4" eb="5">
      <t>ケン</t>
    </rPh>
    <rPh sb="6" eb="7">
      <t>ニン</t>
    </rPh>
    <rPh sb="8" eb="9">
      <t>ダイ</t>
    </rPh>
    <phoneticPr fontId="2"/>
  </si>
  <si>
    <t>（つづき）</t>
    <phoneticPr fontId="2"/>
  </si>
  <si>
    <t>消防本部・署所</t>
    <rPh sb="0" eb="2">
      <t>ショウボウ</t>
    </rPh>
    <rPh sb="2" eb="4">
      <t>ホンブ</t>
    </rPh>
    <rPh sb="5" eb="6">
      <t>ショ</t>
    </rPh>
    <rPh sb="6" eb="7">
      <t>ショ</t>
    </rPh>
    <phoneticPr fontId="2"/>
  </si>
  <si>
    <t>消防団数</t>
    <rPh sb="0" eb="3">
      <t>ショウボウダン</t>
    </rPh>
    <rPh sb="3" eb="4">
      <t>スウ</t>
    </rPh>
    <phoneticPr fontId="2"/>
  </si>
  <si>
    <t>職員数</t>
    <rPh sb="0" eb="3">
      <t>ショクインスウ</t>
    </rPh>
    <phoneticPr fontId="2"/>
  </si>
  <si>
    <t>消防ポンプ現有台数</t>
    <rPh sb="0" eb="2">
      <t>ショウボウ</t>
    </rPh>
    <rPh sb="5" eb="7">
      <t>ゲンユウ</t>
    </rPh>
    <rPh sb="7" eb="9">
      <t>ダイスウ</t>
    </rPh>
    <phoneticPr fontId="2"/>
  </si>
  <si>
    <t>消火栓（公設）</t>
    <rPh sb="0" eb="3">
      <t>ショウカセン</t>
    </rPh>
    <rPh sb="4" eb="6">
      <t>コウセツ</t>
    </rPh>
    <phoneticPr fontId="2"/>
  </si>
  <si>
    <t>防火水そう</t>
    <rPh sb="0" eb="2">
      <t>ボウカ</t>
    </rPh>
    <rPh sb="2" eb="3">
      <t>ミズ</t>
    </rPh>
    <phoneticPr fontId="2"/>
  </si>
  <si>
    <t>消防用無線局</t>
    <rPh sb="0" eb="3">
      <t>ショウボウヨウ</t>
    </rPh>
    <rPh sb="3" eb="5">
      <t>ムセン</t>
    </rPh>
    <rPh sb="5" eb="6">
      <t>キョク</t>
    </rPh>
    <phoneticPr fontId="2"/>
  </si>
  <si>
    <t>消防署数</t>
    <rPh sb="0" eb="3">
      <t>ショウボウショ</t>
    </rPh>
    <rPh sb="3" eb="4">
      <t>スウ</t>
    </rPh>
    <phoneticPr fontId="2"/>
  </si>
  <si>
    <t>出張所数</t>
    <rPh sb="0" eb="2">
      <t>シュッチョウ</t>
    </rPh>
    <rPh sb="2" eb="3">
      <t>ショ</t>
    </rPh>
    <rPh sb="3" eb="4">
      <t>スウ</t>
    </rPh>
    <phoneticPr fontId="2"/>
  </si>
  <si>
    <t>分団数</t>
    <rPh sb="0" eb="1">
      <t>ブン</t>
    </rPh>
    <rPh sb="1" eb="2">
      <t>ダン</t>
    </rPh>
    <rPh sb="2" eb="3">
      <t>スウ</t>
    </rPh>
    <phoneticPr fontId="2"/>
  </si>
  <si>
    <t>吏員数</t>
    <rPh sb="0" eb="1">
      <t>リ</t>
    </rPh>
    <rPh sb="1" eb="2">
      <t>イン</t>
    </rPh>
    <rPh sb="2" eb="3">
      <t>スウ</t>
    </rPh>
    <phoneticPr fontId="2"/>
  </si>
  <si>
    <t>（非常勤）
団員数</t>
    <rPh sb="1" eb="4">
      <t>ヒジョウキン</t>
    </rPh>
    <rPh sb="6" eb="7">
      <t>ダン</t>
    </rPh>
    <rPh sb="7" eb="8">
      <t>イン</t>
    </rPh>
    <rPh sb="8" eb="9">
      <t>スウ</t>
    </rPh>
    <phoneticPr fontId="2"/>
  </si>
  <si>
    <t>消防本部現有</t>
    <rPh sb="0" eb="2">
      <t>ショウボウ</t>
    </rPh>
    <rPh sb="2" eb="4">
      <t>ホンブ</t>
    </rPh>
    <rPh sb="4" eb="6">
      <t>ゲンユウ</t>
    </rPh>
    <phoneticPr fontId="2"/>
  </si>
  <si>
    <t>消防団現有</t>
    <rPh sb="0" eb="3">
      <t>ショウボウダン</t>
    </rPh>
    <rPh sb="3" eb="5">
      <t>ゲンユウ</t>
    </rPh>
    <phoneticPr fontId="2"/>
  </si>
  <si>
    <t>自動車
ポンプ
普通消防</t>
    <rPh sb="0" eb="3">
      <t>ジドウシャ</t>
    </rPh>
    <rPh sb="8" eb="10">
      <t>フツウ</t>
    </rPh>
    <rPh sb="10" eb="12">
      <t>ショウボウ</t>
    </rPh>
    <phoneticPr fontId="2"/>
  </si>
  <si>
    <t>自動車
消防ポンプ
水槽付</t>
    <rPh sb="0" eb="3">
      <t>ジドウシャ</t>
    </rPh>
    <rPh sb="4" eb="6">
      <t>ショウボウ</t>
    </rPh>
    <rPh sb="10" eb="12">
      <t>スイソウ</t>
    </rPh>
    <rPh sb="12" eb="13">
      <t>ツ</t>
    </rPh>
    <phoneticPr fontId="2"/>
  </si>
  <si>
    <t>自動車
消防ポンプ
はしご付</t>
    <rPh sb="0" eb="3">
      <t>ジドウシャ</t>
    </rPh>
    <rPh sb="4" eb="6">
      <t>ショウボウ</t>
    </rPh>
    <rPh sb="13" eb="14">
      <t>ツ</t>
    </rPh>
    <phoneticPr fontId="2"/>
  </si>
  <si>
    <t>自動車
消防ポンプ
屈折はしご付</t>
    <rPh sb="0" eb="3">
      <t>ジドウシャ</t>
    </rPh>
    <rPh sb="4" eb="6">
      <t>ショウボウ</t>
    </rPh>
    <rPh sb="10" eb="12">
      <t>クッセツ</t>
    </rPh>
    <rPh sb="15" eb="16">
      <t>ツ</t>
    </rPh>
    <phoneticPr fontId="2"/>
  </si>
  <si>
    <t>化学車</t>
    <rPh sb="0" eb="2">
      <t>カガク</t>
    </rPh>
    <rPh sb="2" eb="3">
      <t>グルマ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</si>
  <si>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</si>
  <si>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救急自動車</t>
    <rPh sb="0" eb="2">
      <t>キュウキュウ</t>
    </rPh>
    <rPh sb="2" eb="5">
      <t>ジドウシャ</t>
    </rPh>
    <phoneticPr fontId="2"/>
  </si>
  <si>
    <t>指揮車</t>
    <rPh sb="0" eb="2">
      <t>シキ</t>
    </rPh>
    <rPh sb="2" eb="3">
      <t>グルマ</t>
    </rPh>
    <phoneticPr fontId="2"/>
  </si>
  <si>
    <t>ポンプ
小型動力</t>
    <rPh sb="4" eb="6">
      <t>コガタ</t>
    </rPh>
    <rPh sb="6" eb="8">
      <t>ドウリョク</t>
    </rPh>
    <phoneticPr fontId="2"/>
  </si>
  <si>
    <t>消防自動車
その他の</t>
    <rPh sb="0" eb="2">
      <t>ショウボウ</t>
    </rPh>
    <rPh sb="2" eb="5">
      <t>ジドウシャ</t>
    </rPh>
    <rPh sb="8" eb="9">
      <t>タ</t>
    </rPh>
    <phoneticPr fontId="2"/>
  </si>
  <si>
    <t>積載車
ポンプ付
小型動力</t>
    <rPh sb="0" eb="3">
      <t>セキサイシャ</t>
    </rPh>
    <rPh sb="7" eb="8">
      <t>ツキ</t>
    </rPh>
    <rPh sb="9" eb="11">
      <t>コガタ</t>
    </rPh>
    <rPh sb="11" eb="13">
      <t>ドウリョク</t>
    </rPh>
    <phoneticPr fontId="2"/>
  </si>
  <si>
    <t>動力ポンプ
小型</t>
    <rPh sb="0" eb="2">
      <t>ドウリョク</t>
    </rPh>
    <rPh sb="6" eb="8">
      <t>コガタ</t>
    </rPh>
    <phoneticPr fontId="2"/>
  </si>
  <si>
    <t>令和</t>
    <rPh sb="0" eb="2">
      <t>レイワ</t>
    </rPh>
    <phoneticPr fontId="2"/>
  </si>
  <si>
    <t xml:space="preserve"> 3 年</t>
    <rPh sb="3" eb="4">
      <t>ネン</t>
    </rPh>
    <phoneticPr fontId="2"/>
  </si>
  <si>
    <t>4月1日</t>
    <rPh sb="1" eb="2">
      <t>ガツ</t>
    </rPh>
    <rPh sb="3" eb="4">
      <t>ニチ</t>
    </rPh>
    <phoneticPr fontId="2"/>
  </si>
  <si>
    <t xml:space="preserve"> 4 年</t>
    <rPh sb="3" eb="4">
      <t>ネン</t>
    </rPh>
    <phoneticPr fontId="2"/>
  </si>
  <si>
    <t xml:space="preserve"> 5 年</t>
    <rPh sb="3" eb="4">
      <t>ネン</t>
    </rPh>
    <phoneticPr fontId="2"/>
  </si>
  <si>
    <t>消防本部設置市計</t>
    <rPh sb="0" eb="2">
      <t>ショウボウ</t>
    </rPh>
    <rPh sb="2" eb="4">
      <t>ホンブ</t>
    </rPh>
    <rPh sb="4" eb="6">
      <t>セッチ</t>
    </rPh>
    <rPh sb="6" eb="7">
      <t>シ</t>
    </rPh>
    <rPh sb="7" eb="8">
      <t>ケイ</t>
    </rPh>
    <phoneticPr fontId="2"/>
  </si>
  <si>
    <t>福井市</t>
    <rPh sb="0" eb="1">
      <t>フク</t>
    </rPh>
    <rPh sb="1" eb="2">
      <t>セイ</t>
    </rPh>
    <rPh sb="2" eb="3">
      <t>シ</t>
    </rPh>
    <phoneticPr fontId="2"/>
  </si>
  <si>
    <t>大野市</t>
    <rPh sb="0" eb="1">
      <t>ダイ</t>
    </rPh>
    <rPh sb="1" eb="2">
      <t>ノ</t>
    </rPh>
    <rPh sb="2" eb="3">
      <t>シ</t>
    </rPh>
    <phoneticPr fontId="2"/>
  </si>
  <si>
    <t>-</t>
    <phoneticPr fontId="3"/>
  </si>
  <si>
    <t>勝山市</t>
    <rPh sb="0" eb="1">
      <t>カツ</t>
    </rPh>
    <rPh sb="1" eb="2">
      <t>ヤマ</t>
    </rPh>
    <rPh sb="2" eb="3">
      <t>シ</t>
    </rPh>
    <phoneticPr fontId="2"/>
  </si>
  <si>
    <t>消防本部設置町計</t>
    <rPh sb="0" eb="2">
      <t>ショウボウ</t>
    </rPh>
    <rPh sb="2" eb="4">
      <t>ホンブ</t>
    </rPh>
    <rPh sb="4" eb="6">
      <t>セッチ</t>
    </rPh>
    <rPh sb="6" eb="7">
      <t>マチ</t>
    </rPh>
    <rPh sb="7" eb="8">
      <t>ケイ</t>
    </rPh>
    <phoneticPr fontId="2"/>
  </si>
  <si>
    <t>永平寺町</t>
    <rPh sb="0" eb="4">
      <t>エイヘイジチョウ</t>
    </rPh>
    <phoneticPr fontId="2"/>
  </si>
  <si>
    <t>消防一部事務組合計</t>
    <rPh sb="0" eb="2">
      <t>ショウボウ</t>
    </rPh>
    <rPh sb="2" eb="4">
      <t>イチブ</t>
    </rPh>
    <rPh sb="4" eb="6">
      <t>ジム</t>
    </rPh>
    <rPh sb="6" eb="8">
      <t>クミアイ</t>
    </rPh>
    <rPh sb="8" eb="9">
      <t>ケイ</t>
    </rPh>
    <phoneticPr fontId="2"/>
  </si>
  <si>
    <t>嶺北消防組合</t>
    <rPh sb="0" eb="1">
      <t>レイ</t>
    </rPh>
    <rPh sb="1" eb="2">
      <t>キタ</t>
    </rPh>
    <rPh sb="2" eb="4">
      <t>ショウボウ</t>
    </rPh>
    <rPh sb="4" eb="6">
      <t>クミアイ</t>
    </rPh>
    <phoneticPr fontId="2"/>
  </si>
  <si>
    <t>鯖江・丹生消防組合</t>
    <rPh sb="1" eb="2">
      <t>エ</t>
    </rPh>
    <rPh sb="3" eb="5">
      <t>ニュウ</t>
    </rPh>
    <rPh sb="5" eb="7">
      <t>ショウボウ</t>
    </rPh>
    <rPh sb="7" eb="9">
      <t>クミアイ</t>
    </rPh>
    <phoneticPr fontId="2"/>
  </si>
  <si>
    <t>南越消防組合</t>
    <rPh sb="0" eb="1">
      <t>ナン</t>
    </rPh>
    <rPh sb="1" eb="2">
      <t>エツ</t>
    </rPh>
    <rPh sb="2" eb="4">
      <t>ショウボウ</t>
    </rPh>
    <rPh sb="4" eb="6">
      <t>クミアイ</t>
    </rPh>
    <phoneticPr fontId="2"/>
  </si>
  <si>
    <t>敦賀美方消防組合</t>
    <rPh sb="0" eb="2">
      <t>ツルガ</t>
    </rPh>
    <rPh sb="2" eb="4">
      <t>ミカタ</t>
    </rPh>
    <rPh sb="4" eb="6">
      <t>ショウボウ</t>
    </rPh>
    <rPh sb="6" eb="8">
      <t>クミアイ</t>
    </rPh>
    <phoneticPr fontId="2"/>
  </si>
  <si>
    <t>若狭消防組合</t>
    <rPh sb="0" eb="2">
      <t>ワカサ</t>
    </rPh>
    <rPh sb="2" eb="4">
      <t>ショウボウ</t>
    </rPh>
    <rPh sb="4" eb="6">
      <t>クミアイ</t>
    </rPh>
    <phoneticPr fontId="2"/>
  </si>
  <si>
    <t>５　台風･大雨等の被害</t>
    <rPh sb="2" eb="4">
      <t>タイフウ</t>
    </rPh>
    <rPh sb="5" eb="8">
      <t>オオアメナド</t>
    </rPh>
    <rPh sb="9" eb="11">
      <t>ヒガイ</t>
    </rPh>
    <phoneticPr fontId="2"/>
  </si>
  <si>
    <t>　(つづき）</t>
    <phoneticPr fontId="2"/>
  </si>
  <si>
    <t>年次区分</t>
    <rPh sb="0" eb="2">
      <t>ネンジ</t>
    </rPh>
    <rPh sb="2" eb="4">
      <t>クブン</t>
    </rPh>
    <phoneticPr fontId="2"/>
  </si>
  <si>
    <t>り災</t>
    <rPh sb="1" eb="2">
      <t>ワザワ</t>
    </rPh>
    <phoneticPr fontId="2"/>
  </si>
  <si>
    <t>り災
者数</t>
    <rPh sb="1" eb="2">
      <t>ワザワ</t>
    </rPh>
    <rPh sb="3" eb="4">
      <t>モノ</t>
    </rPh>
    <rPh sb="4" eb="5">
      <t>カズ</t>
    </rPh>
    <phoneticPr fontId="2"/>
  </si>
  <si>
    <t>人的被害(人）</t>
    <rPh sb="0" eb="2">
      <t>ジンテキ</t>
    </rPh>
    <rPh sb="2" eb="4">
      <t>ヒガイ</t>
    </rPh>
    <rPh sb="5" eb="6">
      <t>ニン</t>
    </rPh>
    <phoneticPr fontId="2"/>
  </si>
  <si>
    <t>建物被害（棟）</t>
    <rPh sb="0" eb="1">
      <t>ダテ</t>
    </rPh>
    <rPh sb="1" eb="2">
      <t>モノ</t>
    </rPh>
    <rPh sb="2" eb="3">
      <t>ヒ</t>
    </rPh>
    <rPh sb="3" eb="4">
      <t>ガイ</t>
    </rPh>
    <rPh sb="5" eb="6">
      <t>トウ</t>
    </rPh>
    <phoneticPr fontId="2"/>
  </si>
  <si>
    <t>耕地被害（ha）</t>
    <rPh sb="0" eb="1">
      <t>コウ</t>
    </rPh>
    <rPh sb="1" eb="2">
      <t>チ</t>
    </rPh>
    <rPh sb="2" eb="3">
      <t>ヒ</t>
    </rPh>
    <rPh sb="3" eb="4">
      <t>ガイ</t>
    </rPh>
    <phoneticPr fontId="2"/>
  </si>
  <si>
    <t>道路</t>
    <rPh sb="0" eb="1">
      <t>ミチ</t>
    </rPh>
    <rPh sb="1" eb="2">
      <t>ミチ</t>
    </rPh>
    <phoneticPr fontId="2"/>
  </si>
  <si>
    <t>橋梁</t>
    <rPh sb="0" eb="1">
      <t>ハシ</t>
    </rPh>
    <rPh sb="1" eb="2">
      <t>ハリ</t>
    </rPh>
    <phoneticPr fontId="2"/>
  </si>
  <si>
    <t>河川</t>
    <rPh sb="0" eb="1">
      <t>カワ</t>
    </rPh>
    <rPh sb="1" eb="2">
      <t>カワ</t>
    </rPh>
    <phoneticPr fontId="2"/>
  </si>
  <si>
    <t>砂防</t>
    <rPh sb="0" eb="1">
      <t>スナ</t>
    </rPh>
    <rPh sb="1" eb="2">
      <t>ボウ</t>
    </rPh>
    <phoneticPr fontId="2"/>
  </si>
  <si>
    <t>鉄軌道</t>
    <rPh sb="0" eb="1">
      <t>テツ</t>
    </rPh>
    <rPh sb="1" eb="3">
      <t>キドウ</t>
    </rPh>
    <phoneticPr fontId="2"/>
  </si>
  <si>
    <t>通信施設</t>
    <rPh sb="0" eb="2">
      <t>ツウシン</t>
    </rPh>
    <rPh sb="2" eb="4">
      <t>シセツ</t>
    </rPh>
    <phoneticPr fontId="2"/>
  </si>
  <si>
    <t>船舶</t>
    <rPh sb="0" eb="1">
      <t>フネ</t>
    </rPh>
    <rPh sb="1" eb="2">
      <t>オオブネ</t>
    </rPh>
    <phoneticPr fontId="2"/>
  </si>
  <si>
    <t>行方
不明</t>
    <rPh sb="0" eb="2">
      <t>ユクエ</t>
    </rPh>
    <rPh sb="3" eb="5">
      <t>フメイ</t>
    </rPh>
    <phoneticPr fontId="2"/>
  </si>
  <si>
    <t>負傷</t>
    <rPh sb="0" eb="2">
      <t>フショウ</t>
    </rPh>
    <phoneticPr fontId="2"/>
  </si>
  <si>
    <t>全壊</t>
    <rPh sb="0" eb="2">
      <t>ゼンカイ</t>
    </rPh>
    <phoneticPr fontId="2"/>
  </si>
  <si>
    <t>半壊</t>
    <rPh sb="0" eb="2">
      <t>ハンカイ</t>
    </rPh>
    <phoneticPr fontId="2"/>
  </si>
  <si>
    <t>流失</t>
    <rPh sb="0" eb="2">
      <t>リュウシツ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</si>
  <si>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</si>
  <si>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</si>
  <si>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浸水</t>
    <rPh sb="0" eb="2">
      <t>シンスイ</t>
    </rPh>
    <phoneticPr fontId="2"/>
  </si>
  <si>
    <t>一部
破損</t>
    <rPh sb="0" eb="2">
      <t>イチブ</t>
    </rPh>
    <rPh sb="3" eb="5">
      <t>ハソン</t>
    </rPh>
    <phoneticPr fontId="2"/>
  </si>
  <si>
    <t>非住家</t>
    <rPh sb="0" eb="1">
      <t>ヒ</t>
    </rPh>
    <rPh sb="1" eb="2">
      <t>ス</t>
    </rPh>
    <rPh sb="2" eb="3">
      <t>イエ</t>
    </rPh>
    <phoneticPr fontId="2"/>
  </si>
  <si>
    <t>水田</t>
    <rPh sb="0" eb="2">
      <t>スイデン</t>
    </rPh>
    <phoneticPr fontId="2"/>
  </si>
  <si>
    <t>畑</t>
    <rPh sb="0" eb="1">
      <t>ハタケ</t>
    </rPh>
    <phoneticPr fontId="2"/>
  </si>
  <si>
    <t>被害</t>
    <rPh sb="0" eb="1">
      <t>ヒ</t>
    </rPh>
    <rPh sb="1" eb="2">
      <t>ガイ</t>
    </rPh>
    <phoneticPr fontId="2"/>
  </si>
  <si>
    <t>世帯数</t>
    <rPh sb="0" eb="3">
      <t>セタイスウ</t>
    </rPh>
    <phoneticPr fontId="2"/>
  </si>
  <si>
    <t>修復</t>
    <rPh sb="0" eb="1">
      <t>オサム</t>
    </rPh>
    <rPh sb="1" eb="2">
      <t>マタ</t>
    </rPh>
    <phoneticPr fontId="2"/>
  </si>
  <si>
    <t>関係</t>
    <rPh sb="0" eb="1">
      <t>セキ</t>
    </rPh>
    <rPh sb="1" eb="2">
      <t>カカリ</t>
    </rPh>
    <phoneticPr fontId="2"/>
  </si>
  <si>
    <t>床上</t>
    <rPh sb="0" eb="2">
      <t>ユカウエ</t>
    </rPh>
    <phoneticPr fontId="2"/>
  </si>
  <si>
    <t>床下</t>
    <rPh sb="0" eb="2">
      <t>ユカシタ</t>
    </rPh>
    <phoneticPr fontId="2"/>
  </si>
  <si>
    <t>流埋</t>
    <rPh sb="0" eb="1">
      <t>リュウ</t>
    </rPh>
    <rPh sb="1" eb="2">
      <t>マイ</t>
    </rPh>
    <phoneticPr fontId="2"/>
  </si>
  <si>
    <t>冠水</t>
    <rPh sb="0" eb="2">
      <t>カンスイ</t>
    </rPh>
    <phoneticPr fontId="2"/>
  </si>
  <si>
    <t>（隻）</t>
    <rPh sb="1" eb="2">
      <t>セキ</t>
    </rPh>
    <phoneticPr fontId="2"/>
  </si>
  <si>
    <t>年</t>
    <rPh sb="0" eb="1">
      <t>ネン</t>
    </rPh>
    <phoneticPr fontId="2"/>
  </si>
  <si>
    <t>台風</t>
    <rPh sb="0" eb="1">
      <t>ダイ</t>
    </rPh>
    <rPh sb="1" eb="2">
      <t>フウ</t>
    </rPh>
    <phoneticPr fontId="2"/>
  </si>
  <si>
    <t>大雨</t>
    <rPh sb="0" eb="1">
      <t>ダイ</t>
    </rPh>
    <rPh sb="1" eb="2">
      <t>アメ</t>
    </rPh>
    <phoneticPr fontId="2"/>
  </si>
  <si>
    <t>強風</t>
    <rPh sb="0" eb="1">
      <t>ツヨシ</t>
    </rPh>
    <rPh sb="1" eb="2">
      <t>フウ</t>
    </rPh>
    <phoneticPr fontId="2"/>
  </si>
  <si>
    <t>波浪</t>
    <rPh sb="0" eb="1">
      <t>ナミ</t>
    </rPh>
    <rPh sb="1" eb="2">
      <t>ナミ</t>
    </rPh>
    <phoneticPr fontId="2"/>
  </si>
  <si>
    <t>地震</t>
    <rPh sb="0" eb="1">
      <t>チ</t>
    </rPh>
    <rPh sb="1" eb="2">
      <t>シン</t>
    </rPh>
    <phoneticPr fontId="2"/>
  </si>
  <si>
    <t>大雪</t>
    <rPh sb="0" eb="1">
      <t>ダイ</t>
    </rPh>
    <rPh sb="1" eb="2">
      <t>ユキ</t>
    </rPh>
    <phoneticPr fontId="2"/>
  </si>
  <si>
    <t>６　交通事故発生状況</t>
    <rPh sb="2" eb="3">
      <t>コウ</t>
    </rPh>
    <rPh sb="3" eb="4">
      <t>ツウ</t>
    </rPh>
    <rPh sb="4" eb="5">
      <t>コト</t>
    </rPh>
    <rPh sb="5" eb="6">
      <t>ユエ</t>
    </rPh>
    <rPh sb="6" eb="7">
      <t>ハツ</t>
    </rPh>
    <rPh sb="7" eb="8">
      <t>ショウ</t>
    </rPh>
    <rPh sb="8" eb="9">
      <t>ジョウ</t>
    </rPh>
    <rPh sb="9" eb="10">
      <t>イワン</t>
    </rPh>
    <phoneticPr fontId="2"/>
  </si>
  <si>
    <t>（１）月別</t>
    <rPh sb="3" eb="4">
      <t>ツキ</t>
    </rPh>
    <rPh sb="4" eb="5">
      <t>ベツ</t>
    </rPh>
    <phoneticPr fontId="2"/>
  </si>
  <si>
    <t>（単位：件、人）</t>
    <rPh sb="1" eb="3">
      <t>タンイ</t>
    </rPh>
    <rPh sb="4" eb="5">
      <t>ケン</t>
    </rPh>
    <rPh sb="6" eb="7">
      <t>ニン</t>
    </rPh>
    <phoneticPr fontId="2"/>
  </si>
  <si>
    <t>総件数</t>
    <rPh sb="0" eb="3">
      <t>ソウケンスウ</t>
    </rPh>
    <phoneticPr fontId="2"/>
  </si>
  <si>
    <t>人身事故件数</t>
    <rPh sb="0" eb="2">
      <t>ジンシン</t>
    </rPh>
    <rPh sb="2" eb="4">
      <t>ジコ</t>
    </rPh>
    <rPh sb="4" eb="6">
      <t>ケンスウ</t>
    </rPh>
    <phoneticPr fontId="2"/>
  </si>
  <si>
    <t>死者数</t>
    <rPh sb="0" eb="1">
      <t>シ</t>
    </rPh>
    <rPh sb="1" eb="2">
      <t>モノ</t>
    </rPh>
    <rPh sb="2" eb="3">
      <t>カズ</t>
    </rPh>
    <phoneticPr fontId="2"/>
  </si>
  <si>
    <t>傷者数</t>
    <rPh sb="0" eb="1">
      <t>キズ</t>
    </rPh>
    <rPh sb="1" eb="2">
      <t>シャ</t>
    </rPh>
    <rPh sb="2" eb="3">
      <t>カズ</t>
    </rPh>
    <phoneticPr fontId="2"/>
  </si>
  <si>
    <t>物損事故件数</t>
    <rPh sb="0" eb="1">
      <t>ブツ</t>
    </rPh>
    <rPh sb="1" eb="2">
      <t>ソン</t>
    </rPh>
    <rPh sb="2" eb="4">
      <t>ジコ</t>
    </rPh>
    <rPh sb="4" eb="6">
      <t>ケンスウ</t>
    </rPh>
    <phoneticPr fontId="2"/>
  </si>
  <si>
    <t>4年</t>
  </si>
  <si>
    <t>資料：福井県警察本部「福井の交通」</t>
    <rPh sb="0" eb="1">
      <t>シ</t>
    </rPh>
    <rPh sb="1" eb="2">
      <t>リョウ</t>
    </rPh>
    <rPh sb="3" eb="6">
      <t>フクイケン</t>
    </rPh>
    <rPh sb="6" eb="8">
      <t>ケイサツ</t>
    </rPh>
    <rPh sb="8" eb="10">
      <t>ホンブ</t>
    </rPh>
    <rPh sb="11" eb="13">
      <t>フクイ</t>
    </rPh>
    <rPh sb="14" eb="16">
      <t>コウツウ</t>
    </rPh>
    <phoneticPr fontId="2"/>
  </si>
  <si>
    <t>（２）時間別（人身事故）</t>
    <rPh sb="3" eb="5">
      <t>ジカン</t>
    </rPh>
    <rPh sb="5" eb="6">
      <t>ベツ</t>
    </rPh>
    <rPh sb="7" eb="9">
      <t>ジンシン</t>
    </rPh>
    <rPh sb="9" eb="11">
      <t>ジコ</t>
    </rPh>
    <phoneticPr fontId="2"/>
  </si>
  <si>
    <t>件数</t>
    <rPh sb="0" eb="2">
      <t>ケンスウ</t>
    </rPh>
    <phoneticPr fontId="2"/>
  </si>
  <si>
    <t>死者数</t>
    <rPh sb="0" eb="2">
      <t>シシャ</t>
    </rPh>
    <rPh sb="2" eb="3">
      <t>スウ</t>
    </rPh>
    <phoneticPr fontId="2"/>
  </si>
  <si>
    <t>傷者数</t>
    <rPh sb="0" eb="2">
      <t>ショウシャ</t>
    </rPh>
    <rPh sb="2" eb="3">
      <t>スウ</t>
    </rPh>
    <phoneticPr fontId="2"/>
  </si>
  <si>
    <t>令和2年</t>
  </si>
  <si>
    <t>令和3年</t>
  </si>
  <si>
    <t>令和4年</t>
  </si>
  <si>
    <t>総</t>
    <rPh sb="0" eb="1">
      <t>ソウ</t>
    </rPh>
    <phoneticPr fontId="2"/>
  </si>
  <si>
    <t>数</t>
    <rPh sb="0" eb="1">
      <t>スウ</t>
    </rPh>
    <phoneticPr fontId="2"/>
  </si>
  <si>
    <t>傷者数</t>
    <rPh sb="0" eb="1">
      <t>キズ</t>
    </rPh>
    <rPh sb="1" eb="2">
      <t>シャ</t>
    </rPh>
    <rPh sb="2" eb="3">
      <t>スウ</t>
    </rPh>
    <phoneticPr fontId="2"/>
  </si>
  <si>
    <t>～</t>
    <phoneticPr fontId="2"/>
  </si>
  <si>
    <t>時</t>
    <rPh sb="0" eb="1">
      <t>ジ</t>
    </rPh>
    <phoneticPr fontId="2"/>
  </si>
  <si>
    <t>（３）年齢別（人身事故）</t>
    <rPh sb="3" eb="5">
      <t>ネンレイ</t>
    </rPh>
    <rPh sb="5" eb="6">
      <t>ベツ</t>
    </rPh>
    <rPh sb="7" eb="9">
      <t>ジンシン</t>
    </rPh>
    <rPh sb="9" eb="11">
      <t>ジコ</t>
    </rPh>
    <phoneticPr fontId="2"/>
  </si>
  <si>
    <t>死者数（人）</t>
    <rPh sb="0" eb="1">
      <t>シ</t>
    </rPh>
    <rPh sb="1" eb="2">
      <t>モノ</t>
    </rPh>
    <rPh sb="2" eb="3">
      <t>スウ</t>
    </rPh>
    <rPh sb="4" eb="5">
      <t>ニン</t>
    </rPh>
    <phoneticPr fontId="2"/>
  </si>
  <si>
    <t>令和2年</t>
    <phoneticPr fontId="2"/>
  </si>
  <si>
    <t>令和3年</t>
    <phoneticPr fontId="2"/>
  </si>
  <si>
    <t>構成比（％）</t>
    <rPh sb="0" eb="1">
      <t>カマエ</t>
    </rPh>
    <rPh sb="1" eb="2">
      <t>シゲル</t>
    </rPh>
    <rPh sb="2" eb="3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</si>
  <si>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</si>
  <si>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</si>
  <si>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歳以下</t>
    <rPh sb="0" eb="1">
      <t>サイ</t>
    </rPh>
    <rPh sb="1" eb="3">
      <t>イカ</t>
    </rPh>
    <phoneticPr fontId="2"/>
  </si>
  <si>
    <t>歳</t>
    <rPh sb="0" eb="1">
      <t>サイ</t>
    </rPh>
    <phoneticPr fontId="2"/>
  </si>
  <si>
    <t>歳以上</t>
    <rPh sb="0" eb="1">
      <t>サイ</t>
    </rPh>
    <rPh sb="1" eb="3">
      <t>イジョウ</t>
    </rPh>
    <phoneticPr fontId="2"/>
  </si>
  <si>
    <t>資料：福井県警察本部「福井の交通」</t>
    <rPh sb="0" eb="1">
      <t>シ</t>
    </rPh>
    <rPh sb="1" eb="2">
      <t>リョウ</t>
    </rPh>
    <rPh sb="3" eb="5">
      <t>フクイ</t>
    </rPh>
    <rPh sb="5" eb="6">
      <t>ケン</t>
    </rPh>
    <rPh sb="6" eb="8">
      <t>ケイサツ</t>
    </rPh>
    <rPh sb="8" eb="10">
      <t>ホンブ</t>
    </rPh>
    <rPh sb="11" eb="13">
      <t>フクイ</t>
    </rPh>
    <rPh sb="14" eb="16">
      <t>コウツウ</t>
    </rPh>
    <phoneticPr fontId="2"/>
  </si>
  <si>
    <t>（４）第一当事者の車種別（人身事故）</t>
    <rPh sb="3" eb="5">
      <t>ダイイチ</t>
    </rPh>
    <rPh sb="5" eb="8">
      <t>トウジシャ</t>
    </rPh>
    <rPh sb="9" eb="12">
      <t>シャシュベツ</t>
    </rPh>
    <rPh sb="13" eb="15">
      <t>ジンシン</t>
    </rPh>
    <rPh sb="15" eb="17">
      <t>ジコ</t>
    </rPh>
    <phoneticPr fontId="2"/>
  </si>
  <si>
    <t>　　　（単位：件）</t>
    <rPh sb="4" eb="6">
      <t>タンイ</t>
    </rPh>
    <rPh sb="7" eb="8">
      <t>ケン</t>
    </rPh>
    <phoneticPr fontId="2"/>
  </si>
  <si>
    <t>総数</t>
    <rPh sb="0" eb="1">
      <t>フサ</t>
    </rPh>
    <rPh sb="1" eb="2">
      <t>カズ</t>
    </rPh>
    <phoneticPr fontId="2"/>
  </si>
  <si>
    <t>乗用</t>
    <rPh sb="0" eb="1">
      <t>ジョウ</t>
    </rPh>
    <rPh sb="1" eb="2">
      <t>ヨウ</t>
    </rPh>
    <phoneticPr fontId="2"/>
  </si>
  <si>
    <t>大型</t>
    <rPh sb="0" eb="1">
      <t>ダイ</t>
    </rPh>
    <rPh sb="1" eb="2">
      <t>カタ</t>
    </rPh>
    <phoneticPr fontId="2"/>
  </si>
  <si>
    <t>中型</t>
    <rPh sb="0" eb="1">
      <t>チュウ</t>
    </rPh>
    <rPh sb="1" eb="2">
      <t>カタ</t>
    </rPh>
    <phoneticPr fontId="2"/>
  </si>
  <si>
    <t>普通</t>
    <rPh sb="0" eb="1">
      <t>ススム</t>
    </rPh>
    <rPh sb="1" eb="2">
      <t>ツウ</t>
    </rPh>
    <phoneticPr fontId="2"/>
  </si>
  <si>
    <t>軽</t>
    <rPh sb="0" eb="1">
      <t>ケイ</t>
    </rPh>
    <phoneticPr fontId="2"/>
  </si>
  <si>
    <t>ミニカー</t>
    <phoneticPr fontId="2"/>
  </si>
  <si>
    <t>貨物</t>
    <rPh sb="0" eb="1">
      <t>カ</t>
    </rPh>
    <rPh sb="1" eb="2">
      <t>ブツ</t>
    </rPh>
    <phoneticPr fontId="2"/>
  </si>
  <si>
    <t>準中貨</t>
    <rPh sb="0" eb="1">
      <t>ジュン</t>
    </rPh>
    <rPh sb="1" eb="2">
      <t>チュウ</t>
    </rPh>
    <rPh sb="2" eb="3">
      <t>カ</t>
    </rPh>
    <phoneticPr fontId="2"/>
  </si>
  <si>
    <t>特殊</t>
    <rPh sb="0" eb="1">
      <t>トク</t>
    </rPh>
    <rPh sb="1" eb="2">
      <t>コト</t>
    </rPh>
    <phoneticPr fontId="2"/>
  </si>
  <si>
    <t>小型</t>
    <rPh sb="0" eb="1">
      <t>ショウ</t>
    </rPh>
    <rPh sb="1" eb="2">
      <t>カタ</t>
    </rPh>
    <phoneticPr fontId="2"/>
  </si>
  <si>
    <t>二輪</t>
    <rPh sb="0" eb="1">
      <t>ニ</t>
    </rPh>
    <rPh sb="1" eb="2">
      <t>ワ</t>
    </rPh>
    <phoneticPr fontId="2"/>
  </si>
  <si>
    <t>小型二輪</t>
    <rPh sb="0" eb="2">
      <t>コガタ</t>
    </rPh>
    <rPh sb="2" eb="4">
      <t>ニリン</t>
    </rPh>
    <phoneticPr fontId="2"/>
  </si>
  <si>
    <t>軽二輪</t>
    <rPh sb="0" eb="1">
      <t>ケイ</t>
    </rPh>
    <rPh sb="1" eb="2">
      <t>ニ</t>
    </rPh>
    <rPh sb="2" eb="3">
      <t>リン</t>
    </rPh>
    <phoneticPr fontId="2"/>
  </si>
  <si>
    <t>原付二種</t>
    <rPh sb="0" eb="2">
      <t>ゲンツキ</t>
    </rPh>
    <rPh sb="2" eb="3">
      <t>ニ</t>
    </rPh>
    <rPh sb="3" eb="4">
      <t>シュ</t>
    </rPh>
    <phoneticPr fontId="2"/>
  </si>
  <si>
    <t>原付一種</t>
    <rPh sb="0" eb="2">
      <t>ゲンツキ</t>
    </rPh>
    <rPh sb="2" eb="4">
      <t>イッシュ</t>
    </rPh>
    <phoneticPr fontId="2"/>
  </si>
  <si>
    <t>軽車両</t>
    <rPh sb="0" eb="1">
      <t>ケイ</t>
    </rPh>
    <rPh sb="1" eb="3">
      <t>シャリョウ</t>
    </rPh>
    <phoneticPr fontId="2"/>
  </si>
  <si>
    <t>自転車</t>
    <rPh sb="0" eb="3">
      <t>ジテンシャ</t>
    </rPh>
    <phoneticPr fontId="2"/>
  </si>
  <si>
    <t>その他・不明</t>
    <rPh sb="2" eb="3">
      <t>タ</t>
    </rPh>
    <rPh sb="4" eb="6">
      <t>フメイ</t>
    </rPh>
    <phoneticPr fontId="2"/>
  </si>
  <si>
    <t>列車</t>
    <rPh sb="0" eb="2">
      <t>レッシャ</t>
    </rPh>
    <phoneticPr fontId="2"/>
  </si>
  <si>
    <t>（注）第一当事者：過失（違反）がより重い当事者。</t>
    <rPh sb="1" eb="2">
      <t>チュウ</t>
    </rPh>
    <rPh sb="3" eb="5">
      <t>ダイイチ</t>
    </rPh>
    <rPh sb="5" eb="8">
      <t>トウジシャ</t>
    </rPh>
    <rPh sb="9" eb="11">
      <t>カシツ</t>
    </rPh>
    <rPh sb="12" eb="14">
      <t>イハン</t>
    </rPh>
    <rPh sb="18" eb="19">
      <t>オモ</t>
    </rPh>
    <rPh sb="20" eb="23">
      <t>トウジシャ</t>
    </rPh>
    <phoneticPr fontId="2"/>
  </si>
  <si>
    <t>　　　過失（違反）が同程度の場合は被害が小さい方の当事者。</t>
    <phoneticPr fontId="2"/>
  </si>
  <si>
    <t>（５）第一当事者の年齢別（人身事故）</t>
    <rPh sb="3" eb="5">
      <t>ダイイチ</t>
    </rPh>
    <rPh sb="5" eb="8">
      <t>トウジシャ</t>
    </rPh>
    <rPh sb="9" eb="11">
      <t>ネンレイ</t>
    </rPh>
    <rPh sb="11" eb="12">
      <t>ベツ</t>
    </rPh>
    <rPh sb="13" eb="15">
      <t>ジンシン</t>
    </rPh>
    <rPh sb="15" eb="17">
      <t>ジコ</t>
    </rPh>
    <phoneticPr fontId="2"/>
  </si>
  <si>
    <t>（単位：件）</t>
    <rPh sb="1" eb="3">
      <t>タンイ</t>
    </rPh>
    <rPh sb="4" eb="5">
      <t>ケン</t>
    </rPh>
    <phoneticPr fontId="2"/>
  </si>
  <si>
    <t>うち死亡事故</t>
    <rPh sb="2" eb="4">
      <t>シボウ</t>
    </rPh>
    <rPh sb="4" eb="6">
      <t>ジコ</t>
    </rPh>
    <phoneticPr fontId="2"/>
  </si>
  <si>
    <t>総数</t>
    <rPh sb="0" eb="2">
      <t>ソウスウ</t>
    </rPh>
    <phoneticPr fontId="2"/>
  </si>
  <si>
    <t>20歳未満</t>
    <rPh sb="2" eb="3">
      <t>サイ</t>
    </rPh>
    <rPh sb="3" eb="5">
      <t>ミマン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</si>
  <si>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</si>
  <si>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</si>
  <si>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</si>
  <si>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</si>
  <si>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</si>
  <si>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</si>
  <si>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</si>
  <si>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</si>
  <si>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</si>
  <si>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不明</t>
    <rPh sb="0" eb="2">
      <t>フメイ</t>
    </rPh>
    <phoneticPr fontId="2"/>
  </si>
  <si>
    <t>（６）第一当事者の違反種別（人身事故）</t>
    <rPh sb="3" eb="5">
      <t>ダイイチ</t>
    </rPh>
    <rPh sb="5" eb="8">
      <t>トウジシャ</t>
    </rPh>
    <rPh sb="9" eb="11">
      <t>イハン</t>
    </rPh>
    <rPh sb="11" eb="13">
      <t>シュベツ</t>
    </rPh>
    <rPh sb="14" eb="16">
      <t>ジンシン</t>
    </rPh>
    <rPh sb="16" eb="18">
      <t>ジコ</t>
    </rPh>
    <phoneticPr fontId="2"/>
  </si>
  <si>
    <t>信号無視</t>
    <rPh sb="0" eb="2">
      <t>シンゴウ</t>
    </rPh>
    <rPh sb="2" eb="4">
      <t>ムシ</t>
    </rPh>
    <phoneticPr fontId="2"/>
  </si>
  <si>
    <t>通行禁止違反</t>
    <rPh sb="0" eb="2">
      <t>ツウコウ</t>
    </rPh>
    <rPh sb="2" eb="4">
      <t>キンシ</t>
    </rPh>
    <rPh sb="4" eb="6">
      <t>イハン</t>
    </rPh>
    <phoneticPr fontId="2"/>
  </si>
  <si>
    <t>通行区分</t>
    <rPh sb="0" eb="2">
      <t>ツウコウ</t>
    </rPh>
    <rPh sb="2" eb="4">
      <t>クブン</t>
    </rPh>
    <phoneticPr fontId="2"/>
  </si>
  <si>
    <t>車両通行帯違反</t>
    <rPh sb="0" eb="2">
      <t>シャリョウ</t>
    </rPh>
    <rPh sb="2" eb="4">
      <t>ツウコウ</t>
    </rPh>
    <rPh sb="4" eb="5">
      <t>タイ</t>
    </rPh>
    <rPh sb="5" eb="7">
      <t>イハン</t>
    </rPh>
    <phoneticPr fontId="2"/>
  </si>
  <si>
    <t>最高速度違反</t>
    <rPh sb="0" eb="2">
      <t>サイコウ</t>
    </rPh>
    <rPh sb="2" eb="4">
      <t>ソクド</t>
    </rPh>
    <rPh sb="4" eb="6">
      <t>イハン</t>
    </rPh>
    <phoneticPr fontId="2"/>
  </si>
  <si>
    <t>横断等禁止違反</t>
    <rPh sb="0" eb="2">
      <t>オウダン</t>
    </rPh>
    <rPh sb="2" eb="3">
      <t>トウ</t>
    </rPh>
    <rPh sb="3" eb="5">
      <t>キンシ</t>
    </rPh>
    <rPh sb="5" eb="7">
      <t>イハン</t>
    </rPh>
    <phoneticPr fontId="2"/>
  </si>
  <si>
    <t>車間距離不保持</t>
    <rPh sb="0" eb="2">
      <t>シャカン</t>
    </rPh>
    <rPh sb="2" eb="4">
      <t>キョリ</t>
    </rPh>
    <rPh sb="4" eb="7">
      <t>フホジ</t>
    </rPh>
    <phoneticPr fontId="2"/>
  </si>
  <si>
    <t>進路変更禁止違反</t>
    <rPh sb="0" eb="2">
      <t>シンロ</t>
    </rPh>
    <rPh sb="2" eb="4">
      <t>ヘンコウ</t>
    </rPh>
    <rPh sb="4" eb="6">
      <t>キンシ</t>
    </rPh>
    <rPh sb="6" eb="8">
      <t>イハン</t>
    </rPh>
    <phoneticPr fontId="2"/>
  </si>
  <si>
    <t>通行妨害</t>
    <rPh sb="0" eb="2">
      <t>ツウコウ</t>
    </rPh>
    <rPh sb="2" eb="4">
      <t>ボウガイ</t>
    </rPh>
    <phoneticPr fontId="2"/>
  </si>
  <si>
    <t>追越し違反</t>
    <rPh sb="0" eb="2">
      <t>オイコ</t>
    </rPh>
    <rPh sb="3" eb="5">
      <t>イハン</t>
    </rPh>
    <phoneticPr fontId="2"/>
  </si>
  <si>
    <t>割込み等</t>
    <rPh sb="0" eb="1">
      <t>ワ</t>
    </rPh>
    <rPh sb="1" eb="2">
      <t>コ</t>
    </rPh>
    <rPh sb="3" eb="4">
      <t>トウ</t>
    </rPh>
    <phoneticPr fontId="2"/>
  </si>
  <si>
    <t>踏切不停止</t>
    <rPh sb="0" eb="2">
      <t>フミキリ</t>
    </rPh>
    <rPh sb="2" eb="3">
      <t>フ</t>
    </rPh>
    <rPh sb="3" eb="5">
      <t>テイシ</t>
    </rPh>
    <phoneticPr fontId="2"/>
  </si>
  <si>
    <t>右折違反</t>
    <rPh sb="0" eb="2">
      <t>ウセツ</t>
    </rPh>
    <rPh sb="2" eb="4">
      <t>イハン</t>
    </rPh>
    <phoneticPr fontId="2"/>
  </si>
  <si>
    <t>左折違反</t>
    <rPh sb="0" eb="2">
      <t>サセツ</t>
    </rPh>
    <rPh sb="2" eb="4">
      <t>イハン</t>
    </rPh>
    <phoneticPr fontId="2"/>
  </si>
  <si>
    <t>優先通行妨害等</t>
    <rPh sb="0" eb="2">
      <t>ユウセン</t>
    </rPh>
    <rPh sb="2" eb="4">
      <t>ツウコウ</t>
    </rPh>
    <rPh sb="4" eb="6">
      <t>ボウガイ</t>
    </rPh>
    <rPh sb="6" eb="7">
      <t>トウ</t>
    </rPh>
    <phoneticPr fontId="2"/>
  </si>
  <si>
    <t>交差点安全進行義務違反</t>
    <rPh sb="0" eb="3">
      <t>コウサテン</t>
    </rPh>
    <rPh sb="3" eb="5">
      <t>アンゼン</t>
    </rPh>
    <rPh sb="5" eb="7">
      <t>シンコウ</t>
    </rPh>
    <rPh sb="7" eb="9">
      <t>ギム</t>
    </rPh>
    <rPh sb="9" eb="11">
      <t>イハン</t>
    </rPh>
    <phoneticPr fontId="2"/>
  </si>
  <si>
    <t>歩行者妨害等</t>
    <rPh sb="0" eb="3">
      <t>ホコウシャ</t>
    </rPh>
    <rPh sb="3" eb="5">
      <t>ボウガイ</t>
    </rPh>
    <rPh sb="5" eb="6">
      <t>トウ</t>
    </rPh>
    <phoneticPr fontId="2"/>
  </si>
  <si>
    <t>横断自転車妨害等</t>
    <rPh sb="0" eb="2">
      <t>オウダン</t>
    </rPh>
    <rPh sb="2" eb="5">
      <t>ジテンシャ</t>
    </rPh>
    <rPh sb="5" eb="7">
      <t>ボウガイ</t>
    </rPh>
    <rPh sb="7" eb="8">
      <t>トウ</t>
    </rPh>
    <phoneticPr fontId="2"/>
  </si>
  <si>
    <t>徐行場所違反</t>
    <rPh sb="0" eb="2">
      <t>ジョコウ</t>
    </rPh>
    <rPh sb="2" eb="4">
      <t>バショ</t>
    </rPh>
    <rPh sb="4" eb="6">
      <t>イハン</t>
    </rPh>
    <phoneticPr fontId="2"/>
  </si>
  <si>
    <t>指定場所一時不停止等</t>
    <rPh sb="0" eb="2">
      <t>シテイ</t>
    </rPh>
    <rPh sb="2" eb="4">
      <t>バショ</t>
    </rPh>
    <rPh sb="4" eb="6">
      <t>イチジ</t>
    </rPh>
    <rPh sb="6" eb="7">
      <t>フ</t>
    </rPh>
    <rPh sb="7" eb="9">
      <t>テイシ</t>
    </rPh>
    <rPh sb="9" eb="10">
      <t>ナド</t>
    </rPh>
    <phoneticPr fontId="2"/>
  </si>
  <si>
    <t>合図不履行</t>
    <rPh sb="0" eb="2">
      <t>アイズ</t>
    </rPh>
    <rPh sb="2" eb="5">
      <t>フリコウ</t>
    </rPh>
    <phoneticPr fontId="2"/>
  </si>
  <si>
    <t>積載不適当</t>
    <rPh sb="0" eb="2">
      <t>セキサイ</t>
    </rPh>
    <rPh sb="2" eb="5">
      <t>フテキトウ</t>
    </rPh>
    <phoneticPr fontId="2"/>
  </si>
  <si>
    <t>自転車の通行方法違反</t>
    <rPh sb="0" eb="3">
      <t>ジテンシャ</t>
    </rPh>
    <rPh sb="4" eb="6">
      <t>ツウコウ</t>
    </rPh>
    <rPh sb="6" eb="8">
      <t>ホウホウ</t>
    </rPh>
    <rPh sb="8" eb="10">
      <t>イハン</t>
    </rPh>
    <phoneticPr fontId="2"/>
  </si>
  <si>
    <t>酒酔い運転</t>
    <rPh sb="0" eb="2">
      <t>サケヨ</t>
    </rPh>
    <rPh sb="3" eb="5">
      <t>ウンテン</t>
    </rPh>
    <phoneticPr fontId="2"/>
  </si>
  <si>
    <t>過労等</t>
    <rPh sb="0" eb="3">
      <t>カロウナド</t>
    </rPh>
    <phoneticPr fontId="2"/>
  </si>
  <si>
    <t>安全運転義務違反</t>
    <phoneticPr fontId="2"/>
  </si>
  <si>
    <t>ハンドル操作不適</t>
    <rPh sb="4" eb="6">
      <t>ソウサ</t>
    </rPh>
    <rPh sb="6" eb="8">
      <t>フテキ</t>
    </rPh>
    <phoneticPr fontId="2"/>
  </si>
  <si>
    <t>ブレーキ操作不適</t>
    <rPh sb="4" eb="6">
      <t>ソウサ</t>
    </rPh>
    <rPh sb="6" eb="8">
      <t>フテキ</t>
    </rPh>
    <phoneticPr fontId="2"/>
  </si>
  <si>
    <t>前方不注視(内在的)</t>
    <rPh sb="0" eb="2">
      <t>ゼンポウ</t>
    </rPh>
    <rPh sb="2" eb="3">
      <t>フ</t>
    </rPh>
    <rPh sb="3" eb="5">
      <t>チュウシ</t>
    </rPh>
    <rPh sb="6" eb="9">
      <t>ナイザイテキ</t>
    </rPh>
    <phoneticPr fontId="2"/>
  </si>
  <si>
    <t>前方不注視(外在的)</t>
    <rPh sb="0" eb="2">
      <t>ゼンポウ</t>
    </rPh>
    <rPh sb="2" eb="3">
      <t>フ</t>
    </rPh>
    <rPh sb="3" eb="5">
      <t>チュウシ</t>
    </rPh>
    <rPh sb="6" eb="8">
      <t>ガイザイ</t>
    </rPh>
    <rPh sb="8" eb="9">
      <t>テキ</t>
    </rPh>
    <phoneticPr fontId="2"/>
  </si>
  <si>
    <t>動静不注視</t>
    <rPh sb="0" eb="2">
      <t>ドウセイ</t>
    </rPh>
    <rPh sb="2" eb="3">
      <t>フ</t>
    </rPh>
    <rPh sb="3" eb="5">
      <t>チュウシ</t>
    </rPh>
    <phoneticPr fontId="2"/>
  </si>
  <si>
    <t>安全不確認(前左右)</t>
    <rPh sb="0" eb="2">
      <t>アンゼン</t>
    </rPh>
    <rPh sb="2" eb="3">
      <t>フ</t>
    </rPh>
    <rPh sb="3" eb="5">
      <t>カクニン</t>
    </rPh>
    <rPh sb="6" eb="7">
      <t>マエ</t>
    </rPh>
    <rPh sb="7" eb="9">
      <t>サユウ</t>
    </rPh>
    <phoneticPr fontId="2"/>
  </si>
  <si>
    <t>安全不確認(後方)</t>
    <rPh sb="0" eb="2">
      <t>アンゼン</t>
    </rPh>
    <rPh sb="2" eb="3">
      <t>フ</t>
    </rPh>
    <rPh sb="3" eb="5">
      <t>カクニン</t>
    </rPh>
    <rPh sb="6" eb="8">
      <t>コウホウ</t>
    </rPh>
    <phoneticPr fontId="2"/>
  </si>
  <si>
    <t>安全速度</t>
    <rPh sb="0" eb="2">
      <t>アンゼン</t>
    </rPh>
    <rPh sb="2" eb="4">
      <t>ソクド</t>
    </rPh>
    <phoneticPr fontId="2"/>
  </si>
  <si>
    <t>予測不適</t>
    <rPh sb="0" eb="2">
      <t>ヨソク</t>
    </rPh>
    <rPh sb="2" eb="4">
      <t>フテキ</t>
    </rPh>
    <phoneticPr fontId="2"/>
  </si>
  <si>
    <t>安全不確認ドア開放等</t>
    <rPh sb="0" eb="2">
      <t>アンゼン</t>
    </rPh>
    <rPh sb="2" eb="3">
      <t>フ</t>
    </rPh>
    <rPh sb="3" eb="5">
      <t>カクニン</t>
    </rPh>
    <rPh sb="7" eb="9">
      <t>カイホウ</t>
    </rPh>
    <rPh sb="9" eb="10">
      <t>ナド</t>
    </rPh>
    <phoneticPr fontId="2"/>
  </si>
  <si>
    <t>停止措置義務違反</t>
    <rPh sb="0" eb="2">
      <t>テイシ</t>
    </rPh>
    <rPh sb="2" eb="4">
      <t>ソチ</t>
    </rPh>
    <rPh sb="4" eb="6">
      <t>ギム</t>
    </rPh>
    <rPh sb="6" eb="8">
      <t>イハン</t>
    </rPh>
    <phoneticPr fontId="2"/>
  </si>
  <si>
    <t>その他の違反</t>
    <rPh sb="2" eb="3">
      <t>タ</t>
    </rPh>
    <rPh sb="4" eb="6">
      <t>イハン</t>
    </rPh>
    <phoneticPr fontId="2"/>
  </si>
  <si>
    <t>不明等</t>
    <rPh sb="0" eb="2">
      <t>フメイ</t>
    </rPh>
    <rPh sb="2" eb="3">
      <t>トウ</t>
    </rPh>
    <phoneticPr fontId="2"/>
  </si>
  <si>
    <t>（７）市町別（人身事故）</t>
    <rPh sb="3" eb="5">
      <t>シチョウ</t>
    </rPh>
    <rPh sb="5" eb="6">
      <t>ベツ</t>
    </rPh>
    <rPh sb="7" eb="9">
      <t>ジンシン</t>
    </rPh>
    <rPh sb="9" eb="11">
      <t>ジコ</t>
    </rPh>
    <phoneticPr fontId="2"/>
  </si>
  <si>
    <t>　（単位：件、人）</t>
    <rPh sb="2" eb="4">
      <t>タンイ</t>
    </rPh>
    <rPh sb="5" eb="6">
      <t>ケン</t>
    </rPh>
    <rPh sb="7" eb="8">
      <t>ニン</t>
    </rPh>
    <phoneticPr fontId="2"/>
  </si>
  <si>
    <t>福井市</t>
    <rPh sb="0" eb="3">
      <t>フクイシ</t>
    </rPh>
    <phoneticPr fontId="2"/>
  </si>
  <si>
    <t>敦賀市</t>
    <rPh sb="0" eb="3">
      <t>ツルガシ</t>
    </rPh>
    <phoneticPr fontId="2"/>
  </si>
  <si>
    <t>小浜市</t>
    <rPh sb="0" eb="3">
      <t>オバマシ</t>
    </rPh>
    <phoneticPr fontId="2"/>
  </si>
  <si>
    <t>大野市</t>
    <rPh sb="0" eb="3">
      <t>オオノシ</t>
    </rPh>
    <phoneticPr fontId="2"/>
  </si>
  <si>
    <t>勝山市</t>
    <rPh sb="0" eb="3">
      <t>カツヤマシ</t>
    </rPh>
    <phoneticPr fontId="2"/>
  </si>
  <si>
    <t>鯖江市</t>
    <rPh sb="0" eb="1">
      <t>サバ</t>
    </rPh>
    <rPh sb="1" eb="3">
      <t>コウイチ</t>
    </rPh>
    <phoneticPr fontId="2"/>
  </si>
  <si>
    <t>あわら市</t>
    <rPh sb="3" eb="4">
      <t>シ</t>
    </rPh>
    <phoneticPr fontId="2"/>
  </si>
  <si>
    <t>越前市</t>
    <rPh sb="0" eb="2">
      <t>エチゼン</t>
    </rPh>
    <rPh sb="2" eb="3">
      <t>シ</t>
    </rPh>
    <phoneticPr fontId="2"/>
  </si>
  <si>
    <t>坂井市</t>
    <rPh sb="0" eb="2">
      <t>サカイ</t>
    </rPh>
    <rPh sb="2" eb="3">
      <t>シ</t>
    </rPh>
    <phoneticPr fontId="2"/>
  </si>
  <si>
    <t>池田町</t>
    <rPh sb="0" eb="3">
      <t>イケダチョウ</t>
    </rPh>
    <phoneticPr fontId="2"/>
  </si>
  <si>
    <t>南越前町</t>
    <rPh sb="0" eb="1">
      <t>ミナミ</t>
    </rPh>
    <rPh sb="1" eb="4">
      <t>エチゼンチョウ</t>
    </rPh>
    <phoneticPr fontId="2"/>
  </si>
  <si>
    <t>越前町</t>
    <rPh sb="0" eb="3">
      <t>エチゼンチョウ</t>
    </rPh>
    <phoneticPr fontId="2"/>
  </si>
  <si>
    <t>美浜町</t>
    <rPh sb="0" eb="3">
      <t>ミハマチョウ</t>
    </rPh>
    <phoneticPr fontId="2"/>
  </si>
  <si>
    <t>高浜町</t>
    <rPh sb="0" eb="3">
      <t>タカハマチョウ</t>
    </rPh>
    <phoneticPr fontId="2"/>
  </si>
  <si>
    <t>おおい町</t>
    <rPh sb="3" eb="4">
      <t>チョウ</t>
    </rPh>
    <phoneticPr fontId="2"/>
  </si>
  <si>
    <t>若狭町</t>
    <rPh sb="0" eb="2">
      <t>ワカサ</t>
    </rPh>
    <rPh sb="2" eb="3">
      <t>チョウ</t>
    </rPh>
    <phoneticPr fontId="2"/>
  </si>
  <si>
    <t>高速道路</t>
    <rPh sb="0" eb="2">
      <t>コウソク</t>
    </rPh>
    <rPh sb="2" eb="4">
      <t>ドウロ</t>
    </rPh>
    <phoneticPr fontId="2"/>
  </si>
  <si>
    <t>25災害・事故目次へ＜＜</t>
    <rPh sb="2" eb="3">
      <t>ワザワ</t>
    </rPh>
    <rPh sb="3" eb="4">
      <t>ガイ</t>
    </rPh>
    <rPh sb="5" eb="7">
      <t>ジコ</t>
    </rPh>
    <rPh sb="7" eb="9">
      <t>モクジ</t>
    </rPh>
    <phoneticPr fontId="2"/>
  </si>
  <si>
    <t>25災害・事故</t>
    <rPh sb="2" eb="3">
      <t>ワザワ</t>
    </rPh>
    <rPh sb="3" eb="4">
      <t>ガイ</t>
    </rPh>
    <rPh sb="5" eb="6">
      <t>コト</t>
    </rPh>
    <rPh sb="6" eb="7">
      <t>ユエ</t>
    </rPh>
    <phoneticPr fontId="2"/>
  </si>
  <si>
    <t>７　海難発生状況</t>
    <rPh sb="2" eb="3">
      <t>ウミ</t>
    </rPh>
    <rPh sb="3" eb="4">
      <t>ナン</t>
    </rPh>
    <rPh sb="4" eb="5">
      <t>ハツ</t>
    </rPh>
    <rPh sb="5" eb="6">
      <t>ショウ</t>
    </rPh>
    <rPh sb="6" eb="7">
      <t>ジョウ</t>
    </rPh>
    <rPh sb="7" eb="8">
      <t>イワン</t>
    </rPh>
    <phoneticPr fontId="2"/>
  </si>
  <si>
    <t>（１）要救助海難発生状況（用途別・種類別）</t>
    <rPh sb="3" eb="4">
      <t>ヨウ</t>
    </rPh>
    <rPh sb="4" eb="6">
      <t>キュウジョ</t>
    </rPh>
    <rPh sb="6" eb="8">
      <t>カイナン</t>
    </rPh>
    <rPh sb="8" eb="10">
      <t>ハッセイ</t>
    </rPh>
    <rPh sb="10" eb="12">
      <t>ジョウキョウ</t>
    </rPh>
    <rPh sb="13" eb="15">
      <t>ヨウト</t>
    </rPh>
    <rPh sb="15" eb="16">
      <t>ベツ</t>
    </rPh>
    <rPh sb="17" eb="19">
      <t>シュルイ</t>
    </rPh>
    <rPh sb="19" eb="20">
      <t>ベツ</t>
    </rPh>
    <phoneticPr fontId="2"/>
  </si>
  <si>
    <t>（単位：隻）</t>
    <rPh sb="1" eb="3">
      <t>タンイ</t>
    </rPh>
    <rPh sb="4" eb="5">
      <t>セキ</t>
    </rPh>
    <phoneticPr fontId="2"/>
  </si>
  <si>
    <t>合計</t>
    <rPh sb="0" eb="1">
      <t>ゴウ</t>
    </rPh>
    <rPh sb="1" eb="2">
      <t>ケイ</t>
    </rPh>
    <phoneticPr fontId="2"/>
  </si>
  <si>
    <t>衝突</t>
    <rPh sb="0" eb="1">
      <t>ショウ</t>
    </rPh>
    <rPh sb="1" eb="2">
      <t>ヅキ</t>
    </rPh>
    <phoneticPr fontId="2"/>
  </si>
  <si>
    <t>乗揚</t>
    <rPh sb="0" eb="1">
      <t>ジョウ</t>
    </rPh>
    <rPh sb="1" eb="2">
      <t>ヨウ</t>
    </rPh>
    <phoneticPr fontId="2"/>
  </si>
  <si>
    <t>機関
故障</t>
    <rPh sb="0" eb="2">
      <t>キカン</t>
    </rPh>
    <rPh sb="3" eb="5">
      <t>コショウ</t>
    </rPh>
    <phoneticPr fontId="2"/>
  </si>
  <si>
    <t>火災</t>
    <rPh sb="0" eb="1">
      <t>ヒ</t>
    </rPh>
    <rPh sb="1" eb="2">
      <t>ワザワ</t>
    </rPh>
    <phoneticPr fontId="2"/>
  </si>
  <si>
    <t>爆発</t>
    <rPh sb="0" eb="1">
      <t>バク</t>
    </rPh>
    <rPh sb="1" eb="2">
      <t>ハツ</t>
    </rPh>
    <phoneticPr fontId="2"/>
  </si>
  <si>
    <t>浸水</t>
    <rPh sb="0" eb="1">
      <t>ビタシ</t>
    </rPh>
    <rPh sb="1" eb="2">
      <t>ミズ</t>
    </rPh>
    <phoneticPr fontId="2"/>
  </si>
  <si>
    <t>転覆</t>
    <rPh sb="0" eb="1">
      <t>テン</t>
    </rPh>
    <rPh sb="1" eb="2">
      <t>クツガエ</t>
    </rPh>
    <phoneticPr fontId="2"/>
  </si>
  <si>
    <t>推進器
障害</t>
    <rPh sb="0" eb="3">
      <t>スイシンキ</t>
    </rPh>
    <phoneticPr fontId="2"/>
  </si>
  <si>
    <t>舵故障</t>
    <rPh sb="0" eb="1">
      <t>カジ</t>
    </rPh>
    <rPh sb="1" eb="3">
      <t>コショウ</t>
    </rPh>
    <phoneticPr fontId="2"/>
  </si>
  <si>
    <t>資料：敦賀海上保安部（含小浜・福井海上保安署）</t>
    <rPh sb="0" eb="1">
      <t>シ</t>
    </rPh>
    <rPh sb="1" eb="2">
      <t>リョウ</t>
    </rPh>
    <rPh sb="3" eb="5">
      <t>ツルガ</t>
    </rPh>
    <rPh sb="5" eb="7">
      <t>カイジョウ</t>
    </rPh>
    <rPh sb="7" eb="9">
      <t>ホアン</t>
    </rPh>
    <rPh sb="9" eb="10">
      <t>ブ</t>
    </rPh>
    <rPh sb="11" eb="12">
      <t>フク</t>
    </rPh>
    <rPh sb="12" eb="14">
      <t>オバマ</t>
    </rPh>
    <rPh sb="15" eb="17">
      <t>フクイ</t>
    </rPh>
    <rPh sb="17" eb="19">
      <t>カイジョウ</t>
    </rPh>
    <rPh sb="19" eb="21">
      <t>ホアン</t>
    </rPh>
    <rPh sb="21" eb="22">
      <t>ショ</t>
    </rPh>
    <phoneticPr fontId="2"/>
  </si>
  <si>
    <t>（２）船舶海難によらない乗船者の人身事故</t>
    <rPh sb="3" eb="5">
      <t>センパク</t>
    </rPh>
    <rPh sb="5" eb="7">
      <t>カイナン</t>
    </rPh>
    <rPh sb="12" eb="15">
      <t>ジョウセンシャ</t>
    </rPh>
    <rPh sb="16" eb="18">
      <t>ジンシン</t>
    </rPh>
    <rPh sb="18" eb="20">
      <t>ジコ</t>
    </rPh>
    <phoneticPr fontId="2"/>
  </si>
  <si>
    <t>（単位：人）</t>
    <rPh sb="1" eb="3">
      <t>タンイ</t>
    </rPh>
    <rPh sb="4" eb="5">
      <t>ニン</t>
    </rPh>
    <phoneticPr fontId="2"/>
  </si>
  <si>
    <t>海中
転落</t>
    <rPh sb="0" eb="2">
      <t>カイチュウ</t>
    </rPh>
    <rPh sb="3" eb="5">
      <t>テンラク</t>
    </rPh>
    <phoneticPr fontId="2"/>
  </si>
  <si>
    <t>負傷</t>
    <rPh sb="0" eb="1">
      <t>フ</t>
    </rPh>
    <rPh sb="1" eb="2">
      <t>キズ</t>
    </rPh>
    <phoneticPr fontId="2"/>
  </si>
  <si>
    <t>病気</t>
    <rPh sb="0" eb="1">
      <t>ヤマイ</t>
    </rPh>
    <rPh sb="1" eb="2">
      <t>キ</t>
    </rPh>
    <phoneticPr fontId="2"/>
  </si>
  <si>
    <t>障害</t>
    <rPh sb="0" eb="1">
      <t>サワ</t>
    </rPh>
    <rPh sb="1" eb="2">
      <t>ガイ</t>
    </rPh>
    <phoneticPr fontId="2"/>
  </si>
  <si>
    <t>中毒</t>
    <rPh sb="0" eb="1">
      <t>ナカ</t>
    </rPh>
    <rPh sb="1" eb="2">
      <t>ドク</t>
    </rPh>
    <phoneticPr fontId="2"/>
  </si>
  <si>
    <t>自殺</t>
    <rPh sb="0" eb="1">
      <t>ジ</t>
    </rPh>
    <rPh sb="1" eb="2">
      <t>ゴロシ</t>
    </rPh>
    <phoneticPr fontId="2"/>
  </si>
  <si>
    <t>3(1)</t>
  </si>
  <si>
    <t>2(0)</t>
  </si>
  <si>
    <t>-</t>
  </si>
  <si>
    <t>10(1)</t>
  </si>
  <si>
    <t>6(0)</t>
  </si>
  <si>
    <t>7(2)</t>
  </si>
  <si>
    <t>3(0)</t>
  </si>
  <si>
    <t>（注）()内は死者・行方不明者の人数を再掲</t>
    <rPh sb="1" eb="2">
      <t>チュウ</t>
    </rPh>
    <rPh sb="5" eb="6">
      <t>ナイ</t>
    </rPh>
    <rPh sb="7" eb="9">
      <t>シシャ</t>
    </rPh>
    <rPh sb="10" eb="12">
      <t>ユクエ</t>
    </rPh>
    <rPh sb="12" eb="14">
      <t>フメイ</t>
    </rPh>
    <rPh sb="14" eb="15">
      <t>シャ</t>
    </rPh>
    <rPh sb="16" eb="18">
      <t>ニンズウ</t>
    </rPh>
    <rPh sb="19" eb="21">
      <t>サイケイ</t>
    </rPh>
    <phoneticPr fontId="2"/>
  </si>
  <si>
    <t>（３）海浜事故</t>
    <rPh sb="3" eb="5">
      <t>カイヒン</t>
    </rPh>
    <rPh sb="5" eb="7">
      <t>ジコ</t>
    </rPh>
    <phoneticPr fontId="2"/>
  </si>
  <si>
    <t>遊泳中</t>
    <rPh sb="0" eb="3">
      <t>ユウエイチュウ</t>
    </rPh>
    <phoneticPr fontId="2"/>
  </si>
  <si>
    <t>釣り中</t>
    <rPh sb="0" eb="1">
      <t>ツリ</t>
    </rPh>
    <rPh sb="2" eb="3">
      <t>ナカ</t>
    </rPh>
    <phoneticPr fontId="2"/>
  </si>
  <si>
    <t>岸壁等からの転落</t>
    <rPh sb="0" eb="2">
      <t>ガンペキ</t>
    </rPh>
    <rPh sb="2" eb="3">
      <t>ナド</t>
    </rPh>
    <rPh sb="6" eb="8">
      <t>テンラク</t>
    </rPh>
    <phoneticPr fontId="2"/>
  </si>
  <si>
    <t>サーフィン中</t>
    <rPh sb="5" eb="6">
      <t>ナカ</t>
    </rPh>
    <phoneticPr fontId="2"/>
  </si>
  <si>
    <t>ボードセーリング中</t>
    <rPh sb="8" eb="9">
      <t>チュウ</t>
    </rPh>
    <phoneticPr fontId="2"/>
  </si>
  <si>
    <t>スキューバーダイビング中</t>
    <rPh sb="11" eb="12">
      <t>チュウ</t>
    </rPh>
    <phoneticPr fontId="2"/>
  </si>
  <si>
    <t>38(12)</t>
  </si>
  <si>
    <t>4(0)</t>
  </si>
  <si>
    <t>14(3)</t>
  </si>
  <si>
    <t>9(6)</t>
  </si>
  <si>
    <t>4(1)</t>
  </si>
  <si>
    <t>53(18)</t>
  </si>
  <si>
    <t>8(7)</t>
  </si>
  <si>
    <t>5(2)</t>
  </si>
  <si>
    <t>10(4)</t>
  </si>
  <si>
    <t>令和４年福井県統計年鑑</t>
    <rPh sb="0" eb="1">
      <t>レイ</t>
    </rPh>
    <rPh sb="1" eb="2">
      <t>ワ</t>
    </rPh>
    <rPh sb="3" eb="4">
      <t>ネン</t>
    </rPh>
    <rPh sb="4" eb="7">
      <t>フクイケン</t>
    </rPh>
    <rPh sb="7" eb="9">
      <t>トウケイ</t>
    </rPh>
    <rPh sb="9" eb="11">
      <t>ネンカン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</si>
  <si>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</si>
  <si>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</si>
  <si>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r>
      <rPr>
        <sz val="8"/>
        <rFont val="BIZ UDP明朝 Medium"/>
        <family val="1"/>
        <charset val="128"/>
      </rPr>
      <t>（再掲）</t>
    </r>
    <r>
      <rPr>
        <sz val="11"/>
        <rFont val="BIZ UDP明朝 Medium"/>
        <family val="1"/>
        <charset val="128"/>
      </rPr>
      <t>65歳以上</t>
    </r>
    <rPh sb="1" eb="3">
      <t>サイケイ</t>
    </rPh>
    <rPh sb="6" eb="7">
      <t>サイ</t>
    </rPh>
    <rPh sb="7" eb="8">
      <t>イ</t>
    </rPh>
    <rPh sb="8" eb="9">
      <t>カミ</t>
    </rPh>
    <phoneticPr fontId="2"/>
  </si>
  <si>
    <r>
      <rPr>
        <sz val="8"/>
        <rFont val="BIZ UDP明朝 Medium"/>
        <family val="1"/>
        <charset val="128"/>
      </rPr>
      <t>（再掲）</t>
    </r>
    <r>
      <rPr>
        <sz val="11"/>
        <rFont val="BIZ UDP明朝 Medium"/>
        <family val="1"/>
        <charset val="128"/>
      </rPr>
      <t>65歳以上</t>
    </r>
    <rPh sb="1" eb="3">
      <t>サイケイ</t>
    </rPh>
    <rPh sb="6" eb="7">
      <t>サイ</t>
    </rPh>
    <rPh sb="7" eb="9">
      <t>イジョウ</t>
    </rPh>
    <phoneticPr fontId="2"/>
  </si>
  <si>
    <t>1(0)</t>
    <phoneticPr fontId="2"/>
  </si>
  <si>
    <t>4(2)</t>
    <phoneticPr fontId="2"/>
  </si>
  <si>
    <t>3(0)</t>
    <phoneticPr fontId="2"/>
  </si>
  <si>
    <t>10(3)</t>
    <phoneticPr fontId="2"/>
  </si>
  <si>
    <t>5(0)</t>
    <phoneticPr fontId="2"/>
  </si>
  <si>
    <t>1(1)</t>
    <phoneticPr fontId="2"/>
  </si>
  <si>
    <t>9(0)</t>
    <phoneticPr fontId="2"/>
  </si>
  <si>
    <t>19(5)</t>
    <phoneticPr fontId="2"/>
  </si>
  <si>
    <t>33(11)</t>
    <phoneticPr fontId="2"/>
  </si>
  <si>
    <t>6(3)</t>
    <phoneticPr fontId="2"/>
  </si>
  <si>
    <t>9(1)</t>
    <phoneticPr fontId="2"/>
  </si>
  <si>
    <t>8(5)</t>
    <phoneticPr fontId="2"/>
  </si>
  <si>
    <t>2(1)</t>
    <phoneticPr fontId="2"/>
  </si>
  <si>
    <t>7(1)</t>
    <phoneticPr fontId="2"/>
  </si>
  <si>
    <t>(4)第一当事者の車種別（人身事故）</t>
    <rPh sb="13" eb="15">
      <t>ジンシン</t>
    </rPh>
    <rPh sb="15" eb="17">
      <t>ジコ</t>
    </rPh>
    <phoneticPr fontId="2"/>
  </si>
  <si>
    <t>(6)第一当事者の違反種別（人身事故）</t>
    <rPh sb="14" eb="16">
      <t>ジンシン</t>
    </rPh>
    <rPh sb="16" eb="18">
      <t>ジコ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</si>
</sst>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_ * #,##0.0_ ;_ * \-#,##0.0_ ;_ * &quot;-&quot;?_ ;_ @_ "/>
    <numFmt numFmtId="177" formatCode="\(#,##0\)_ "/>
    <numFmt numFmtId="178" formatCode="#,##0;&quot;△ &quot;#,##0"/>
    <numFmt numFmtId="179" formatCode="#,##0;[Red]\-#,##0;\-"/>
    <numFmt numFmtId="180" formatCode="#,##0\ ;\-#,##0\ ;\-\ ;@_ "/>
    <numFmt numFmtId="181" formatCode="\(#,##0\)"/>
    <numFmt numFmtId="182" formatCode="\(#,##0\);;\(\-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BIZ UDP明朝 Medium"/>
      <family val="1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18"/>
      <name val="BIZ UDP明朝 Medium"/>
      <family val="1"/>
      <charset val="128"/>
    </font>
    <font>
      <b/>
      <sz val="18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0.5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0.5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6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415">
    <xf numFmtId="0" fontId="0" fillId="0" borderId="0" xfId="0"/>
    <xf numFmtId="0" fontId="5" fillId="2" borderId="0" xfId="1" applyFont="1" applyFill="1" applyAlignment="1" applyProtection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Continuous"/>
    </xf>
    <xf numFmtId="14" fontId="6" fillId="2" borderId="0" xfId="0" applyNumberFormat="1" applyFont="1" applyFill="1" applyAlignment="1">
      <alignment horizontal="center"/>
    </xf>
    <xf numFmtId="14" fontId="6" fillId="2" borderId="0" xfId="0" applyNumberFormat="1" applyFont="1" applyFill="1" applyAlignment="1">
      <alignment horizontal="right"/>
    </xf>
    <xf numFmtId="0" fontId="6" fillId="2" borderId="21" xfId="0" applyFont="1" applyFill="1" applyBorder="1" applyAlignment="1">
      <alignment horizontal="distributed" vertical="center"/>
    </xf>
    <xf numFmtId="0" fontId="6" fillId="2" borderId="16" xfId="0" applyFont="1" applyFill="1" applyBorder="1" applyAlignment="1">
      <alignment horizontal="distributed" vertical="center"/>
    </xf>
    <xf numFmtId="49" fontId="6" fillId="2" borderId="22" xfId="0" applyNumberFormat="1" applyFont="1" applyFill="1" applyBorder="1" applyAlignment="1">
      <alignment horizontal="distributed" vertical="center"/>
    </xf>
    <xf numFmtId="49" fontId="6" fillId="2" borderId="0" xfId="0" applyNumberFormat="1" applyFont="1" applyFill="1" applyAlignment="1">
      <alignment horizontal="distributed" vertical="center" shrinkToFit="1"/>
    </xf>
    <xf numFmtId="0" fontId="6" fillId="2" borderId="0" xfId="0" applyFont="1" applyFill="1" applyAlignment="1">
      <alignment horizontal="right" vertical="center" shrinkToFit="1"/>
    </xf>
    <xf numFmtId="41" fontId="6" fillId="2" borderId="1" xfId="0" applyNumberFormat="1" applyFont="1" applyFill="1" applyBorder="1" applyAlignment="1">
      <alignment vertical="center"/>
    </xf>
    <xf numFmtId="41" fontId="6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horizontal="right" vertical="center" shrinkToFit="1"/>
    </xf>
    <xf numFmtId="41" fontId="6" fillId="2" borderId="0" xfId="0" applyNumberFormat="1" applyFont="1" applyFill="1" applyAlignment="1">
      <alignment horizontal="right" vertical="center"/>
    </xf>
    <xf numFmtId="49" fontId="6" fillId="2" borderId="2" xfId="0" applyNumberFormat="1" applyFont="1" applyFill="1" applyBorder="1" applyAlignment="1">
      <alignment horizontal="distributed" vertical="center" shrinkToFit="1"/>
    </xf>
    <xf numFmtId="0" fontId="6" fillId="2" borderId="2" xfId="0" applyFont="1" applyFill="1" applyBorder="1" applyAlignment="1">
      <alignment horizontal="right" vertical="center" shrinkToFit="1"/>
    </xf>
    <xf numFmtId="41" fontId="6" fillId="2" borderId="13" xfId="0" applyNumberFormat="1" applyFont="1" applyFill="1" applyBorder="1" applyAlignment="1">
      <alignment vertical="center"/>
    </xf>
    <xf numFmtId="41" fontId="6" fillId="2" borderId="2" xfId="0" applyNumberFormat="1" applyFont="1" applyFill="1" applyBorder="1" applyAlignment="1">
      <alignment vertical="center"/>
    </xf>
    <xf numFmtId="0" fontId="8" fillId="2" borderId="0" xfId="0" applyFont="1" applyFill="1"/>
    <xf numFmtId="41" fontId="6" fillId="2" borderId="0" xfId="0" applyNumberFormat="1" applyFont="1" applyFill="1" applyAlignment="1">
      <alignment horizontal="left"/>
    </xf>
    <xf numFmtId="0" fontId="9" fillId="2" borderId="0" xfId="1" applyFont="1" applyFill="1" applyAlignment="1" applyProtection="1"/>
    <xf numFmtId="0" fontId="7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left"/>
    </xf>
    <xf numFmtId="0" fontId="8" fillId="2" borderId="2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Continuous" vertical="center"/>
    </xf>
    <xf numFmtId="0" fontId="8" fillId="2" borderId="21" xfId="0" applyFont="1" applyFill="1" applyBorder="1" applyAlignment="1">
      <alignment horizontal="centerContinuous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distributed" vertical="center"/>
    </xf>
    <xf numFmtId="49" fontId="8" fillId="2" borderId="4" xfId="0" applyNumberFormat="1" applyFont="1" applyFill="1" applyBorder="1" applyAlignment="1">
      <alignment horizontal="distributed" vertical="center" shrinkToFit="1"/>
    </xf>
    <xf numFmtId="41" fontId="8" fillId="2" borderId="0" xfId="0" applyNumberFormat="1" applyFont="1" applyFill="1" applyAlignment="1">
      <alignment horizontal="right" vertical="center"/>
    </xf>
    <xf numFmtId="49" fontId="8" fillId="2" borderId="5" xfId="0" applyNumberFormat="1" applyFont="1" applyFill="1" applyBorder="1" applyAlignment="1">
      <alignment horizontal="distributed" vertical="center" shrinkToFit="1"/>
    </xf>
    <xf numFmtId="41" fontId="8" fillId="2" borderId="2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/>
    </xf>
    <xf numFmtId="41" fontId="6" fillId="2" borderId="0" xfId="0" applyNumberFormat="1" applyFont="1" applyFill="1" applyAlignment="1">
      <alignment horizontal="center"/>
    </xf>
    <xf numFmtId="49" fontId="6" fillId="2" borderId="16" xfId="0" applyNumberFormat="1" applyFont="1" applyFill="1" applyBorder="1" applyAlignment="1">
      <alignment vertical="center" justifyLastLine="1"/>
    </xf>
    <xf numFmtId="49" fontId="6" fillId="2" borderId="18" xfId="0" applyNumberFormat="1" applyFont="1" applyFill="1" applyBorder="1" applyAlignment="1">
      <alignment horizontal="distributed" vertical="center" justifyLastLine="1"/>
    </xf>
    <xf numFmtId="49" fontId="6" fillId="2" borderId="18" xfId="0" applyNumberFormat="1" applyFont="1" applyFill="1" applyBorder="1" applyAlignment="1">
      <alignment horizontal="center" vertical="center" justifyLastLine="1"/>
    </xf>
    <xf numFmtId="49" fontId="6" fillId="2" borderId="7" xfId="0" applyNumberFormat="1" applyFont="1" applyFill="1" applyBorder="1" applyAlignment="1">
      <alignment horizontal="distributed" vertical="center" justifyLastLine="1"/>
    </xf>
    <xf numFmtId="49" fontId="6" fillId="2" borderId="19" xfId="0" applyNumberFormat="1" applyFont="1" applyFill="1" applyBorder="1" applyAlignment="1">
      <alignment horizontal="distributed" vertical="center" justifyLastLine="1"/>
    </xf>
    <xf numFmtId="0" fontId="6" fillId="2" borderId="19" xfId="0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19" xfId="0" applyFont="1" applyFill="1" applyBorder="1" applyAlignment="1">
      <alignment horizontal="right" vertical="center" justifyLastLine="1"/>
    </xf>
    <xf numFmtId="0" fontId="6" fillId="2" borderId="5" xfId="0" applyFont="1" applyFill="1" applyBorder="1" applyAlignment="1">
      <alignment horizontal="center" vertical="center" justifyLastLine="1"/>
    </xf>
    <xf numFmtId="49" fontId="6" fillId="2" borderId="19" xfId="0" applyNumberFormat="1" applyFont="1" applyFill="1" applyBorder="1" applyAlignment="1">
      <alignment horizontal="center" vertical="center" justifyLastLine="1"/>
    </xf>
    <xf numFmtId="0" fontId="6" fillId="2" borderId="19" xfId="0" applyFont="1" applyFill="1" applyBorder="1" applyAlignment="1">
      <alignment horizontal="center" vertical="center" justifyLastLine="1"/>
    </xf>
    <xf numFmtId="0" fontId="6" fillId="2" borderId="13" xfId="0" applyFont="1" applyFill="1" applyBorder="1" applyAlignment="1">
      <alignment horizontal="right" vertical="center" justifyLastLine="1"/>
    </xf>
    <xf numFmtId="0" fontId="6" fillId="2" borderId="2" xfId="0" applyFont="1" applyFill="1" applyBorder="1" applyAlignment="1">
      <alignment horizontal="right" vertical="center" justifyLastLine="1"/>
    </xf>
    <xf numFmtId="49" fontId="6" fillId="2" borderId="0" xfId="0" applyNumberFormat="1" applyFont="1" applyFill="1" applyAlignment="1">
      <alignment horizontal="distributed" vertical="center" justifyLastLine="1" shrinkToFit="1"/>
    </xf>
    <xf numFmtId="49" fontId="6" fillId="2" borderId="0" xfId="0" applyNumberFormat="1" applyFont="1" applyFill="1" applyAlignment="1">
      <alignment horizontal="center" vertical="center" justifyLastLine="1" shrinkToFit="1"/>
    </xf>
    <xf numFmtId="49" fontId="6" fillId="2" borderId="4" xfId="0" applyNumberFormat="1" applyFont="1" applyFill="1" applyBorder="1" applyAlignment="1">
      <alignment horizontal="distributed" vertical="center" justifyLastLine="1" shrinkToFit="1"/>
    </xf>
    <xf numFmtId="41" fontId="6" fillId="2" borderId="1" xfId="2" applyNumberFormat="1" applyFont="1" applyFill="1" applyBorder="1" applyAlignment="1">
      <alignment horizontal="right" vertical="center"/>
    </xf>
    <xf numFmtId="41" fontId="6" fillId="2" borderId="0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 justifyLastLine="1" shrinkToFit="1"/>
    </xf>
    <xf numFmtId="49" fontId="6" fillId="2" borderId="2" xfId="0" applyNumberFormat="1" applyFont="1" applyFill="1" applyBorder="1" applyAlignment="1">
      <alignment horizontal="distributed" vertical="center" justifyLastLine="1" shrinkToFit="1"/>
    </xf>
    <xf numFmtId="0" fontId="6" fillId="2" borderId="2" xfId="0" applyFont="1" applyFill="1" applyBorder="1" applyAlignment="1">
      <alignment horizontal="center" vertical="center" justifyLastLine="1" shrinkToFit="1"/>
    </xf>
    <xf numFmtId="49" fontId="6" fillId="2" borderId="5" xfId="0" applyNumberFormat="1" applyFont="1" applyFill="1" applyBorder="1" applyAlignment="1">
      <alignment horizontal="distributed" vertical="center" justifyLastLine="1" shrinkToFit="1"/>
    </xf>
    <xf numFmtId="41" fontId="6" fillId="2" borderId="13" xfId="2" applyNumberFormat="1" applyFont="1" applyFill="1" applyBorder="1" applyAlignment="1">
      <alignment horizontal="right" vertical="center"/>
    </xf>
    <xf numFmtId="41" fontId="6" fillId="2" borderId="2" xfId="2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horizontal="left"/>
    </xf>
    <xf numFmtId="177" fontId="6" fillId="2" borderId="0" xfId="0" applyNumberFormat="1" applyFont="1" applyFill="1" applyAlignment="1">
      <alignment horizontal="right" vertical="center"/>
    </xf>
    <xf numFmtId="14" fontId="6" fillId="2" borderId="0" xfId="0" applyNumberFormat="1" applyFont="1" applyFill="1"/>
    <xf numFmtId="0" fontId="6" fillId="2" borderId="9" xfId="0" applyFont="1" applyFill="1" applyBorder="1" applyAlignment="1">
      <alignment horizontal="center"/>
    </xf>
    <xf numFmtId="14" fontId="6" fillId="2" borderId="9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justifyLastLine="1"/>
    </xf>
    <xf numFmtId="0" fontId="6" fillId="2" borderId="12" xfId="0" applyFont="1" applyFill="1" applyBorder="1" applyAlignment="1">
      <alignment horizontal="center" vertical="center" justifyLastLine="1"/>
    </xf>
    <xf numFmtId="49" fontId="6" fillId="2" borderId="0" xfId="0" applyNumberFormat="1" applyFont="1" applyFill="1" applyAlignment="1">
      <alignment horizontal="distributed" vertical="center" justifyLastLine="1"/>
    </xf>
    <xf numFmtId="179" fontId="6" fillId="2" borderId="1" xfId="2" applyNumberFormat="1" applyFont="1" applyFill="1" applyBorder="1" applyAlignment="1">
      <alignment horizontal="right" vertical="center"/>
    </xf>
    <xf numFmtId="179" fontId="6" fillId="2" borderId="0" xfId="2" applyNumberFormat="1" applyFont="1" applyFill="1" applyBorder="1" applyAlignment="1">
      <alignment horizontal="right" vertical="center"/>
    </xf>
    <xf numFmtId="0" fontId="6" fillId="2" borderId="0" xfId="2" applyNumberFormat="1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vertical="center"/>
    </xf>
    <xf numFmtId="38" fontId="6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Continuous"/>
    </xf>
    <xf numFmtId="0" fontId="10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Continuous"/>
    </xf>
    <xf numFmtId="58" fontId="6" fillId="0" borderId="0" xfId="0" applyNumberFormat="1" applyFont="1" applyAlignment="1">
      <alignment horizontal="center"/>
    </xf>
    <xf numFmtId="58" fontId="6" fillId="0" borderId="9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49" fontId="6" fillId="0" borderId="23" xfId="0" applyNumberFormat="1" applyFont="1" applyBorder="1" applyAlignment="1">
      <alignment horizontal="distributed" vertical="center" justifyLastLine="1"/>
    </xf>
    <xf numFmtId="49" fontId="6" fillId="0" borderId="1" xfId="0" applyNumberFormat="1" applyFont="1" applyBorder="1" applyAlignment="1">
      <alignment horizontal="distributed" vertical="center" justifyLastLine="1"/>
    </xf>
    <xf numFmtId="49" fontId="6" fillId="0" borderId="0" xfId="0" applyNumberFormat="1" applyFont="1" applyAlignment="1">
      <alignment horizontal="distributed" vertical="center" shrinkToFit="1"/>
    </xf>
    <xf numFmtId="49" fontId="6" fillId="0" borderId="4" xfId="0" applyNumberFormat="1" applyFont="1" applyBorder="1" applyAlignment="1">
      <alignment horizontal="right" vertical="center" shrinkToFit="1"/>
    </xf>
    <xf numFmtId="41" fontId="6" fillId="0" borderId="3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horizontal="right" vertical="center"/>
    </xf>
    <xf numFmtId="41" fontId="6" fillId="2" borderId="8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right" vertical="center" shrinkToFit="1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right" vertical="center"/>
    </xf>
    <xf numFmtId="41" fontId="6" fillId="2" borderId="4" xfId="0" applyNumberFormat="1" applyFont="1" applyFill="1" applyBorder="1" applyAlignment="1">
      <alignment vertical="center"/>
    </xf>
    <xf numFmtId="41" fontId="6" fillId="0" borderId="0" xfId="0" applyNumberFormat="1" applyFont="1"/>
    <xf numFmtId="40" fontId="6" fillId="0" borderId="0" xfId="2" applyNumberFormat="1" applyFont="1" applyFill="1"/>
    <xf numFmtId="49" fontId="6" fillId="0" borderId="2" xfId="0" applyNumberFormat="1" applyFont="1" applyBorder="1" applyAlignment="1">
      <alignment horizontal="distributed" vertical="center" shrinkToFit="1"/>
    </xf>
    <xf numFmtId="49" fontId="6" fillId="0" borderId="5" xfId="0" applyNumberFormat="1" applyFont="1" applyBorder="1" applyAlignment="1">
      <alignment horizontal="right" vertical="center" shrinkToFit="1"/>
    </xf>
    <xf numFmtId="41" fontId="6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horizontal="right" vertical="center"/>
    </xf>
    <xf numFmtId="41" fontId="6" fillId="2" borderId="5" xfId="0" applyNumberFormat="1" applyFont="1" applyFill="1" applyBorder="1" applyAlignment="1">
      <alignment vertical="center"/>
    </xf>
    <xf numFmtId="182" fontId="6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181" fontId="6" fillId="2" borderId="4" xfId="0" applyNumberFormat="1" applyFont="1" applyFill="1" applyBorder="1" applyAlignment="1">
      <alignment horizontal="right" vertical="center"/>
    </xf>
    <xf numFmtId="41" fontId="6" fillId="0" borderId="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/>
    </xf>
    <xf numFmtId="41" fontId="6" fillId="0" borderId="13" xfId="0" applyNumberFormat="1" applyFont="1" applyBorder="1" applyAlignment="1">
      <alignment vertical="center"/>
    </xf>
    <xf numFmtId="0" fontId="8" fillId="0" borderId="0" xfId="0" applyFont="1"/>
    <xf numFmtId="38" fontId="6" fillId="0" borderId="0" xfId="2" applyFont="1" applyFill="1" applyBorder="1" applyAlignment="1"/>
    <xf numFmtId="38" fontId="6" fillId="0" borderId="0" xfId="2" applyFont="1" applyFill="1" applyAlignment="1"/>
    <xf numFmtId="38" fontId="6" fillId="2" borderId="0" xfId="2" applyFont="1" applyFill="1" applyAlignment="1"/>
    <xf numFmtId="0" fontId="9" fillId="0" borderId="0" xfId="1" applyFont="1" applyFill="1" applyAlignment="1" applyProtection="1">
      <alignment horizontal="center"/>
    </xf>
    <xf numFmtId="14" fontId="6" fillId="2" borderId="0" xfId="0" applyNumberFormat="1" applyFont="1" applyFill="1" applyAlignment="1">
      <alignment horizontal="center"/>
    </xf>
    <xf numFmtId="49" fontId="8" fillId="2" borderId="10" xfId="0" applyNumberFormat="1" applyFont="1" applyFill="1" applyBorder="1" applyAlignment="1">
      <alignment horizontal="center" vertical="distributed" textRotation="255" wrapText="1"/>
    </xf>
    <xf numFmtId="49" fontId="8" fillId="2" borderId="12" xfId="0" applyNumberFormat="1" applyFont="1" applyFill="1" applyBorder="1" applyAlignment="1">
      <alignment horizontal="center" vertical="distributed" textRotation="255"/>
    </xf>
    <xf numFmtId="49" fontId="8" fillId="2" borderId="11" xfId="0" applyNumberFormat="1" applyFont="1" applyFill="1" applyBorder="1" applyAlignment="1">
      <alignment horizontal="center" vertical="distributed" textRotation="255"/>
    </xf>
    <xf numFmtId="49" fontId="8" fillId="2" borderId="3" xfId="0" applyNumberFormat="1" applyFont="1" applyFill="1" applyBorder="1" applyAlignment="1">
      <alignment horizontal="centerContinuous" vertical="center"/>
    </xf>
    <xf numFmtId="49" fontId="8" fillId="2" borderId="0" xfId="0" applyNumberFormat="1" applyFont="1" applyFill="1" applyAlignment="1">
      <alignment horizontal="distributed" vertical="center" justifyLastLine="1" shrinkToFit="1"/>
    </xf>
    <xf numFmtId="0" fontId="8" fillId="2" borderId="0" xfId="0" applyFont="1" applyFill="1" applyAlignment="1">
      <alignment horizontal="left" vertical="center" justifyLastLine="1" shrinkToFit="1"/>
    </xf>
    <xf numFmtId="49" fontId="8" fillId="2" borderId="0" xfId="0" applyNumberFormat="1" applyFont="1" applyFill="1" applyAlignment="1">
      <alignment horizontal="centerContinuous" vertical="center" shrinkToFit="1"/>
    </xf>
    <xf numFmtId="49" fontId="8" fillId="2" borderId="0" xfId="0" applyNumberFormat="1" applyFont="1" applyFill="1" applyAlignment="1">
      <alignment horizontal="right" vertical="center" justifyLastLine="1" shrinkToFit="1"/>
    </xf>
    <xf numFmtId="49" fontId="8" fillId="2" borderId="4" xfId="0" applyNumberFormat="1" applyFont="1" applyFill="1" applyBorder="1" applyAlignment="1">
      <alignment horizontal="distributed" vertical="center" justifyLastLine="1" shrinkToFit="1"/>
    </xf>
    <xf numFmtId="41" fontId="8" fillId="2" borderId="1" xfId="2" applyNumberFormat="1" applyFont="1" applyFill="1" applyBorder="1" applyAlignment="1">
      <alignment horizontal="right" vertical="center"/>
    </xf>
    <xf numFmtId="41" fontId="8" fillId="2" borderId="0" xfId="2" applyNumberFormat="1" applyFont="1" applyFill="1" applyBorder="1" applyAlignment="1">
      <alignment horizontal="right" vertical="center"/>
    </xf>
    <xf numFmtId="41" fontId="8" fillId="2" borderId="1" xfId="0" applyNumberFormat="1" applyFont="1" applyFill="1" applyBorder="1" applyAlignment="1">
      <alignment vertical="center"/>
    </xf>
    <xf numFmtId="41" fontId="8" fillId="2" borderId="0" xfId="0" applyNumberFormat="1" applyFont="1" applyFill="1" applyAlignment="1">
      <alignment vertical="center"/>
    </xf>
    <xf numFmtId="41" fontId="8" fillId="2" borderId="1" xfId="4" applyNumberFormat="1" applyFont="1" applyFill="1" applyBorder="1" applyAlignment="1">
      <alignment vertical="center"/>
    </xf>
    <xf numFmtId="41" fontId="8" fillId="2" borderId="0" xfId="4" applyNumberFormat="1" applyFont="1" applyFill="1" applyAlignment="1">
      <alignment horizontal="right" vertical="center"/>
    </xf>
    <xf numFmtId="41" fontId="8" fillId="2" borderId="0" xfId="4" applyNumberFormat="1" applyFont="1" applyFill="1" applyAlignment="1">
      <alignment vertical="center"/>
    </xf>
    <xf numFmtId="41" fontId="8" fillId="2" borderId="0" xfId="5" applyNumberFormat="1" applyFont="1" applyFill="1" applyBorder="1" applyAlignment="1">
      <alignment horizontal="right" vertical="center"/>
    </xf>
    <xf numFmtId="38" fontId="8" fillId="2" borderId="0" xfId="0" applyNumberFormat="1" applyFont="1" applyFill="1" applyAlignment="1">
      <alignment horizontal="distributed" vertical="center" shrinkToFit="1"/>
    </xf>
    <xf numFmtId="38" fontId="8" fillId="2" borderId="4" xfId="0" applyNumberFormat="1" applyFont="1" applyFill="1" applyBorder="1" applyAlignment="1">
      <alignment horizontal="distributed" vertical="center" shrinkToFit="1"/>
    </xf>
    <xf numFmtId="41" fontId="8" fillId="2" borderId="13" xfId="0" applyNumberFormat="1" applyFont="1" applyFill="1" applyBorder="1" applyAlignment="1">
      <alignment vertical="center"/>
    </xf>
    <xf numFmtId="41" fontId="8" fillId="2" borderId="2" xfId="0" applyNumberFormat="1" applyFont="1" applyFill="1" applyBorder="1" applyAlignment="1">
      <alignment vertical="center"/>
    </xf>
    <xf numFmtId="41" fontId="8" fillId="2" borderId="2" xfId="2" applyNumberFormat="1" applyFont="1" applyFill="1" applyBorder="1" applyAlignment="1">
      <alignment horizontal="right" vertical="center"/>
    </xf>
    <xf numFmtId="0" fontId="8" fillId="2" borderId="3" xfId="0" applyFont="1" applyFill="1" applyBorder="1"/>
    <xf numFmtId="14" fontId="6" fillId="2" borderId="0" xfId="0" applyNumberFormat="1" applyFont="1" applyFill="1" applyAlignment="1">
      <alignment horizontal="center" shrinkToFit="1"/>
    </xf>
    <xf numFmtId="14" fontId="12" fillId="2" borderId="0" xfId="0" applyNumberFormat="1" applyFont="1" applyFill="1" applyAlignment="1">
      <alignment horizontal="right"/>
    </xf>
    <xf numFmtId="14" fontId="12" fillId="2" borderId="0" xfId="0" applyNumberFormat="1" applyFont="1" applyFill="1" applyAlignment="1">
      <alignment horizontal="center"/>
    </xf>
    <xf numFmtId="14" fontId="6" fillId="2" borderId="9" xfId="0" applyNumberFormat="1" applyFont="1" applyFill="1" applyBorder="1" applyAlignment="1">
      <alignment horizontal="center" shrinkToFit="1"/>
    </xf>
    <xf numFmtId="0" fontId="6" fillId="2" borderId="9" xfId="0" applyFont="1" applyFill="1" applyBorder="1"/>
    <xf numFmtId="0" fontId="8" fillId="2" borderId="7" xfId="0" applyFont="1" applyFill="1" applyBorder="1" applyAlignment="1">
      <alignment vertical="center" justifyLastLine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vertical="center" justifyLastLine="1"/>
    </xf>
    <xf numFmtId="0" fontId="8" fillId="2" borderId="2" xfId="0" applyFont="1" applyFill="1" applyBorder="1" applyAlignment="1">
      <alignment vertical="center" justifyLastLine="1"/>
    </xf>
    <xf numFmtId="180" fontId="8" fillId="2" borderId="1" xfId="0" applyNumberFormat="1" applyFont="1" applyFill="1" applyBorder="1" applyAlignment="1">
      <alignment horizontal="right" vertical="center"/>
    </xf>
    <xf numFmtId="180" fontId="8" fillId="2" borderId="0" xfId="0" applyNumberFormat="1" applyFont="1" applyFill="1" applyAlignment="1">
      <alignment horizontal="right" vertical="center"/>
    </xf>
    <xf numFmtId="38" fontId="8" fillId="2" borderId="0" xfId="0" applyNumberFormat="1" applyFont="1" applyFill="1" applyAlignment="1">
      <alignment horizontal="centerContinuous" vertical="center" shrinkToFit="1"/>
    </xf>
    <xf numFmtId="38" fontId="8" fillId="2" borderId="0" xfId="0" applyNumberFormat="1" applyFont="1" applyFill="1"/>
    <xf numFmtId="38" fontId="8" fillId="2" borderId="2" xfId="0" applyNumberFormat="1" applyFont="1" applyFill="1" applyBorder="1"/>
    <xf numFmtId="0" fontId="6" fillId="2" borderId="0" xfId="0" applyFont="1" applyFill="1" applyAlignment="1">
      <alignment shrinkToFit="1"/>
    </xf>
    <xf numFmtId="0" fontId="7" fillId="2" borderId="0" xfId="0" applyFont="1" applyFill="1"/>
    <xf numFmtId="0" fontId="13" fillId="2" borderId="0" xfId="0" applyFont="1" applyFill="1"/>
    <xf numFmtId="0" fontId="8" fillId="2" borderId="0" xfId="0" applyFont="1" applyFill="1" applyAlignment="1">
      <alignment horizontal="distributed" vertical="center" justifyLastLine="1"/>
    </xf>
    <xf numFmtId="0" fontId="8" fillId="2" borderId="4" xfId="0" applyFont="1" applyFill="1" applyBorder="1" applyAlignment="1">
      <alignment horizontal="distributed" vertical="center" justifyLastLine="1"/>
    </xf>
    <xf numFmtId="41" fontId="14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justifyLastLine="1" shrinkToFit="1"/>
    </xf>
    <xf numFmtId="0" fontId="9" fillId="2" borderId="0" xfId="1" applyFont="1" applyFill="1" applyAlignment="1" applyProtection="1">
      <alignment vertical="center"/>
    </xf>
    <xf numFmtId="0" fontId="7" fillId="2" borderId="0" xfId="0" applyFont="1" applyFill="1" applyAlignment="1">
      <alignment horizontal="centerContinuous" vertical="center"/>
    </xf>
    <xf numFmtId="14" fontId="6" fillId="2" borderId="0" xfId="0" applyNumberFormat="1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49" fontId="8" fillId="2" borderId="22" xfId="0" applyNumberFormat="1" applyFont="1" applyFill="1" applyBorder="1" applyAlignment="1">
      <alignment horizontal="centerContinuous" vertical="center"/>
    </xf>
    <xf numFmtId="49" fontId="8" fillId="2" borderId="21" xfId="0" applyNumberFormat="1" applyFont="1" applyFill="1" applyBorder="1" applyAlignment="1">
      <alignment horizontal="centerContinuous" vertical="center"/>
    </xf>
    <xf numFmtId="0" fontId="14" fillId="2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1" fontId="8" fillId="2" borderId="3" xfId="0" applyNumberFormat="1" applyFont="1" applyFill="1" applyBorder="1" applyAlignment="1">
      <alignment vertical="center"/>
    </xf>
    <xf numFmtId="49" fontId="8" fillId="2" borderId="0" xfId="0" applyNumberFormat="1" applyFont="1" applyFill="1" applyAlignment="1">
      <alignment horizontal="distributed" vertical="center" shrinkToFit="1"/>
    </xf>
    <xf numFmtId="49" fontId="8" fillId="2" borderId="0" xfId="0" applyNumberFormat="1" applyFont="1" applyFill="1" applyAlignment="1">
      <alignment horizontal="right" vertical="center" shrinkToFit="1"/>
    </xf>
    <xf numFmtId="0" fontId="8" fillId="2" borderId="0" xfId="0" applyFont="1" applyFill="1" applyAlignment="1">
      <alignment horizontal="distributed" vertical="center" shrinkToFit="1"/>
    </xf>
    <xf numFmtId="0" fontId="8" fillId="2" borderId="2" xfId="0" applyFont="1" applyFill="1" applyBorder="1" applyAlignment="1">
      <alignment horizontal="distributed" vertical="center" shrinkToFit="1"/>
    </xf>
    <xf numFmtId="49" fontId="8" fillId="2" borderId="2" xfId="0" applyNumberFormat="1" applyFont="1" applyFill="1" applyBorder="1" applyAlignment="1">
      <alignment horizontal="distributed" vertical="center" shrinkToFit="1"/>
    </xf>
    <xf numFmtId="0" fontId="14" fillId="2" borderId="3" xfId="0" applyFont="1" applyFill="1" applyBorder="1" applyAlignment="1">
      <alignment vertical="center"/>
    </xf>
    <xf numFmtId="38" fontId="6" fillId="2" borderId="0" xfId="2" applyFon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38" fontId="15" fillId="2" borderId="0" xfId="2" applyFont="1" applyFill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shrinkToFit="1"/>
    </xf>
    <xf numFmtId="49" fontId="6" fillId="2" borderId="4" xfId="0" applyNumberFormat="1" applyFont="1" applyFill="1" applyBorder="1" applyAlignment="1">
      <alignment vertical="center" shrinkToFit="1"/>
    </xf>
    <xf numFmtId="41" fontId="6" fillId="2" borderId="3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right" vertical="center" shrinkToFit="1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 shrinkToFit="1"/>
    </xf>
    <xf numFmtId="0" fontId="6" fillId="2" borderId="4" xfId="0" applyFont="1" applyFill="1" applyBorder="1" applyAlignment="1">
      <alignment horizontal="distributed" vertical="center" shrinkToFit="1"/>
    </xf>
    <xf numFmtId="176" fontId="6" fillId="2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vertical="center" shrinkToFit="1"/>
    </xf>
    <xf numFmtId="0" fontId="6" fillId="2" borderId="0" xfId="0" applyFont="1" applyFill="1" applyAlignment="1">
      <alignment horizontal="distributed" vertical="center" shrinkToFit="1"/>
    </xf>
    <xf numFmtId="0" fontId="6" fillId="2" borderId="4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distributed" vertical="center" shrinkToFit="1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distributed" vertical="center" shrinkToFit="1"/>
    </xf>
    <xf numFmtId="49" fontId="6" fillId="2" borderId="4" xfId="0" applyNumberFormat="1" applyFont="1" applyFill="1" applyBorder="1" applyAlignment="1">
      <alignment horizontal="distributed" vertical="center" shrinkToFit="1"/>
    </xf>
    <xf numFmtId="49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distributed" vertical="center"/>
    </xf>
    <xf numFmtId="49" fontId="6" fillId="2" borderId="0" xfId="0" applyNumberFormat="1" applyFont="1" applyFill="1" applyAlignment="1">
      <alignment vertical="center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distributed" vertical="center" shrinkToFit="1"/>
    </xf>
    <xf numFmtId="49" fontId="12" fillId="2" borderId="0" xfId="0" applyNumberFormat="1" applyFont="1" applyFill="1" applyAlignment="1">
      <alignment horizontal="left"/>
    </xf>
    <xf numFmtId="0" fontId="12" fillId="2" borderId="0" xfId="0" applyFont="1" applyFill="1"/>
    <xf numFmtId="178" fontId="12" fillId="2" borderId="0" xfId="0" applyNumberFormat="1" applyFont="1" applyFill="1" applyAlignment="1">
      <alignment vertical="center"/>
    </xf>
    <xf numFmtId="14" fontId="8" fillId="2" borderId="0" xfId="0" applyNumberFormat="1" applyFont="1" applyFill="1" applyAlignment="1">
      <alignment horizontal="right"/>
    </xf>
    <xf numFmtId="49" fontId="6" fillId="2" borderId="20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distributed" vertical="center"/>
    </xf>
    <xf numFmtId="49" fontId="6" fillId="2" borderId="22" xfId="0" applyNumberFormat="1" applyFont="1" applyFill="1" applyBorder="1" applyAlignment="1">
      <alignment horizontal="centerContinuous" vertical="center"/>
    </xf>
    <xf numFmtId="49" fontId="6" fillId="2" borderId="21" xfId="0" applyNumberFormat="1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distributed" shrinkToFit="1"/>
    </xf>
    <xf numFmtId="41" fontId="6" fillId="2" borderId="3" xfId="0" applyNumberFormat="1" applyFont="1" applyFill="1" applyBorder="1" applyAlignment="1">
      <alignment horizontal="right"/>
    </xf>
    <xf numFmtId="14" fontId="6" fillId="2" borderId="4" xfId="0" applyNumberFormat="1" applyFont="1" applyFill="1" applyBorder="1" applyAlignment="1">
      <alignment horizontal="distributed"/>
    </xf>
    <xf numFmtId="41" fontId="6" fillId="2" borderId="0" xfId="0" applyNumberFormat="1" applyFont="1" applyFill="1"/>
    <xf numFmtId="0" fontId="6" fillId="2" borderId="4" xfId="0" applyFont="1" applyFill="1" applyBorder="1" applyAlignment="1">
      <alignment horizontal="distributed"/>
    </xf>
    <xf numFmtId="0" fontId="6" fillId="2" borderId="5" xfId="0" applyFont="1" applyFill="1" applyBorder="1" applyAlignment="1">
      <alignment horizontal="distributed"/>
    </xf>
    <xf numFmtId="0" fontId="6" fillId="2" borderId="9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1" fontId="8" fillId="2" borderId="3" xfId="0" applyNumberFormat="1" applyFont="1" applyFill="1" applyBorder="1" applyAlignment="1">
      <alignment horizontal="center" vertical="center" justifyLastLine="1"/>
    </xf>
    <xf numFmtId="41" fontId="8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center" vertical="center" justifyLastLine="1"/>
    </xf>
    <xf numFmtId="41" fontId="8" fillId="2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justifyLastLine="1" shrinkToFit="1"/>
    </xf>
    <xf numFmtId="0" fontId="8" fillId="2" borderId="21" xfId="0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right" vertical="center"/>
    </xf>
    <xf numFmtId="49" fontId="8" fillId="2" borderId="2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justifyLastLine="1"/>
    </xf>
    <xf numFmtId="49" fontId="8" fillId="2" borderId="0" xfId="0" applyNumberFormat="1" applyFont="1" applyFill="1" applyAlignment="1">
      <alignment horizontal="center" vertical="center" justifyLastLine="1"/>
    </xf>
    <xf numFmtId="42" fontId="8" fillId="2" borderId="0" xfId="0" applyNumberFormat="1" applyFont="1" applyFill="1" applyAlignment="1">
      <alignment horizontal="right" vertical="center" justifyLastLine="1"/>
    </xf>
    <xf numFmtId="42" fontId="8" fillId="2" borderId="4" xfId="0" applyNumberFormat="1" applyFont="1" applyFill="1" applyBorder="1" applyAlignment="1">
      <alignment horizontal="right" vertical="center" justifyLastLine="1"/>
    </xf>
    <xf numFmtId="0" fontId="8" fillId="2" borderId="2" xfId="0" applyFont="1" applyFill="1" applyBorder="1" applyAlignment="1">
      <alignment horizontal="center" vertical="center"/>
    </xf>
    <xf numFmtId="42" fontId="8" fillId="2" borderId="13" xfId="0" applyNumberFormat="1" applyFont="1" applyFill="1" applyBorder="1" applyAlignment="1">
      <alignment horizontal="right" vertical="center"/>
    </xf>
    <xf numFmtId="42" fontId="8" fillId="2" borderId="2" xfId="0" applyNumberFormat="1" applyFont="1" applyFill="1" applyBorder="1" applyAlignment="1">
      <alignment horizontal="right" vertical="center"/>
    </xf>
    <xf numFmtId="42" fontId="8" fillId="2" borderId="5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49" fontId="8" fillId="2" borderId="3" xfId="0" applyNumberFormat="1" applyFont="1" applyFill="1" applyBorder="1" applyAlignment="1">
      <alignment vertical="center" shrinkToFit="1"/>
    </xf>
    <xf numFmtId="49" fontId="17" fillId="2" borderId="23" xfId="0" applyNumberFormat="1" applyFont="1" applyFill="1" applyBorder="1" applyAlignment="1">
      <alignment horizontal="center" vertical="center" wrapText="1"/>
    </xf>
    <xf numFmtId="49" fontId="17" fillId="2" borderId="16" xfId="0" applyNumberFormat="1" applyFont="1" applyFill="1" applyBorder="1" applyAlignment="1">
      <alignment horizontal="center" vertical="center" wrapText="1"/>
    </xf>
    <xf numFmtId="49" fontId="17" fillId="2" borderId="22" xfId="0" applyNumberFormat="1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center" vertical="center" wrapText="1"/>
    </xf>
    <xf numFmtId="41" fontId="8" fillId="2" borderId="4" xfId="0" applyNumberFormat="1" applyFont="1" applyFill="1" applyBorder="1" applyAlignment="1">
      <alignment horizontal="center" vertical="center"/>
    </xf>
    <xf numFmtId="41" fontId="8" fillId="2" borderId="2" xfId="0" applyNumberFormat="1" applyFont="1" applyFill="1" applyBorder="1" applyAlignment="1">
      <alignment horizontal="center" vertical="center" wrapText="1"/>
    </xf>
    <xf numFmtId="41" fontId="8" fillId="2" borderId="5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 shrinkToFit="1"/>
    </xf>
    <xf numFmtId="49" fontId="6" fillId="2" borderId="22" xfId="0" applyNumberFormat="1" applyFont="1" applyFill="1" applyBorder="1" applyAlignment="1">
      <alignment horizontal="distributed" vertical="center" justifyLastLine="1"/>
    </xf>
    <xf numFmtId="49" fontId="6" fillId="2" borderId="21" xfId="0" applyNumberFormat="1" applyFont="1" applyFill="1" applyBorder="1" applyAlignment="1">
      <alignment horizontal="distributed" vertical="center" justifyLastLine="1"/>
    </xf>
    <xf numFmtId="49" fontId="6" fillId="2" borderId="16" xfId="0" applyNumberFormat="1" applyFont="1" applyFill="1" applyBorder="1" applyAlignment="1">
      <alignment horizontal="distributed" vertical="center" justifyLastLine="1"/>
    </xf>
    <xf numFmtId="0" fontId="6" fillId="2" borderId="10" xfId="0" applyFont="1" applyFill="1" applyBorder="1" applyAlignment="1">
      <alignment horizontal="center" vertical="center" justifyLastLine="1"/>
    </xf>
    <xf numFmtId="0" fontId="6" fillId="2" borderId="11" xfId="0" applyFont="1" applyFill="1" applyBorder="1" applyAlignment="1">
      <alignment horizontal="center" vertical="center" justifyLastLine="1"/>
    </xf>
    <xf numFmtId="49" fontId="6" fillId="2" borderId="0" xfId="0" applyNumberFormat="1" applyFont="1" applyFill="1" applyAlignment="1">
      <alignment horizontal="distributed" vertical="center" justifyLastLine="1"/>
    </xf>
    <xf numFmtId="49" fontId="6" fillId="2" borderId="4" xfId="0" applyNumberFormat="1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20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22" xfId="0" applyFont="1" applyFill="1" applyBorder="1" applyAlignment="1">
      <alignment horizontal="distributed" vertical="center" justifyLastLine="1"/>
    </xf>
    <xf numFmtId="0" fontId="6" fillId="2" borderId="16" xfId="0" applyFont="1" applyFill="1" applyBorder="1" applyAlignment="1">
      <alignment horizontal="distributed" vertical="center" justifyLastLine="1"/>
    </xf>
    <xf numFmtId="0" fontId="6" fillId="2" borderId="21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 shrinkToFit="1"/>
    </xf>
    <xf numFmtId="0" fontId="6" fillId="0" borderId="21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49" fontId="6" fillId="0" borderId="0" xfId="0" applyNumberFormat="1" applyFont="1" applyAlignment="1">
      <alignment horizontal="distributed" vertical="center" shrinkToFit="1"/>
    </xf>
    <xf numFmtId="49" fontId="6" fillId="0" borderId="4" xfId="0" applyNumberFormat="1" applyFont="1" applyBorder="1" applyAlignment="1">
      <alignment horizontal="right" vertical="center" shrinkToFit="1"/>
    </xf>
    <xf numFmtId="38" fontId="8" fillId="2" borderId="2" xfId="0" applyNumberFormat="1" applyFont="1" applyFill="1" applyBorder="1" applyAlignment="1">
      <alignment horizontal="left" vertical="center" indent="1" shrinkToFit="1"/>
    </xf>
    <xf numFmtId="38" fontId="8" fillId="2" borderId="5" xfId="0" applyNumberFormat="1" applyFont="1" applyFill="1" applyBorder="1" applyAlignment="1">
      <alignment horizontal="left" vertical="center" indent="1" shrinkToFit="1"/>
    </xf>
    <xf numFmtId="38" fontId="8" fillId="2" borderId="0" xfId="0" applyNumberFormat="1" applyFont="1" applyFill="1" applyAlignment="1">
      <alignment horizontal="distributed" vertical="center" shrinkToFit="1"/>
    </xf>
    <xf numFmtId="38" fontId="8" fillId="2" borderId="4" xfId="0" applyNumberFormat="1" applyFont="1" applyFill="1" applyBorder="1" applyAlignment="1">
      <alignment horizontal="distributed" vertical="center" shrinkToFit="1"/>
    </xf>
    <xf numFmtId="38" fontId="8" fillId="2" borderId="0" xfId="0" applyNumberFormat="1" applyFont="1" applyFill="1" applyAlignment="1">
      <alignment horizontal="left" vertical="center" indent="1" justifyLastLine="1" shrinkToFit="1"/>
    </xf>
    <xf numFmtId="38" fontId="8" fillId="2" borderId="4" xfId="0" applyNumberFormat="1" applyFont="1" applyFill="1" applyBorder="1" applyAlignment="1">
      <alignment horizontal="left" vertical="center" indent="1" justifyLastLine="1" shrinkToFit="1"/>
    </xf>
    <xf numFmtId="38" fontId="8" fillId="2" borderId="0" xfId="0" applyNumberFormat="1" applyFont="1" applyFill="1" applyAlignment="1"/>
    <xf numFmtId="38" fontId="8" fillId="2" borderId="4" xfId="0" applyNumberFormat="1" applyFont="1" applyFill="1" applyBorder="1" applyAlignment="1"/>
    <xf numFmtId="38" fontId="8" fillId="2" borderId="0" xfId="0" applyNumberFormat="1" applyFont="1" applyFill="1" applyAlignment="1">
      <alignment horizontal="left" vertical="center" indent="1" shrinkToFit="1"/>
    </xf>
    <xf numFmtId="38" fontId="8" fillId="2" borderId="4" xfId="0" applyNumberFormat="1" applyFont="1" applyFill="1" applyBorder="1" applyAlignment="1">
      <alignment horizontal="left" vertical="center" indent="1" shrinkToFit="1"/>
    </xf>
    <xf numFmtId="49" fontId="8" fillId="2" borderId="17" xfId="0" applyNumberFormat="1" applyFont="1" applyFill="1" applyBorder="1" applyAlignment="1">
      <alignment horizontal="center" vertical="distributed" textRotation="255" justifyLastLine="1"/>
    </xf>
    <xf numFmtId="0" fontId="8" fillId="2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49" fontId="8" fillId="2" borderId="12" xfId="0" applyNumberFormat="1" applyFont="1" applyFill="1" applyBorder="1" applyAlignment="1">
      <alignment horizontal="center" vertical="distributed" textRotation="255" justifyLastLine="1"/>
    </xf>
    <xf numFmtId="0" fontId="8" fillId="2" borderId="12" xfId="0" applyFont="1" applyFill="1" applyBorder="1" applyAlignment="1">
      <alignment horizontal="center" vertical="distributed" textRotation="255" justifyLastLine="1"/>
    </xf>
    <xf numFmtId="49" fontId="8" fillId="2" borderId="6" xfId="0" applyNumberFormat="1" applyFont="1" applyFill="1" applyBorder="1" applyAlignment="1">
      <alignment horizontal="center" vertical="distributed" textRotation="255" wrapText="1" justifyLastLine="1"/>
    </xf>
    <xf numFmtId="0" fontId="8" fillId="2" borderId="13" xfId="0" applyFont="1" applyFill="1" applyBorder="1" applyAlignment="1">
      <alignment horizontal="center" vertical="distributed" textRotation="255" justifyLastLine="1"/>
    </xf>
    <xf numFmtId="49" fontId="8" fillId="2" borderId="10" xfId="0" applyNumberFormat="1" applyFont="1" applyFill="1" applyBorder="1" applyAlignment="1">
      <alignment horizontal="distributed" vertical="center" justifyLastLine="1"/>
    </xf>
    <xf numFmtId="49" fontId="8" fillId="2" borderId="15" xfId="0" applyNumberFormat="1" applyFont="1" applyFill="1" applyBorder="1" applyAlignment="1">
      <alignment horizontal="distributed" vertical="center" justifyLastLine="1"/>
    </xf>
    <xf numFmtId="49" fontId="8" fillId="2" borderId="11" xfId="0" applyNumberFormat="1" applyFont="1" applyFill="1" applyBorder="1" applyAlignment="1">
      <alignment horizontal="distributed" vertical="center" justifyLastLine="1"/>
    </xf>
    <xf numFmtId="49" fontId="8" fillId="2" borderId="10" xfId="0" applyNumberFormat="1" applyFont="1" applyFill="1" applyBorder="1" applyAlignment="1">
      <alignment horizontal="distributed" vertical="center" indent="1"/>
    </xf>
    <xf numFmtId="0" fontId="6" fillId="2" borderId="15" xfId="0" applyFont="1" applyFill="1" applyBorder="1" applyAlignment="1">
      <alignment horizontal="distributed" vertical="center" indent="1"/>
    </xf>
    <xf numFmtId="0" fontId="6" fillId="2" borderId="11" xfId="0" applyFont="1" applyFill="1" applyBorder="1" applyAlignment="1">
      <alignment horizontal="distributed" vertical="center" indent="1"/>
    </xf>
    <xf numFmtId="14" fontId="6" fillId="2" borderId="0" xfId="0" applyNumberFormat="1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8" fillId="2" borderId="7" xfId="0" applyFont="1" applyFill="1" applyBorder="1" applyAlignment="1">
      <alignment horizontal="center" vertical="center" justifyLastLine="1"/>
    </xf>
    <xf numFmtId="0" fontId="8" fillId="2" borderId="20" xfId="0" applyFont="1" applyFill="1" applyBorder="1" applyAlignment="1">
      <alignment horizontal="center" vertical="center" justifyLastLine="1"/>
    </xf>
    <xf numFmtId="0" fontId="8" fillId="2" borderId="0" xfId="0" applyFont="1" applyFill="1" applyAlignment="1">
      <alignment horizontal="center" vertical="center" justifyLastLine="1"/>
    </xf>
    <xf numFmtId="0" fontId="8" fillId="2" borderId="4" xfId="0" applyFont="1" applyFill="1" applyBorder="1" applyAlignment="1">
      <alignment horizontal="center" vertical="center" justifyLastLine="1"/>
    </xf>
    <xf numFmtId="0" fontId="8" fillId="2" borderId="2" xfId="0" applyFont="1" applyFill="1" applyBorder="1" applyAlignment="1">
      <alignment horizontal="center" vertical="center" justifyLastLine="1"/>
    </xf>
    <xf numFmtId="0" fontId="8" fillId="2" borderId="5" xfId="0" applyFont="1" applyFill="1" applyBorder="1" applyAlignment="1">
      <alignment horizontal="center" vertical="center" justifyLastLine="1"/>
    </xf>
    <xf numFmtId="49" fontId="8" fillId="2" borderId="19" xfId="0" applyNumberFormat="1" applyFont="1" applyFill="1" applyBorder="1" applyAlignment="1">
      <alignment horizontal="center" vertical="center" justifyLastLine="1"/>
    </xf>
    <xf numFmtId="49" fontId="8" fillId="2" borderId="19" xfId="0" applyNumberFormat="1" applyFont="1" applyFill="1" applyBorder="1" applyAlignment="1">
      <alignment horizontal="distributed" vertical="center" justifyLastLine="1"/>
    </xf>
    <xf numFmtId="49" fontId="8" fillId="2" borderId="22" xfId="0" applyNumberFormat="1" applyFont="1" applyFill="1" applyBorder="1" applyAlignment="1">
      <alignment horizontal="distributed" vertical="center" justifyLastLine="1"/>
    </xf>
    <xf numFmtId="49" fontId="8" fillId="2" borderId="21" xfId="0" applyNumberFormat="1" applyFont="1" applyFill="1" applyBorder="1" applyAlignment="1">
      <alignment horizontal="distributed" vertical="center" justifyLastLine="1"/>
    </xf>
    <xf numFmtId="49" fontId="8" fillId="2" borderId="16" xfId="0" applyNumberFormat="1" applyFont="1" applyFill="1" applyBorder="1" applyAlignment="1">
      <alignment horizontal="distributed" vertical="center" justifyLastLine="1"/>
    </xf>
    <xf numFmtId="49" fontId="8" fillId="2" borderId="18" xfId="0" applyNumberFormat="1" applyFont="1" applyFill="1" applyBorder="1" applyAlignment="1">
      <alignment horizontal="center" vertical="distributed" textRotation="255"/>
    </xf>
    <xf numFmtId="0" fontId="8" fillId="2" borderId="14" xfId="0" applyFont="1" applyFill="1" applyBorder="1" applyAlignment="1">
      <alignment horizontal="center" vertical="distributed"/>
    </xf>
    <xf numFmtId="0" fontId="8" fillId="2" borderId="19" xfId="0" applyFont="1" applyFill="1" applyBorder="1" applyAlignment="1">
      <alignment horizontal="center" vertical="distributed"/>
    </xf>
    <xf numFmtId="49" fontId="8" fillId="2" borderId="14" xfId="0" applyNumberFormat="1" applyFont="1" applyFill="1" applyBorder="1" applyAlignment="1">
      <alignment horizontal="center" vertical="distributed" textRotation="255" justifyLastLine="1"/>
    </xf>
    <xf numFmtId="0" fontId="8" fillId="2" borderId="14" xfId="0" applyFont="1" applyFill="1" applyBorder="1" applyAlignment="1">
      <alignment horizontal="center" justifyLastLine="1"/>
    </xf>
    <xf numFmtId="0" fontId="8" fillId="2" borderId="19" xfId="0" applyFont="1" applyFill="1" applyBorder="1" applyAlignment="1">
      <alignment horizontal="center" justifyLastLine="1"/>
    </xf>
    <xf numFmtId="49" fontId="8" fillId="2" borderId="2" xfId="0" applyNumberFormat="1" applyFont="1" applyFill="1" applyBorder="1" applyAlignment="1">
      <alignment horizontal="distributed" vertical="center" justifyLastLine="1" shrinkToFit="1"/>
    </xf>
    <xf numFmtId="49" fontId="8" fillId="2" borderId="5" xfId="0" applyNumberFormat="1" applyFont="1" applyFill="1" applyBorder="1" applyAlignment="1">
      <alignment horizontal="distributed" vertical="center" justifyLastLine="1" shrinkToFit="1"/>
    </xf>
    <xf numFmtId="49" fontId="8" fillId="2" borderId="1" xfId="0" applyNumberFormat="1" applyFont="1" applyFill="1" applyBorder="1" applyAlignment="1">
      <alignment horizontal="center" vertical="top"/>
    </xf>
    <xf numFmtId="49" fontId="8" fillId="2" borderId="13" xfId="0" applyNumberFormat="1" applyFont="1" applyFill="1" applyBorder="1" applyAlignment="1">
      <alignment horizontal="center" vertical="top"/>
    </xf>
    <xf numFmtId="49" fontId="8" fillId="2" borderId="0" xfId="0" applyNumberFormat="1" applyFont="1" applyFill="1" applyAlignment="1">
      <alignment horizontal="distributed" vertical="center" justifyLastLine="1" shrinkToFit="1"/>
    </xf>
    <xf numFmtId="49" fontId="8" fillId="2" borderId="4" xfId="0" applyNumberFormat="1" applyFont="1" applyFill="1" applyBorder="1" applyAlignment="1">
      <alignment horizontal="distributed" vertical="center" justifyLastLine="1" shrinkToFit="1"/>
    </xf>
    <xf numFmtId="0" fontId="8" fillId="2" borderId="7" xfId="0" applyFont="1" applyFill="1" applyBorder="1" applyAlignment="1">
      <alignment horizontal="distributed" vertical="center" justifyLastLine="1"/>
    </xf>
    <xf numFmtId="0" fontId="8" fillId="2" borderId="20" xfId="0" applyFont="1" applyFill="1" applyBorder="1" applyAlignment="1">
      <alignment horizontal="distributed" vertical="center" justifyLastLine="1"/>
    </xf>
    <xf numFmtId="0" fontId="8" fillId="2" borderId="0" xfId="0" applyFont="1" applyFill="1" applyAlignment="1">
      <alignment horizontal="distributed" vertical="center" justifyLastLine="1"/>
    </xf>
    <xf numFmtId="0" fontId="8" fillId="2" borderId="4" xfId="0" applyFont="1" applyFill="1" applyBorder="1" applyAlignment="1">
      <alignment horizontal="distributed" vertical="center" justifyLastLine="1"/>
    </xf>
    <xf numFmtId="0" fontId="8" fillId="2" borderId="2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49" fontId="8" fillId="2" borderId="12" xfId="0" applyNumberFormat="1" applyFont="1" applyFill="1" applyBorder="1" applyAlignment="1">
      <alignment horizontal="center" vertical="center" wrapText="1" justifyLastLine="1"/>
    </xf>
    <xf numFmtId="49" fontId="8" fillId="2" borderId="12" xfId="0" applyNumberFormat="1" applyFont="1" applyFill="1" applyBorder="1" applyAlignment="1">
      <alignment horizontal="center" vertical="center" justifyLastLine="1"/>
    </xf>
    <xf numFmtId="49" fontId="8" fillId="2" borderId="12" xfId="0" applyNumberFormat="1" applyFont="1" applyFill="1" applyBorder="1" applyAlignment="1">
      <alignment horizontal="distributed" vertical="center" justifyLastLine="1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top"/>
    </xf>
    <xf numFmtId="49" fontId="8" fillId="2" borderId="19" xfId="0" applyNumberFormat="1" applyFont="1" applyFill="1" applyBorder="1" applyAlignment="1">
      <alignment horizontal="center" vertical="top"/>
    </xf>
    <xf numFmtId="49" fontId="8" fillId="2" borderId="14" xfId="0" applyNumberFormat="1" applyFont="1" applyFill="1" applyBorder="1" applyAlignment="1">
      <alignment horizontal="center" vertical="center" justifyLastLine="1"/>
    </xf>
    <xf numFmtId="49" fontId="8" fillId="2" borderId="1" xfId="0" applyNumberFormat="1" applyFont="1" applyFill="1" applyBorder="1" applyAlignment="1">
      <alignment horizontal="center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shrinkToFit="1"/>
    </xf>
    <xf numFmtId="49" fontId="8" fillId="2" borderId="5" xfId="0" applyNumberFormat="1" applyFont="1" applyFill="1" applyBorder="1" applyAlignment="1">
      <alignment horizontal="center" vertical="center" justifyLastLine="1"/>
    </xf>
    <xf numFmtId="49" fontId="8" fillId="2" borderId="13" xfId="0" applyNumberFormat="1" applyFont="1" applyFill="1" applyBorder="1" applyAlignment="1">
      <alignment horizontal="center" vertical="center" justifyLastLine="1"/>
    </xf>
    <xf numFmtId="49" fontId="8" fillId="2" borderId="11" xfId="0" applyNumberFormat="1" applyFont="1" applyFill="1" applyBorder="1" applyAlignment="1">
      <alignment horizontal="center" vertical="center" justifyLastLine="1"/>
    </xf>
    <xf numFmtId="49" fontId="8" fillId="2" borderId="10" xfId="0" applyNumberFormat="1" applyFont="1" applyFill="1" applyBorder="1" applyAlignment="1">
      <alignment horizontal="center" vertical="center" justifyLastLine="1"/>
    </xf>
    <xf numFmtId="49" fontId="8" fillId="2" borderId="24" xfId="0" applyNumberFormat="1" applyFont="1" applyFill="1" applyBorder="1" applyAlignment="1">
      <alignment horizontal="center" vertical="center" justifyLastLine="1"/>
    </xf>
    <xf numFmtId="49" fontId="8" fillId="2" borderId="14" xfId="0" applyNumberFormat="1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14" xfId="0" applyNumberFormat="1" applyFont="1" applyFill="1" applyBorder="1" applyAlignment="1">
      <alignment horizontal="distributed" justifyLastLine="1"/>
    </xf>
    <xf numFmtId="0" fontId="18" fillId="0" borderId="0" xfId="0" applyFont="1"/>
    <xf numFmtId="0" fontId="5" fillId="0" borderId="0" xfId="1" quotePrefix="1" applyFont="1" applyAlignment="1" applyProtection="1"/>
    <xf numFmtId="0" fontId="6" fillId="0" borderId="0" xfId="0" applyFont="1" applyAlignment="1">
      <alignment horizontal="left" indent="1"/>
    </xf>
    <xf numFmtId="0" fontId="5" fillId="0" borderId="0" xfId="1" applyFont="1" applyAlignment="1" applyProtection="1"/>
    <xf numFmtId="0" fontId="19" fillId="0" borderId="0" xfId="1" quotePrefix="1" applyFont="1" applyAlignment="1" applyProtection="1"/>
    <xf numFmtId="0" fontId="6" fillId="2" borderId="20" xfId="0" applyFont="1" applyFill="1" applyBorder="1" applyAlignment="1">
      <alignment horizontal="right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distributed" vertical="center"/>
    </xf>
    <xf numFmtId="49" fontId="6" fillId="2" borderId="1" xfId="0" applyNumberFormat="1" applyFont="1" applyFill="1" applyBorder="1" applyAlignment="1">
      <alignment horizontal="distributed" vertical="center"/>
    </xf>
    <xf numFmtId="49" fontId="6" fillId="2" borderId="3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distributed" shrinkToFit="1"/>
    </xf>
    <xf numFmtId="49" fontId="6" fillId="2" borderId="0" xfId="0" applyNumberFormat="1" applyFont="1" applyFill="1" applyAlignment="1">
      <alignment horizontal="left" vertical="center" indent="2"/>
    </xf>
    <xf numFmtId="49" fontId="6" fillId="2" borderId="4" xfId="0" applyNumberFormat="1" applyFont="1" applyFill="1" applyBorder="1" applyAlignment="1">
      <alignment horizontal="distributed" vertical="center"/>
    </xf>
    <xf numFmtId="49" fontId="6" fillId="2" borderId="0" xfId="0" applyNumberFormat="1" applyFont="1" applyFill="1" applyAlignment="1">
      <alignment vertical="center" textRotation="255"/>
    </xf>
    <xf numFmtId="49" fontId="6" fillId="2" borderId="2" xfId="0" applyNumberFormat="1" applyFont="1" applyFill="1" applyBorder="1" applyAlignment="1">
      <alignment horizontal="left" vertical="center" indent="2"/>
    </xf>
    <xf numFmtId="49" fontId="6" fillId="2" borderId="2" xfId="0" applyNumberFormat="1" applyFont="1" applyFill="1" applyBorder="1" applyAlignment="1">
      <alignment horizontal="distributed" vertical="center"/>
    </xf>
    <xf numFmtId="49" fontId="6" fillId="2" borderId="5" xfId="0" applyNumberFormat="1" applyFont="1" applyFill="1" applyBorder="1" applyAlignment="1">
      <alignment horizontal="distributed" vertical="center"/>
    </xf>
  </cellXfs>
  <cellStyles count="6">
    <cellStyle name="ハイパーリンク" xfId="1" builtinId="8"/>
    <cellStyle name="桁区切り" xfId="2" builtinId="6"/>
    <cellStyle name="桁区切り 2" xfId="3" xr:uid="{00000000-0005-0000-0000-000003000000}"/>
    <cellStyle name="桁区切り 3" xfId="5" xr:uid="{7F4207B8-9172-4560-B5CF-57D37AF2A869}"/>
    <cellStyle name="標準" xfId="0" builtinId="0"/>
    <cellStyle name="標準 2" xfId="4" xr:uid="{1E0C2A70-B4C6-4E23-A41B-43F3794AE92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36</xdr:row>
      <xdr:rowOff>19050</xdr:rowOff>
    </xdr:from>
    <xdr:to>
      <xdr:col>1</xdr:col>
      <xdr:colOff>276225</xdr:colOff>
      <xdr:row>45</xdr:row>
      <xdr:rowOff>200025</xdr:rowOff>
    </xdr:to>
    <xdr:sp macro="" textlink="">
      <xdr:nvSpPr>
        <xdr:cNvPr id="12436" name="AutoShape 1">
          <a:extLst>
            <a:ext uri="{FF2B5EF4-FFF2-40B4-BE49-F238E27FC236}">
              <a16:creationId xmlns:a16="http://schemas.microsoft.com/office/drawing/2014/main" id="{F742B9F6-B8F7-2532-1332-40B7AE82B545}"/>
            </a:ext>
          </a:extLst>
        </xdr:cNvPr>
        <xdr:cNvSpPr>
          <a:spLocks/>
        </xdr:cNvSpPr>
      </xdr:nvSpPr>
      <xdr:spPr bwMode="auto">
        <a:xfrm>
          <a:off x="447675" y="6696075"/>
          <a:ext cx="104775" cy="1981200"/>
        </a:xfrm>
        <a:prstGeom prst="leftBrace">
          <a:avLst>
            <a:gd name="adj1" fmla="val 191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showGridLines="0" tabSelected="1" workbookViewId="0">
      <selection activeCell="E26" sqref="E26"/>
    </sheetView>
  </sheetViews>
  <sheetFormatPr defaultRowHeight="13.5" x14ac:dyDescent="0.15"/>
  <cols>
    <col min="1" max="1" width="3.375" style="87" customWidth="1"/>
    <col min="2" max="16384" width="9" style="87"/>
  </cols>
  <sheetData>
    <row r="1" spans="1:3" ht="18.75" x14ac:dyDescent="0.2">
      <c r="A1" s="398" t="s">
        <v>406</v>
      </c>
    </row>
    <row r="2" spans="1:3" ht="18.75" x14ac:dyDescent="0.2">
      <c r="B2" s="398" t="s">
        <v>0</v>
      </c>
    </row>
    <row r="4" spans="1:3" x14ac:dyDescent="0.15">
      <c r="B4" s="399" t="s">
        <v>1</v>
      </c>
      <c r="C4" s="87" t="s">
        <v>2</v>
      </c>
    </row>
    <row r="5" spans="1:3" x14ac:dyDescent="0.15">
      <c r="B5" s="399" t="s">
        <v>3</v>
      </c>
      <c r="C5" s="87" t="s">
        <v>4</v>
      </c>
    </row>
    <row r="6" spans="1:3" x14ac:dyDescent="0.15">
      <c r="B6" s="399" t="s">
        <v>5</v>
      </c>
      <c r="C6" s="87" t="s">
        <v>6</v>
      </c>
    </row>
    <row r="7" spans="1:3" x14ac:dyDescent="0.15">
      <c r="B7" s="399" t="s">
        <v>7</v>
      </c>
      <c r="C7" s="87" t="s">
        <v>8</v>
      </c>
    </row>
    <row r="8" spans="1:3" x14ac:dyDescent="0.15">
      <c r="B8" s="399" t="s">
        <v>9</v>
      </c>
      <c r="C8" s="87" t="s">
        <v>10</v>
      </c>
    </row>
    <row r="9" spans="1:3" x14ac:dyDescent="0.15">
      <c r="B9" s="399" t="s">
        <v>11</v>
      </c>
      <c r="C9" s="87" t="s">
        <v>12</v>
      </c>
    </row>
    <row r="10" spans="1:3" x14ac:dyDescent="0.15">
      <c r="B10" s="399" t="s">
        <v>13</v>
      </c>
      <c r="C10" s="400" t="s">
        <v>14</v>
      </c>
    </row>
    <row r="11" spans="1:3" x14ac:dyDescent="0.15">
      <c r="B11" s="399" t="s">
        <v>15</v>
      </c>
      <c r="C11" s="400" t="s">
        <v>16</v>
      </c>
    </row>
    <row r="12" spans="1:3" x14ac:dyDescent="0.15">
      <c r="B12" s="399" t="s">
        <v>17</v>
      </c>
      <c r="C12" s="400" t="s">
        <v>425</v>
      </c>
    </row>
    <row r="13" spans="1:3" x14ac:dyDescent="0.15">
      <c r="B13" s="399" t="s">
        <v>18</v>
      </c>
      <c r="C13" s="400" t="s">
        <v>19</v>
      </c>
    </row>
    <row r="14" spans="1:3" x14ac:dyDescent="0.15">
      <c r="B14" s="399" t="s">
        <v>20</v>
      </c>
      <c r="C14" s="400" t="s">
        <v>426</v>
      </c>
    </row>
    <row r="15" spans="1:3" x14ac:dyDescent="0.15">
      <c r="B15" s="399" t="s">
        <v>21</v>
      </c>
      <c r="C15" s="400" t="s">
        <v>22</v>
      </c>
    </row>
    <row r="16" spans="1:3" x14ac:dyDescent="0.15">
      <c r="B16" s="399" t="s">
        <v>23</v>
      </c>
      <c r="C16" s="87" t="s">
        <v>24</v>
      </c>
    </row>
    <row r="17" spans="2:3" x14ac:dyDescent="0.15">
      <c r="B17" s="401" t="s">
        <v>25</v>
      </c>
      <c r="C17" s="400" t="s">
        <v>26</v>
      </c>
    </row>
    <row r="18" spans="2:3" x14ac:dyDescent="0.15">
      <c r="B18" s="401" t="s">
        <v>27</v>
      </c>
      <c r="C18" s="400" t="s">
        <v>28</v>
      </c>
    </row>
    <row r="19" spans="2:3" x14ac:dyDescent="0.15">
      <c r="B19" s="402"/>
    </row>
  </sheetData>
  <phoneticPr fontId="2"/>
  <hyperlinks>
    <hyperlink ref="B4" location="'25-1'!A1" display="25-1" xr:uid="{00000000-0004-0000-0000-000000000000}"/>
    <hyperlink ref="B5:B9" location="'25-1'!A1" display="25-1月別火災件数等" xr:uid="{00000000-0004-0000-0000-000001000000}"/>
    <hyperlink ref="B10:B14" location="'25-1'!A1" display="25-1月別火災件数等" xr:uid="{00000000-0004-0000-0000-000002000000}"/>
    <hyperlink ref="B5" location="'25-2'!A1" display="25-2" xr:uid="{00000000-0004-0000-0000-000003000000}"/>
    <hyperlink ref="B6" location="'25-3'!A1" display="25-3" xr:uid="{00000000-0004-0000-0000-000004000000}"/>
    <hyperlink ref="B7" location="'25-4'!A1" display="25-4" xr:uid="{00000000-0004-0000-0000-000005000000}"/>
    <hyperlink ref="B8" location="'25-5'!A1" display="25-5" xr:uid="{00000000-0004-0000-0000-000006000000}"/>
    <hyperlink ref="B9" location="'25-6(1)'!A1" display="25-6(1)" xr:uid="{00000000-0004-0000-0000-000007000000}"/>
    <hyperlink ref="B10" location="'25-6(2)'!A1" display="25-6(2)" xr:uid="{00000000-0004-0000-0000-000008000000}"/>
    <hyperlink ref="B11" location="'25-6(3)'!A1" display="25-6(3)" xr:uid="{00000000-0004-0000-0000-000009000000}"/>
    <hyperlink ref="B12" location="'25-6(4)'!A1" display="25-6(4)" xr:uid="{00000000-0004-0000-0000-00000A000000}"/>
    <hyperlink ref="B13" location="'25-6(5)'!A1" display="25-6(5)" xr:uid="{00000000-0004-0000-0000-00000B000000}"/>
    <hyperlink ref="B14" location="'25-6(6)'!A1" display="25-6(6)" xr:uid="{00000000-0004-0000-0000-00000C000000}"/>
    <hyperlink ref="B16" location="'25-7'!A1" display="25-7" xr:uid="{00000000-0004-0000-0000-00000D000000}"/>
    <hyperlink ref="B15" location="'25-6(7)'!A1" display="25-6(6)" xr:uid="{00000000-0004-0000-0000-00000E000000}"/>
    <hyperlink ref="B17" location="'25-7'!A1" display="25-7(2)" xr:uid="{00000000-0004-0000-0000-00000F000000}"/>
    <hyperlink ref="B18" location="'25-7'!A1" display="25-7(3)" xr:uid="{00000000-0004-0000-0000-000010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7"/>
  <sheetViews>
    <sheetView showGridLines="0" view="pageBreakPreview" zoomScaleNormal="100" zoomScaleSheetLayoutView="100" workbookViewId="0">
      <selection activeCell="H16" sqref="H16"/>
    </sheetView>
  </sheetViews>
  <sheetFormatPr defaultRowHeight="13.5" x14ac:dyDescent="0.15"/>
  <cols>
    <col min="1" max="1" width="4" style="3" customWidth="1"/>
    <col min="2" max="2" width="13" style="3" customWidth="1"/>
    <col min="3" max="5" width="18.375" style="2" customWidth="1"/>
    <col min="6" max="16384" width="9" style="3"/>
  </cols>
  <sheetData>
    <row r="1" spans="1:7" x14ac:dyDescent="0.15">
      <c r="A1" s="1" t="s">
        <v>29</v>
      </c>
      <c r="B1" s="1"/>
      <c r="C1" s="1"/>
    </row>
    <row r="2" spans="1:7" x14ac:dyDescent="0.15">
      <c r="A2" s="4" t="s">
        <v>30</v>
      </c>
      <c r="B2" s="4"/>
      <c r="C2" s="4"/>
      <c r="D2" s="4"/>
      <c r="E2" s="4"/>
    </row>
    <row r="3" spans="1:7" ht="16.5" x14ac:dyDescent="0.15">
      <c r="A3" s="5" t="s">
        <v>227</v>
      </c>
      <c r="B3" s="5"/>
      <c r="C3" s="5"/>
      <c r="D3" s="5"/>
      <c r="E3" s="5"/>
    </row>
    <row r="4" spans="1:7" ht="16.5" x14ac:dyDescent="0.15">
      <c r="C4" s="24"/>
      <c r="D4" s="24"/>
      <c r="E4" s="24"/>
    </row>
    <row r="5" spans="1:7" x14ac:dyDescent="0.15">
      <c r="A5" s="3" t="s">
        <v>260</v>
      </c>
      <c r="C5" s="3"/>
      <c r="D5" s="3"/>
      <c r="E5" s="129" t="s">
        <v>261</v>
      </c>
    </row>
    <row r="6" spans="1:7" ht="6" customHeight="1" thickBot="1" x14ac:dyDescent="0.2">
      <c r="A6" s="4"/>
      <c r="B6" s="4"/>
      <c r="C6" s="4"/>
      <c r="D6" s="129"/>
      <c r="E6" s="129"/>
      <c r="G6" s="4"/>
    </row>
    <row r="7" spans="1:7" ht="20.25" customHeight="1" x14ac:dyDescent="0.15">
      <c r="A7" s="232"/>
      <c r="B7" s="233"/>
      <c r="C7" s="10" t="s">
        <v>55</v>
      </c>
      <c r="D7" s="10" t="s">
        <v>242</v>
      </c>
      <c r="E7" s="10" t="s">
        <v>243</v>
      </c>
      <c r="G7" s="4"/>
    </row>
    <row r="8" spans="1:7" ht="15" customHeight="1" x14ac:dyDescent="0.15">
      <c r="A8" s="234" t="s">
        <v>262</v>
      </c>
      <c r="B8" s="235"/>
      <c r="C8" s="218">
        <v>868</v>
      </c>
      <c r="D8" s="218">
        <v>912</v>
      </c>
      <c r="E8" s="218">
        <v>939</v>
      </c>
      <c r="G8" s="36"/>
    </row>
    <row r="9" spans="1:7" ht="15" customHeight="1" x14ac:dyDescent="0.15">
      <c r="A9" s="11"/>
      <c r="B9" s="236"/>
      <c r="C9" s="16"/>
      <c r="D9" s="16"/>
      <c r="E9" s="16"/>
      <c r="G9" s="129"/>
    </row>
    <row r="10" spans="1:7" ht="15" customHeight="1" x14ac:dyDescent="0.15">
      <c r="A10" s="237" t="s">
        <v>263</v>
      </c>
      <c r="B10" s="236"/>
      <c r="C10" s="16">
        <f>SUM(C11:C15)</f>
        <v>716</v>
      </c>
      <c r="D10" s="16">
        <f>SUM(D11:D15)</f>
        <v>727</v>
      </c>
      <c r="E10" s="16">
        <f>SUM(E11:E15)</f>
        <v>756</v>
      </c>
    </row>
    <row r="11" spans="1:7" ht="15" customHeight="1" x14ac:dyDescent="0.15">
      <c r="A11" s="238"/>
      <c r="B11" s="236" t="s">
        <v>264</v>
      </c>
      <c r="C11" s="16">
        <v>1</v>
      </c>
      <c r="D11" s="16">
        <v>1</v>
      </c>
      <c r="E11" s="16">
        <v>2</v>
      </c>
    </row>
    <row r="12" spans="1:7" ht="15" customHeight="1" x14ac:dyDescent="0.15">
      <c r="A12" s="238"/>
      <c r="B12" s="236" t="s">
        <v>265</v>
      </c>
      <c r="C12" s="16">
        <v>1</v>
      </c>
      <c r="D12" s="16">
        <v>1</v>
      </c>
      <c r="E12" s="16">
        <v>1</v>
      </c>
    </row>
    <row r="13" spans="1:7" ht="15" customHeight="1" x14ac:dyDescent="0.15">
      <c r="A13" s="238"/>
      <c r="B13" s="236" t="s">
        <v>266</v>
      </c>
      <c r="C13" s="16">
        <v>432</v>
      </c>
      <c r="D13" s="16">
        <v>424</v>
      </c>
      <c r="E13" s="16">
        <v>428</v>
      </c>
    </row>
    <row r="14" spans="1:7" ht="15" customHeight="1" x14ac:dyDescent="0.15">
      <c r="A14" s="238"/>
      <c r="B14" s="236" t="s">
        <v>267</v>
      </c>
      <c r="C14" s="16">
        <v>282</v>
      </c>
      <c r="D14" s="16">
        <v>301</v>
      </c>
      <c r="E14" s="16">
        <v>325</v>
      </c>
    </row>
    <row r="15" spans="1:7" ht="15" customHeight="1" x14ac:dyDescent="0.15">
      <c r="A15" s="238"/>
      <c r="B15" s="236" t="s">
        <v>268</v>
      </c>
      <c r="C15" s="16">
        <v>0</v>
      </c>
      <c r="D15" s="16">
        <v>0</v>
      </c>
      <c r="E15" s="16">
        <v>0</v>
      </c>
    </row>
    <row r="16" spans="1:7" ht="15" customHeight="1" x14ac:dyDescent="0.15">
      <c r="A16" s="237" t="s">
        <v>269</v>
      </c>
      <c r="B16" s="236"/>
      <c r="C16" s="16">
        <f>SUM(C17:C21)</f>
        <v>132</v>
      </c>
      <c r="D16" s="16">
        <f>SUM(D17:D21)</f>
        <v>156</v>
      </c>
      <c r="E16" s="16">
        <f>SUM(E17:E21)</f>
        <v>156</v>
      </c>
    </row>
    <row r="17" spans="1:5" ht="15" customHeight="1" x14ac:dyDescent="0.15">
      <c r="A17" s="238"/>
      <c r="B17" s="236" t="s">
        <v>264</v>
      </c>
      <c r="C17" s="16">
        <v>14</v>
      </c>
      <c r="D17" s="16">
        <v>20</v>
      </c>
      <c r="E17" s="16">
        <v>17</v>
      </c>
    </row>
    <row r="18" spans="1:5" ht="15" customHeight="1" x14ac:dyDescent="0.15">
      <c r="A18" s="238"/>
      <c r="B18" s="236" t="s">
        <v>265</v>
      </c>
      <c r="C18" s="16">
        <v>12</v>
      </c>
      <c r="D18" s="16">
        <v>20</v>
      </c>
      <c r="E18" s="16">
        <v>13</v>
      </c>
    </row>
    <row r="19" spans="1:5" ht="15" customHeight="1" x14ac:dyDescent="0.15">
      <c r="A19" s="238"/>
      <c r="B19" s="236" t="s">
        <v>270</v>
      </c>
      <c r="C19" s="16">
        <v>12</v>
      </c>
      <c r="D19" s="16">
        <v>15</v>
      </c>
      <c r="E19" s="16">
        <v>13</v>
      </c>
    </row>
    <row r="20" spans="1:5" ht="15" customHeight="1" x14ac:dyDescent="0.15">
      <c r="A20" s="238"/>
      <c r="B20" s="236" t="s">
        <v>266</v>
      </c>
      <c r="C20" s="16">
        <v>22</v>
      </c>
      <c r="D20" s="16">
        <v>38</v>
      </c>
      <c r="E20" s="16">
        <v>40</v>
      </c>
    </row>
    <row r="21" spans="1:5" ht="15" customHeight="1" x14ac:dyDescent="0.15">
      <c r="A21" s="238"/>
      <c r="B21" s="236" t="s">
        <v>267</v>
      </c>
      <c r="C21" s="16">
        <v>72</v>
      </c>
      <c r="D21" s="16">
        <v>63</v>
      </c>
      <c r="E21" s="16">
        <v>73</v>
      </c>
    </row>
    <row r="22" spans="1:5" ht="15" customHeight="1" x14ac:dyDescent="0.15">
      <c r="A22" s="237" t="s">
        <v>271</v>
      </c>
      <c r="B22" s="236"/>
      <c r="C22" s="16">
        <f>SUM(C23:C24)</f>
        <v>2</v>
      </c>
      <c r="D22" s="16">
        <f>SUM(D23:D24)</f>
        <v>1</v>
      </c>
      <c r="E22" s="16">
        <f>SUM(E23:E24)</f>
        <v>4</v>
      </c>
    </row>
    <row r="23" spans="1:5" ht="15" customHeight="1" x14ac:dyDescent="0.15">
      <c r="A23" s="238"/>
      <c r="B23" s="236" t="s">
        <v>264</v>
      </c>
      <c r="C23" s="16">
        <v>2</v>
      </c>
      <c r="D23" s="16">
        <v>1</v>
      </c>
      <c r="E23" s="16">
        <v>3</v>
      </c>
    </row>
    <row r="24" spans="1:5" ht="15" customHeight="1" x14ac:dyDescent="0.15">
      <c r="A24" s="238"/>
      <c r="B24" s="236" t="s">
        <v>272</v>
      </c>
      <c r="C24" s="16">
        <v>0</v>
      </c>
      <c r="D24" s="16">
        <v>0</v>
      </c>
      <c r="E24" s="16">
        <v>1</v>
      </c>
    </row>
    <row r="25" spans="1:5" ht="15" customHeight="1" x14ac:dyDescent="0.15">
      <c r="A25" s="237" t="s">
        <v>273</v>
      </c>
      <c r="B25" s="236"/>
      <c r="C25" s="16">
        <f>SUM(C26:C29)</f>
        <v>7</v>
      </c>
      <c r="D25" s="16">
        <f>SUM(D26:D29)</f>
        <v>13</v>
      </c>
      <c r="E25" s="16">
        <f>SUM(E26:E29)</f>
        <v>10</v>
      </c>
    </row>
    <row r="26" spans="1:5" ht="15" customHeight="1" x14ac:dyDescent="0.15">
      <c r="A26" s="238"/>
      <c r="B26" s="236" t="s">
        <v>274</v>
      </c>
      <c r="C26" s="16">
        <v>6</v>
      </c>
      <c r="D26" s="16">
        <v>4</v>
      </c>
      <c r="E26" s="16">
        <v>7</v>
      </c>
    </row>
    <row r="27" spans="1:5" ht="15" customHeight="1" x14ac:dyDescent="0.15">
      <c r="A27" s="238"/>
      <c r="B27" s="236" t="s">
        <v>275</v>
      </c>
      <c r="C27" s="16">
        <v>0</v>
      </c>
      <c r="D27" s="16">
        <v>6</v>
      </c>
      <c r="E27" s="16">
        <v>0</v>
      </c>
    </row>
    <row r="28" spans="1:5" ht="15" customHeight="1" x14ac:dyDescent="0.15">
      <c r="A28" s="238"/>
      <c r="B28" s="236" t="s">
        <v>276</v>
      </c>
      <c r="C28" s="16">
        <v>0</v>
      </c>
      <c r="D28" s="16">
        <v>2</v>
      </c>
      <c r="E28" s="16">
        <v>1</v>
      </c>
    </row>
    <row r="29" spans="1:5" ht="15" customHeight="1" x14ac:dyDescent="0.15">
      <c r="A29" s="238"/>
      <c r="B29" s="236" t="s">
        <v>277</v>
      </c>
      <c r="C29" s="16">
        <v>1</v>
      </c>
      <c r="D29" s="16">
        <v>1</v>
      </c>
      <c r="E29" s="16">
        <v>2</v>
      </c>
    </row>
    <row r="30" spans="1:5" ht="15" customHeight="1" x14ac:dyDescent="0.15">
      <c r="A30" s="237" t="s">
        <v>278</v>
      </c>
      <c r="B30" s="236"/>
      <c r="C30" s="16">
        <f>SUM(C31:C32)</f>
        <v>5</v>
      </c>
      <c r="D30" s="16">
        <f>SUM(D31:D32)</f>
        <v>1</v>
      </c>
      <c r="E30" s="16">
        <f>SUM(E31:E32)</f>
        <v>6</v>
      </c>
    </row>
    <row r="31" spans="1:5" ht="15" customHeight="1" x14ac:dyDescent="0.15">
      <c r="A31" s="239"/>
      <c r="B31" s="236" t="s">
        <v>279</v>
      </c>
      <c r="C31" s="16">
        <v>5</v>
      </c>
      <c r="D31" s="16">
        <v>1</v>
      </c>
      <c r="E31" s="16">
        <v>6</v>
      </c>
    </row>
    <row r="32" spans="1:5" ht="15" customHeight="1" x14ac:dyDescent="0.15">
      <c r="A32" s="239"/>
      <c r="B32" s="236" t="s">
        <v>46</v>
      </c>
      <c r="C32" s="16">
        <v>0</v>
      </c>
      <c r="D32" s="16">
        <v>0</v>
      </c>
      <c r="E32" s="16">
        <v>0</v>
      </c>
    </row>
    <row r="33" spans="1:5" ht="15" customHeight="1" x14ac:dyDescent="0.15">
      <c r="A33" s="237" t="s">
        <v>280</v>
      </c>
      <c r="B33" s="236"/>
      <c r="C33" s="16">
        <v>6</v>
      </c>
      <c r="D33" s="16">
        <v>14</v>
      </c>
      <c r="E33" s="16">
        <v>7</v>
      </c>
    </row>
    <row r="34" spans="1:5" ht="15" customHeight="1" x14ac:dyDescent="0.15">
      <c r="A34" s="240" t="s">
        <v>281</v>
      </c>
      <c r="B34" s="241"/>
      <c r="C34" s="61">
        <v>0</v>
      </c>
      <c r="D34" s="61">
        <v>0</v>
      </c>
      <c r="E34" s="61">
        <v>0</v>
      </c>
    </row>
    <row r="35" spans="1:5" s="243" customFormat="1" ht="12" x14ac:dyDescent="0.15">
      <c r="A35" s="242" t="s">
        <v>282</v>
      </c>
      <c r="C35" s="244"/>
      <c r="D35" s="244"/>
      <c r="E35" s="244"/>
    </row>
    <row r="36" spans="1:5" s="243" customFormat="1" ht="12" x14ac:dyDescent="0.15">
      <c r="A36" s="242" t="s">
        <v>283</v>
      </c>
      <c r="C36" s="244"/>
      <c r="D36" s="244"/>
      <c r="E36" s="244"/>
    </row>
    <row r="37" spans="1:5" x14ac:dyDescent="0.15">
      <c r="A37" s="21" t="s">
        <v>236</v>
      </c>
      <c r="B37" s="21"/>
      <c r="C37" s="3"/>
      <c r="D37" s="3"/>
      <c r="E37" s="3"/>
    </row>
  </sheetData>
  <phoneticPr fontId="2"/>
  <hyperlinks>
    <hyperlink ref="A1" location="'25災害・事故目次'!A1" display="25　災害・事故目次へ＜＜" xr:uid="{00000000-0004-0000-0900-000000000000}"/>
  </hyperlinks>
  <pageMargins left="0.7" right="0.7" top="0.75" bottom="0.75" header="0.3" footer="0.3"/>
  <pageSetup paperSize="9" orientation="portrait" r:id="rId1"/>
  <ignoredErrors>
    <ignoredError sqref="C30:E3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4"/>
  <sheetViews>
    <sheetView showGridLines="0" view="pageBreakPreview" zoomScaleNormal="100" zoomScaleSheetLayoutView="100" workbookViewId="0">
      <selection activeCell="I18" sqref="I18"/>
    </sheetView>
  </sheetViews>
  <sheetFormatPr defaultRowHeight="13.5" x14ac:dyDescent="0.15"/>
  <cols>
    <col min="1" max="1" width="17" style="3" customWidth="1"/>
    <col min="2" max="7" width="12.375" style="2" customWidth="1"/>
    <col min="8" max="16384" width="9" style="3"/>
  </cols>
  <sheetData>
    <row r="1" spans="1:10" x14ac:dyDescent="0.15">
      <c r="A1" s="23" t="s">
        <v>29</v>
      </c>
    </row>
    <row r="2" spans="1:10" x14ac:dyDescent="0.15">
      <c r="A2" s="4" t="s">
        <v>30</v>
      </c>
      <c r="B2" s="4"/>
      <c r="C2" s="4"/>
      <c r="D2" s="4"/>
      <c r="E2" s="4"/>
      <c r="F2" s="4"/>
      <c r="G2" s="4"/>
    </row>
    <row r="3" spans="1:10" ht="16.5" x14ac:dyDescent="0.15">
      <c r="A3" s="5" t="s">
        <v>227</v>
      </c>
      <c r="B3" s="5"/>
      <c r="C3" s="5"/>
      <c r="D3" s="5"/>
      <c r="E3" s="5"/>
      <c r="F3" s="5"/>
      <c r="G3" s="5"/>
    </row>
    <row r="5" spans="1:10" x14ac:dyDescent="0.15">
      <c r="A5" s="3" t="s">
        <v>284</v>
      </c>
      <c r="B5" s="3"/>
      <c r="C5" s="129"/>
      <c r="D5" s="129"/>
      <c r="E5" s="129"/>
      <c r="F5" s="129"/>
      <c r="G5" s="245" t="s">
        <v>285</v>
      </c>
    </row>
    <row r="6" spans="1:10" ht="6" customHeight="1" thickBot="1" x14ac:dyDescent="0.2">
      <c r="A6" s="4"/>
      <c r="B6" s="4"/>
      <c r="C6" s="129"/>
      <c r="D6" s="129"/>
      <c r="E6" s="129"/>
      <c r="F6" s="129"/>
      <c r="G6" s="129"/>
    </row>
    <row r="7" spans="1:10" ht="17.25" customHeight="1" thickTop="1" x14ac:dyDescent="0.15">
      <c r="A7" s="205"/>
      <c r="B7" s="246"/>
      <c r="C7" s="247"/>
      <c r="D7" s="247"/>
      <c r="E7" s="248" t="s">
        <v>286</v>
      </c>
      <c r="F7" s="249"/>
      <c r="G7" s="249"/>
    </row>
    <row r="8" spans="1:10" ht="17.25" customHeight="1" x14ac:dyDescent="0.15">
      <c r="A8" s="250"/>
      <c r="B8" s="251" t="s">
        <v>55</v>
      </c>
      <c r="C8" s="251" t="s">
        <v>56</v>
      </c>
      <c r="D8" s="251" t="s">
        <v>243</v>
      </c>
      <c r="E8" s="252" t="s">
        <v>241</v>
      </c>
      <c r="F8" s="252" t="s">
        <v>242</v>
      </c>
      <c r="G8" s="211" t="s">
        <v>243</v>
      </c>
    </row>
    <row r="9" spans="1:10" ht="15.75" customHeight="1" x14ac:dyDescent="0.15">
      <c r="A9" s="253" t="s">
        <v>287</v>
      </c>
      <c r="B9" s="254">
        <f t="shared" ref="B9:C9" si="0">SUM(B11:B21)</f>
        <v>868</v>
      </c>
      <c r="C9" s="254">
        <f t="shared" si="0"/>
        <v>912</v>
      </c>
      <c r="D9" s="254">
        <v>939</v>
      </c>
      <c r="E9" s="254">
        <f t="shared" ref="E9:F9" si="1">SUM(E11:E21)</f>
        <v>38</v>
      </c>
      <c r="F9" s="254">
        <f t="shared" si="1"/>
        <v>25</v>
      </c>
      <c r="G9" s="254">
        <v>26</v>
      </c>
    </row>
    <row r="10" spans="1:10" ht="15.75" customHeight="1" x14ac:dyDescent="0.15">
      <c r="A10" s="236"/>
      <c r="B10" s="16"/>
      <c r="C10" s="16"/>
      <c r="D10" s="16"/>
      <c r="E10" s="16"/>
      <c r="F10" s="16"/>
      <c r="G10" s="16"/>
    </row>
    <row r="11" spans="1:10" ht="15.75" customHeight="1" x14ac:dyDescent="0.15">
      <c r="A11" s="255" t="s">
        <v>288</v>
      </c>
      <c r="B11" s="16">
        <v>42</v>
      </c>
      <c r="C11" s="16">
        <v>34</v>
      </c>
      <c r="D11" s="16">
        <v>36</v>
      </c>
      <c r="E11" s="16">
        <v>0</v>
      </c>
      <c r="F11" s="16">
        <v>0</v>
      </c>
      <c r="G11" s="16">
        <v>0</v>
      </c>
      <c r="I11" s="256"/>
      <c r="J11" s="256"/>
    </row>
    <row r="12" spans="1:10" ht="15.75" customHeight="1" x14ac:dyDescent="0.15">
      <c r="A12" s="255" t="s">
        <v>289</v>
      </c>
      <c r="B12" s="16">
        <v>96</v>
      </c>
      <c r="C12" s="16">
        <v>108</v>
      </c>
      <c r="D12" s="16">
        <v>102</v>
      </c>
      <c r="E12" s="16">
        <v>2</v>
      </c>
      <c r="F12" s="16">
        <v>3</v>
      </c>
      <c r="G12" s="16">
        <v>0</v>
      </c>
    </row>
    <row r="13" spans="1:10" ht="15.75" customHeight="1" x14ac:dyDescent="0.15">
      <c r="A13" s="257" t="s">
        <v>290</v>
      </c>
      <c r="B13" s="16">
        <v>72</v>
      </c>
      <c r="C13" s="16">
        <v>69</v>
      </c>
      <c r="D13" s="16">
        <v>66</v>
      </c>
      <c r="E13" s="16">
        <v>3</v>
      </c>
      <c r="F13" s="16">
        <v>2</v>
      </c>
      <c r="G13" s="16">
        <v>2</v>
      </c>
    </row>
    <row r="14" spans="1:10" ht="15.75" customHeight="1" x14ac:dyDescent="0.15">
      <c r="A14" s="257" t="s">
        <v>291</v>
      </c>
      <c r="B14" s="16">
        <v>95</v>
      </c>
      <c r="C14" s="16">
        <v>107</v>
      </c>
      <c r="D14" s="16">
        <v>120</v>
      </c>
      <c r="E14" s="16">
        <v>5</v>
      </c>
      <c r="F14" s="16">
        <v>2</v>
      </c>
      <c r="G14" s="16">
        <v>0</v>
      </c>
    </row>
    <row r="15" spans="1:10" ht="15.75" customHeight="1" x14ac:dyDescent="0.15">
      <c r="A15" s="257" t="s">
        <v>292</v>
      </c>
      <c r="B15" s="16">
        <v>125</v>
      </c>
      <c r="C15" s="16">
        <v>156</v>
      </c>
      <c r="D15" s="16">
        <v>125</v>
      </c>
      <c r="E15" s="16">
        <v>5</v>
      </c>
      <c r="F15" s="16">
        <v>3</v>
      </c>
      <c r="G15" s="16">
        <v>3</v>
      </c>
    </row>
    <row r="16" spans="1:10" ht="15.75" customHeight="1" x14ac:dyDescent="0.15">
      <c r="A16" s="257" t="s">
        <v>293</v>
      </c>
      <c r="B16" s="16">
        <v>121</v>
      </c>
      <c r="C16" s="16">
        <v>119</v>
      </c>
      <c r="D16" s="16">
        <v>152</v>
      </c>
      <c r="E16" s="16">
        <v>4</v>
      </c>
      <c r="F16" s="16">
        <v>3</v>
      </c>
      <c r="G16" s="16">
        <v>6</v>
      </c>
    </row>
    <row r="17" spans="1:7" ht="15.75" customHeight="1" x14ac:dyDescent="0.15">
      <c r="A17" s="257" t="s">
        <v>294</v>
      </c>
      <c r="B17" s="16">
        <v>71</v>
      </c>
      <c r="C17" s="16">
        <v>53</v>
      </c>
      <c r="D17" s="16">
        <v>66</v>
      </c>
      <c r="E17" s="16">
        <v>3</v>
      </c>
      <c r="F17" s="16">
        <v>2</v>
      </c>
      <c r="G17" s="16">
        <v>1</v>
      </c>
    </row>
    <row r="18" spans="1:7" ht="15.75" customHeight="1" x14ac:dyDescent="0.15">
      <c r="A18" s="257" t="s">
        <v>295</v>
      </c>
      <c r="B18" s="16">
        <v>67</v>
      </c>
      <c r="C18" s="16">
        <v>64</v>
      </c>
      <c r="D18" s="16">
        <v>67</v>
      </c>
      <c r="E18" s="16">
        <v>5</v>
      </c>
      <c r="F18" s="16">
        <v>2</v>
      </c>
      <c r="G18" s="16">
        <v>5</v>
      </c>
    </row>
    <row r="19" spans="1:7" ht="15.75" customHeight="1" x14ac:dyDescent="0.15">
      <c r="A19" s="257" t="s">
        <v>296</v>
      </c>
      <c r="B19" s="16">
        <v>79</v>
      </c>
      <c r="C19" s="16">
        <v>74</v>
      </c>
      <c r="D19" s="16">
        <v>82</v>
      </c>
      <c r="E19" s="16">
        <v>7</v>
      </c>
      <c r="F19" s="16">
        <v>3</v>
      </c>
      <c r="G19" s="16">
        <v>3</v>
      </c>
    </row>
    <row r="20" spans="1:7" ht="15.75" customHeight="1" x14ac:dyDescent="0.15">
      <c r="A20" s="257" t="s">
        <v>297</v>
      </c>
      <c r="B20" s="16">
        <v>94</v>
      </c>
      <c r="C20" s="16">
        <v>114</v>
      </c>
      <c r="D20" s="16">
        <v>117</v>
      </c>
      <c r="E20" s="16">
        <v>4</v>
      </c>
      <c r="F20" s="16">
        <v>5</v>
      </c>
      <c r="G20" s="16">
        <v>6</v>
      </c>
    </row>
    <row r="21" spans="1:7" ht="15.75" customHeight="1" x14ac:dyDescent="0.15">
      <c r="A21" s="257" t="s">
        <v>298</v>
      </c>
      <c r="B21" s="16">
        <v>6</v>
      </c>
      <c r="C21" s="16">
        <v>14</v>
      </c>
      <c r="D21" s="16">
        <v>6</v>
      </c>
      <c r="E21" s="16">
        <v>0</v>
      </c>
      <c r="F21" s="16">
        <v>0</v>
      </c>
      <c r="G21" s="16">
        <v>0</v>
      </c>
    </row>
    <row r="22" spans="1:7" ht="15.75" customHeight="1" x14ac:dyDescent="0.15">
      <c r="A22" s="258" t="s">
        <v>410</v>
      </c>
      <c r="B22" s="61">
        <f t="shared" ref="B22:C22" si="2">SUM(B18:B20)</f>
        <v>240</v>
      </c>
      <c r="C22" s="61">
        <f t="shared" si="2"/>
        <v>252</v>
      </c>
      <c r="D22" s="61">
        <v>266</v>
      </c>
      <c r="E22" s="61">
        <f t="shared" ref="E22:F22" si="3">SUM(E18:E20)</f>
        <v>16</v>
      </c>
      <c r="F22" s="61">
        <f t="shared" si="3"/>
        <v>10</v>
      </c>
      <c r="G22" s="61">
        <v>14</v>
      </c>
    </row>
    <row r="23" spans="1:7" ht="14.25" customHeight="1" x14ac:dyDescent="0.15">
      <c r="A23" s="35" t="s">
        <v>236</v>
      </c>
      <c r="B23" s="35"/>
      <c r="C23" s="4"/>
      <c r="D23" s="4"/>
      <c r="E23" s="4"/>
      <c r="F23" s="4"/>
      <c r="G23" s="4"/>
    </row>
    <row r="24" spans="1:7" x14ac:dyDescent="0.15">
      <c r="B24" s="36"/>
      <c r="C24" s="36"/>
      <c r="D24" s="36"/>
      <c r="E24" s="36"/>
      <c r="F24" s="36"/>
      <c r="G24" s="36"/>
    </row>
  </sheetData>
  <phoneticPr fontId="2"/>
  <hyperlinks>
    <hyperlink ref="A1" location="'25災害・事故目次'!A1" display="25　災害・事故目次へ＜＜" xr:uid="{00000000-0004-0000-0A00-000000000000}"/>
  </hyperlinks>
  <pageMargins left="0.7" right="0.7" top="0.75" bottom="0.75" header="0.3" footer="0.3"/>
  <pageSetup paperSize="9"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2"/>
  <sheetViews>
    <sheetView showGridLines="0" view="pageBreakPreview" zoomScaleNormal="100" zoomScaleSheetLayoutView="100" workbookViewId="0">
      <pane ySplit="8" topLeftCell="A9" activePane="bottomLeft" state="frozen"/>
      <selection activeCell="F37" sqref="F37"/>
      <selection pane="bottomLeft" activeCell="C57" sqref="C57"/>
    </sheetView>
  </sheetViews>
  <sheetFormatPr defaultRowHeight="13.5" x14ac:dyDescent="0.15"/>
  <cols>
    <col min="1" max="1" width="3.625" style="3" customWidth="1"/>
    <col min="2" max="2" width="4.875" style="3" customWidth="1"/>
    <col min="3" max="3" width="21.125" style="3" customWidth="1"/>
    <col min="4" max="8" width="12.375" style="2" customWidth="1"/>
    <col min="9" max="16384" width="9" style="3"/>
  </cols>
  <sheetData>
    <row r="1" spans="1:8" x14ac:dyDescent="0.15">
      <c r="A1" s="23" t="s">
        <v>29</v>
      </c>
      <c r="B1" s="23"/>
      <c r="C1" s="23"/>
    </row>
    <row r="2" spans="1:8" x14ac:dyDescent="0.15">
      <c r="A2" s="4" t="s">
        <v>30</v>
      </c>
      <c r="B2" s="4"/>
      <c r="C2" s="4"/>
      <c r="D2" s="4"/>
      <c r="E2" s="4"/>
      <c r="F2" s="4"/>
      <c r="G2" s="4"/>
      <c r="H2" s="4"/>
    </row>
    <row r="3" spans="1:8" ht="16.5" x14ac:dyDescent="0.15">
      <c r="A3" s="5" t="s">
        <v>227</v>
      </c>
      <c r="B3" s="5"/>
      <c r="C3" s="5"/>
      <c r="D3" s="5"/>
      <c r="E3" s="5"/>
      <c r="F3" s="5"/>
      <c r="G3" s="5"/>
      <c r="H3" s="5"/>
    </row>
    <row r="4" spans="1:8" ht="16.5" x14ac:dyDescent="0.15">
      <c r="D4" s="24"/>
      <c r="E4" s="24"/>
      <c r="F4" s="24"/>
      <c r="G4" s="24"/>
      <c r="H4" s="24"/>
    </row>
    <row r="5" spans="1:8" x14ac:dyDescent="0.15">
      <c r="A5" s="3" t="s">
        <v>299</v>
      </c>
      <c r="D5" s="3"/>
      <c r="E5" s="204"/>
      <c r="F5" s="204"/>
      <c r="G5" s="204"/>
      <c r="H5" s="7" t="s">
        <v>229</v>
      </c>
    </row>
    <row r="6" spans="1:8" ht="6" customHeight="1" thickBot="1" x14ac:dyDescent="0.2">
      <c r="A6" s="4"/>
      <c r="B6" s="4"/>
      <c r="C6" s="4"/>
      <c r="D6" s="4"/>
      <c r="E6" s="204"/>
      <c r="F6" s="204"/>
      <c r="G6" s="204"/>
      <c r="H6" s="204"/>
    </row>
    <row r="7" spans="1:8" ht="7.5" customHeight="1" thickTop="1" x14ac:dyDescent="0.15">
      <c r="A7" s="203"/>
      <c r="B7" s="203"/>
      <c r="C7" s="403"/>
      <c r="D7" s="404"/>
      <c r="E7" s="404"/>
      <c r="F7" s="404"/>
      <c r="G7" s="405"/>
      <c r="H7" s="405"/>
    </row>
    <row r="8" spans="1:8" ht="17.25" customHeight="1" x14ac:dyDescent="0.15">
      <c r="A8" s="228"/>
      <c r="B8" s="228"/>
      <c r="C8" s="250"/>
      <c r="D8" s="211" t="s">
        <v>241</v>
      </c>
      <c r="E8" s="214" t="s">
        <v>242</v>
      </c>
      <c r="F8" s="214" t="s">
        <v>243</v>
      </c>
      <c r="G8" s="406" t="s">
        <v>239</v>
      </c>
      <c r="H8" s="406" t="s">
        <v>246</v>
      </c>
    </row>
    <row r="9" spans="1:8" ht="15" customHeight="1" x14ac:dyDescent="0.15">
      <c r="A9" s="407" t="s">
        <v>287</v>
      </c>
      <c r="B9" s="408"/>
      <c r="C9" s="253"/>
      <c r="D9" s="254">
        <f>SUM(D11:D50)</f>
        <v>868</v>
      </c>
      <c r="E9" s="254">
        <f>SUM(E11:E50)</f>
        <v>912</v>
      </c>
      <c r="F9" s="254">
        <v>939</v>
      </c>
      <c r="G9" s="254">
        <v>27</v>
      </c>
      <c r="H9" s="254">
        <v>1063</v>
      </c>
    </row>
    <row r="10" spans="1:8" ht="15" customHeight="1" x14ac:dyDescent="0.15">
      <c r="A10" s="239"/>
      <c r="B10" s="11"/>
      <c r="C10" s="236"/>
      <c r="D10" s="16"/>
      <c r="E10" s="16"/>
      <c r="F10" s="16"/>
      <c r="G10" s="16"/>
      <c r="H10" s="16"/>
    </row>
    <row r="11" spans="1:8" ht="15" customHeight="1" x14ac:dyDescent="0.15">
      <c r="A11" s="409" t="s">
        <v>300</v>
      </c>
      <c r="B11" s="11"/>
      <c r="C11" s="236"/>
      <c r="D11" s="16">
        <v>60</v>
      </c>
      <c r="E11" s="16">
        <v>59</v>
      </c>
      <c r="F11" s="16">
        <v>83</v>
      </c>
      <c r="G11" s="16">
        <v>2</v>
      </c>
      <c r="H11" s="16">
        <v>95</v>
      </c>
    </row>
    <row r="12" spans="1:8" ht="15" customHeight="1" x14ac:dyDescent="0.15">
      <c r="A12" s="409" t="s">
        <v>301</v>
      </c>
      <c r="B12" s="238"/>
      <c r="C12" s="410"/>
      <c r="D12" s="16">
        <v>2</v>
      </c>
      <c r="E12" s="16">
        <v>3</v>
      </c>
      <c r="F12" s="16">
        <v>0</v>
      </c>
      <c r="G12" s="16">
        <v>0</v>
      </c>
      <c r="H12" s="16">
        <v>0</v>
      </c>
    </row>
    <row r="13" spans="1:8" ht="15" customHeight="1" x14ac:dyDescent="0.15">
      <c r="A13" s="409" t="s">
        <v>302</v>
      </c>
      <c r="B13" s="238"/>
      <c r="C13" s="410"/>
      <c r="D13" s="16">
        <v>23</v>
      </c>
      <c r="E13" s="16">
        <v>19</v>
      </c>
      <c r="F13" s="16">
        <v>28</v>
      </c>
      <c r="G13" s="16">
        <v>3</v>
      </c>
      <c r="H13" s="16">
        <v>34</v>
      </c>
    </row>
    <row r="14" spans="1:8" ht="15" customHeight="1" x14ac:dyDescent="0.15">
      <c r="A14" s="409" t="s">
        <v>303</v>
      </c>
      <c r="B14" s="238"/>
      <c r="C14" s="410"/>
      <c r="D14" s="16">
        <v>0</v>
      </c>
      <c r="E14" s="16">
        <v>0</v>
      </c>
      <c r="F14" s="16">
        <v>0</v>
      </c>
      <c r="G14" s="16">
        <v>0</v>
      </c>
      <c r="H14" s="16">
        <v>0</v>
      </c>
    </row>
    <row r="15" spans="1:8" ht="15" customHeight="1" x14ac:dyDescent="0.15">
      <c r="A15" s="409" t="s">
        <v>304</v>
      </c>
      <c r="B15" s="238"/>
      <c r="C15" s="410"/>
      <c r="D15" s="16">
        <v>2</v>
      </c>
      <c r="E15" s="16">
        <v>1</v>
      </c>
      <c r="F15" s="16">
        <v>1</v>
      </c>
      <c r="G15" s="16">
        <v>0</v>
      </c>
      <c r="H15" s="16">
        <v>1</v>
      </c>
    </row>
    <row r="16" spans="1:8" ht="15" customHeight="1" x14ac:dyDescent="0.15">
      <c r="A16" s="409" t="s">
        <v>305</v>
      </c>
      <c r="B16" s="238"/>
      <c r="C16" s="410"/>
      <c r="D16" s="16">
        <v>0</v>
      </c>
      <c r="E16" s="16">
        <v>0</v>
      </c>
      <c r="F16" s="16">
        <v>0</v>
      </c>
      <c r="G16" s="16">
        <v>0</v>
      </c>
      <c r="H16" s="16">
        <v>0</v>
      </c>
    </row>
    <row r="17" spans="1:8" ht="15" customHeight="1" x14ac:dyDescent="0.15">
      <c r="A17" s="409" t="s">
        <v>306</v>
      </c>
      <c r="B17" s="238"/>
      <c r="C17" s="410"/>
      <c r="D17" s="16">
        <v>1</v>
      </c>
      <c r="E17" s="16">
        <v>3</v>
      </c>
      <c r="F17" s="16">
        <v>5</v>
      </c>
      <c r="G17" s="16">
        <v>0</v>
      </c>
      <c r="H17" s="16">
        <v>5</v>
      </c>
    </row>
    <row r="18" spans="1:8" ht="15" customHeight="1" x14ac:dyDescent="0.15">
      <c r="A18" s="409" t="s">
        <v>307</v>
      </c>
      <c r="B18" s="238"/>
      <c r="C18" s="410"/>
      <c r="D18" s="16">
        <v>0</v>
      </c>
      <c r="E18" s="16">
        <v>0</v>
      </c>
      <c r="F18" s="16">
        <v>0</v>
      </c>
      <c r="G18" s="16">
        <v>0</v>
      </c>
      <c r="H18" s="16">
        <v>0</v>
      </c>
    </row>
    <row r="19" spans="1:8" ht="15" customHeight="1" x14ac:dyDescent="0.15">
      <c r="A19" s="409" t="s">
        <v>308</v>
      </c>
      <c r="B19" s="238"/>
      <c r="C19" s="410"/>
      <c r="D19" s="16">
        <v>0</v>
      </c>
      <c r="E19" s="16">
        <v>0</v>
      </c>
      <c r="F19" s="16">
        <v>0</v>
      </c>
      <c r="G19" s="16">
        <v>0</v>
      </c>
      <c r="H19" s="16">
        <v>0</v>
      </c>
    </row>
    <row r="20" spans="1:8" ht="15" customHeight="1" x14ac:dyDescent="0.15">
      <c r="A20" s="409" t="s">
        <v>309</v>
      </c>
      <c r="B20" s="238"/>
      <c r="C20" s="410"/>
      <c r="D20" s="16">
        <v>2</v>
      </c>
      <c r="E20" s="16">
        <v>3</v>
      </c>
      <c r="F20" s="16">
        <v>2</v>
      </c>
      <c r="G20" s="16">
        <v>0</v>
      </c>
      <c r="H20" s="16">
        <v>2</v>
      </c>
    </row>
    <row r="21" spans="1:8" ht="15" customHeight="1" x14ac:dyDescent="0.15">
      <c r="A21" s="409" t="s">
        <v>310</v>
      </c>
      <c r="B21" s="238"/>
      <c r="C21" s="410"/>
      <c r="D21" s="16">
        <v>0</v>
      </c>
      <c r="E21" s="16">
        <v>0</v>
      </c>
      <c r="F21" s="16">
        <v>0</v>
      </c>
      <c r="G21" s="16">
        <v>0</v>
      </c>
      <c r="H21" s="16">
        <v>0</v>
      </c>
    </row>
    <row r="22" spans="1:8" ht="15" customHeight="1" x14ac:dyDescent="0.15">
      <c r="A22" s="409" t="s">
        <v>311</v>
      </c>
      <c r="B22" s="238"/>
      <c r="C22" s="410"/>
      <c r="D22" s="16">
        <v>0</v>
      </c>
      <c r="E22" s="16">
        <v>0</v>
      </c>
      <c r="F22" s="16">
        <v>0</v>
      </c>
      <c r="G22" s="16">
        <v>0</v>
      </c>
      <c r="H22" s="16">
        <v>0</v>
      </c>
    </row>
    <row r="23" spans="1:8" ht="15" customHeight="1" x14ac:dyDescent="0.15">
      <c r="A23" s="409" t="s">
        <v>312</v>
      </c>
      <c r="B23" s="238"/>
      <c r="C23" s="410"/>
      <c r="D23" s="16">
        <v>5</v>
      </c>
      <c r="E23" s="16">
        <v>0</v>
      </c>
      <c r="F23" s="16">
        <v>2</v>
      </c>
      <c r="G23" s="16">
        <v>0</v>
      </c>
      <c r="H23" s="16">
        <v>2</v>
      </c>
    </row>
    <row r="24" spans="1:8" ht="15" customHeight="1" x14ac:dyDescent="0.15">
      <c r="A24" s="409" t="s">
        <v>313</v>
      </c>
      <c r="B24" s="238"/>
      <c r="C24" s="410"/>
      <c r="D24" s="16">
        <v>1</v>
      </c>
      <c r="E24" s="16">
        <v>0</v>
      </c>
      <c r="F24" s="16">
        <v>4</v>
      </c>
      <c r="G24" s="16">
        <v>0</v>
      </c>
      <c r="H24" s="16">
        <v>5</v>
      </c>
    </row>
    <row r="25" spans="1:8" ht="15" customHeight="1" x14ac:dyDescent="0.15">
      <c r="A25" s="409" t="s">
        <v>314</v>
      </c>
      <c r="B25" s="238"/>
      <c r="C25" s="410"/>
      <c r="D25" s="16">
        <v>29</v>
      </c>
      <c r="E25" s="16">
        <v>18</v>
      </c>
      <c r="F25" s="16">
        <v>40</v>
      </c>
      <c r="G25" s="16">
        <v>0</v>
      </c>
      <c r="H25" s="16">
        <v>49</v>
      </c>
    </row>
    <row r="26" spans="1:8" ht="15" customHeight="1" x14ac:dyDescent="0.15">
      <c r="A26" s="409" t="s">
        <v>315</v>
      </c>
      <c r="B26" s="238"/>
      <c r="C26" s="410"/>
      <c r="D26" s="16">
        <v>18</v>
      </c>
      <c r="E26" s="16">
        <v>33</v>
      </c>
      <c r="F26" s="16">
        <v>101</v>
      </c>
      <c r="G26" s="16">
        <v>2</v>
      </c>
      <c r="H26" s="16">
        <v>107</v>
      </c>
    </row>
    <row r="27" spans="1:8" ht="15" customHeight="1" x14ac:dyDescent="0.15">
      <c r="A27" s="409" t="s">
        <v>316</v>
      </c>
      <c r="B27" s="238"/>
      <c r="C27" s="410"/>
      <c r="D27" s="16">
        <v>30</v>
      </c>
      <c r="E27" s="16">
        <v>35</v>
      </c>
      <c r="F27" s="16">
        <v>38</v>
      </c>
      <c r="G27" s="16">
        <v>2</v>
      </c>
      <c r="H27" s="16">
        <v>36</v>
      </c>
    </row>
    <row r="28" spans="1:8" ht="15" customHeight="1" x14ac:dyDescent="0.15">
      <c r="A28" s="409" t="s">
        <v>317</v>
      </c>
      <c r="B28" s="238"/>
      <c r="C28" s="410"/>
      <c r="D28" s="16">
        <v>3</v>
      </c>
      <c r="E28" s="16">
        <v>1</v>
      </c>
      <c r="F28" s="16">
        <v>1</v>
      </c>
      <c r="G28" s="16">
        <v>0</v>
      </c>
      <c r="H28" s="16">
        <v>1</v>
      </c>
    </row>
    <row r="29" spans="1:8" ht="15" customHeight="1" x14ac:dyDescent="0.15">
      <c r="A29" s="409" t="s">
        <v>318</v>
      </c>
      <c r="B29" s="238"/>
      <c r="C29" s="410"/>
      <c r="D29" s="16">
        <v>5</v>
      </c>
      <c r="E29" s="16">
        <v>8</v>
      </c>
      <c r="F29" s="16">
        <v>8</v>
      </c>
      <c r="G29" s="16">
        <v>0</v>
      </c>
      <c r="H29" s="16">
        <v>9</v>
      </c>
    </row>
    <row r="30" spans="1:8" ht="15" customHeight="1" x14ac:dyDescent="0.15">
      <c r="A30" s="409" t="s">
        <v>319</v>
      </c>
      <c r="B30" s="238"/>
      <c r="C30" s="410"/>
      <c r="D30" s="16">
        <v>56</v>
      </c>
      <c r="E30" s="16">
        <v>59</v>
      </c>
      <c r="F30" s="16">
        <v>73</v>
      </c>
      <c r="G30" s="16">
        <v>1</v>
      </c>
      <c r="H30" s="16">
        <v>84</v>
      </c>
    </row>
    <row r="31" spans="1:8" ht="15" customHeight="1" x14ac:dyDescent="0.15">
      <c r="A31" s="409" t="s">
        <v>320</v>
      </c>
      <c r="B31" s="238"/>
      <c r="C31" s="410"/>
      <c r="D31" s="16">
        <v>0</v>
      </c>
      <c r="E31" s="16">
        <v>0</v>
      </c>
      <c r="F31" s="16">
        <v>0</v>
      </c>
      <c r="G31" s="16">
        <v>0</v>
      </c>
      <c r="H31" s="16">
        <v>0</v>
      </c>
    </row>
    <row r="32" spans="1:8" ht="15" customHeight="1" x14ac:dyDescent="0.15">
      <c r="A32" s="409" t="s">
        <v>321</v>
      </c>
      <c r="B32" s="238"/>
      <c r="C32" s="410"/>
      <c r="D32" s="16">
        <v>0</v>
      </c>
      <c r="E32" s="16">
        <v>0</v>
      </c>
      <c r="F32" s="16">
        <v>0</v>
      </c>
      <c r="G32" s="16">
        <v>0</v>
      </c>
      <c r="H32" s="16">
        <v>0</v>
      </c>
    </row>
    <row r="33" spans="1:8" ht="15" customHeight="1" x14ac:dyDescent="0.15">
      <c r="A33" s="409" t="s">
        <v>322</v>
      </c>
      <c r="B33" s="238"/>
      <c r="C33" s="410"/>
      <c r="D33" s="16">
        <v>0</v>
      </c>
      <c r="E33" s="16">
        <v>0</v>
      </c>
      <c r="F33" s="16">
        <v>0</v>
      </c>
      <c r="G33" s="16">
        <v>0</v>
      </c>
      <c r="H33" s="16">
        <v>0</v>
      </c>
    </row>
    <row r="34" spans="1:8" ht="15" customHeight="1" x14ac:dyDescent="0.15">
      <c r="A34" s="409" t="s">
        <v>323</v>
      </c>
      <c r="B34" s="238"/>
      <c r="C34" s="410"/>
      <c r="D34" s="16">
        <v>0</v>
      </c>
      <c r="E34" s="16">
        <v>0</v>
      </c>
      <c r="F34" s="16">
        <v>0</v>
      </c>
      <c r="G34" s="16">
        <v>0</v>
      </c>
      <c r="H34" s="16">
        <v>0</v>
      </c>
    </row>
    <row r="35" spans="1:8" ht="15" customHeight="1" x14ac:dyDescent="0.15">
      <c r="A35" s="409" t="s">
        <v>324</v>
      </c>
      <c r="B35" s="238"/>
      <c r="C35" s="410"/>
      <c r="D35" s="16">
        <v>0</v>
      </c>
      <c r="E35" s="16">
        <v>1</v>
      </c>
      <c r="F35" s="16">
        <v>4</v>
      </c>
      <c r="G35" s="16">
        <v>1</v>
      </c>
      <c r="H35" s="16">
        <v>4</v>
      </c>
    </row>
    <row r="36" spans="1:8" ht="15" customHeight="1" x14ac:dyDescent="0.15">
      <c r="A36" s="409" t="s">
        <v>325</v>
      </c>
      <c r="B36" s="238"/>
      <c r="C36" s="410"/>
      <c r="D36" s="16"/>
      <c r="E36" s="16"/>
      <c r="F36" s="16"/>
      <c r="G36" s="16"/>
      <c r="H36" s="16"/>
    </row>
    <row r="37" spans="1:8" ht="15.75" customHeight="1" x14ac:dyDescent="0.15">
      <c r="A37" s="411"/>
      <c r="B37" s="238"/>
      <c r="C37" s="236" t="s">
        <v>326</v>
      </c>
      <c r="D37" s="16">
        <v>7</v>
      </c>
      <c r="E37" s="16">
        <v>9</v>
      </c>
      <c r="F37" s="16">
        <v>10</v>
      </c>
      <c r="G37" s="16">
        <v>0</v>
      </c>
      <c r="H37" s="16">
        <v>14</v>
      </c>
    </row>
    <row r="38" spans="1:8" ht="15.75" customHeight="1" x14ac:dyDescent="0.15">
      <c r="A38" s="411"/>
      <c r="B38" s="238"/>
      <c r="C38" s="236" t="s">
        <v>327</v>
      </c>
      <c r="D38" s="16">
        <v>46</v>
      </c>
      <c r="E38" s="16">
        <v>36</v>
      </c>
      <c r="F38" s="16">
        <v>49</v>
      </c>
      <c r="G38" s="16">
        <v>2</v>
      </c>
      <c r="H38" s="16">
        <v>53</v>
      </c>
    </row>
    <row r="39" spans="1:8" ht="15.75" customHeight="1" x14ac:dyDescent="0.15">
      <c r="A39" s="411"/>
      <c r="B39" s="238"/>
      <c r="C39" s="236" t="s">
        <v>328</v>
      </c>
      <c r="D39" s="16">
        <v>99</v>
      </c>
      <c r="E39" s="16">
        <v>115</v>
      </c>
      <c r="F39" s="16">
        <v>101</v>
      </c>
      <c r="G39" s="16">
        <v>4</v>
      </c>
      <c r="H39" s="16">
        <v>123</v>
      </c>
    </row>
    <row r="40" spans="1:8" ht="15.75" customHeight="1" x14ac:dyDescent="0.15">
      <c r="A40" s="411"/>
      <c r="B40" s="238"/>
      <c r="C40" s="236" t="s">
        <v>329</v>
      </c>
      <c r="D40" s="16">
        <v>125</v>
      </c>
      <c r="E40" s="16">
        <v>130</v>
      </c>
      <c r="F40" s="16">
        <v>121</v>
      </c>
      <c r="G40" s="16">
        <v>2</v>
      </c>
      <c r="H40" s="16">
        <v>134</v>
      </c>
    </row>
    <row r="41" spans="1:8" ht="15.75" customHeight="1" x14ac:dyDescent="0.15">
      <c r="A41" s="411"/>
      <c r="B41" s="238"/>
      <c r="C41" s="236" t="s">
        <v>330</v>
      </c>
      <c r="D41" s="16">
        <v>94</v>
      </c>
      <c r="E41" s="16">
        <v>102</v>
      </c>
      <c r="F41" s="16">
        <v>89</v>
      </c>
      <c r="G41" s="16">
        <v>0</v>
      </c>
      <c r="H41" s="16">
        <v>104</v>
      </c>
    </row>
    <row r="42" spans="1:8" ht="15.75" customHeight="1" x14ac:dyDescent="0.15">
      <c r="A42" s="411"/>
      <c r="B42" s="238"/>
      <c r="C42" s="236" t="s">
        <v>331</v>
      </c>
      <c r="D42" s="16">
        <v>176</v>
      </c>
      <c r="E42" s="16">
        <v>199</v>
      </c>
      <c r="F42" s="16">
        <v>81</v>
      </c>
      <c r="G42" s="16">
        <v>0</v>
      </c>
      <c r="H42" s="16">
        <v>92</v>
      </c>
    </row>
    <row r="43" spans="1:8" ht="15.75" customHeight="1" x14ac:dyDescent="0.15">
      <c r="A43" s="411"/>
      <c r="B43" s="238"/>
      <c r="C43" s="236" t="s">
        <v>332</v>
      </c>
      <c r="D43" s="16">
        <v>54</v>
      </c>
      <c r="E43" s="16">
        <v>50</v>
      </c>
      <c r="F43" s="16">
        <v>66</v>
      </c>
      <c r="G43" s="16">
        <v>1</v>
      </c>
      <c r="H43" s="16">
        <v>80</v>
      </c>
    </row>
    <row r="44" spans="1:8" ht="15.75" customHeight="1" x14ac:dyDescent="0.15">
      <c r="A44" s="411"/>
      <c r="B44" s="238"/>
      <c r="C44" s="236" t="s">
        <v>333</v>
      </c>
      <c r="D44" s="16">
        <v>11</v>
      </c>
      <c r="E44" s="16">
        <v>1</v>
      </c>
      <c r="F44" s="16">
        <v>5</v>
      </c>
      <c r="G44" s="16">
        <v>0</v>
      </c>
      <c r="H44" s="16">
        <v>7</v>
      </c>
    </row>
    <row r="45" spans="1:8" ht="15.75" customHeight="1" x14ac:dyDescent="0.15">
      <c r="A45" s="411"/>
      <c r="B45" s="238"/>
      <c r="C45" s="236" t="s">
        <v>334</v>
      </c>
      <c r="D45" s="16">
        <v>2</v>
      </c>
      <c r="E45" s="16">
        <v>3</v>
      </c>
      <c r="F45" s="16">
        <v>4</v>
      </c>
      <c r="G45" s="16">
        <v>0</v>
      </c>
      <c r="H45" s="16">
        <v>4</v>
      </c>
    </row>
    <row r="46" spans="1:8" ht="15.75" customHeight="1" x14ac:dyDescent="0.15">
      <c r="A46" s="411"/>
      <c r="B46" s="238"/>
      <c r="C46" s="236" t="s">
        <v>46</v>
      </c>
      <c r="D46" s="16">
        <v>6</v>
      </c>
      <c r="E46" s="16">
        <v>1</v>
      </c>
      <c r="F46" s="16">
        <v>2</v>
      </c>
      <c r="G46" s="16">
        <v>1</v>
      </c>
      <c r="H46" s="16">
        <v>1</v>
      </c>
    </row>
    <row r="47" spans="1:8" ht="15" customHeight="1" x14ac:dyDescent="0.15">
      <c r="A47" s="409" t="s">
        <v>335</v>
      </c>
      <c r="B47" s="238"/>
      <c r="C47" s="410"/>
      <c r="D47" s="16">
        <v>0</v>
      </c>
      <c r="E47" s="16">
        <v>0</v>
      </c>
      <c r="F47" s="16">
        <v>0</v>
      </c>
      <c r="G47" s="16">
        <v>0</v>
      </c>
      <c r="H47" s="16">
        <v>0</v>
      </c>
    </row>
    <row r="48" spans="1:8" ht="15" customHeight="1" x14ac:dyDescent="0.15">
      <c r="A48" s="409" t="s">
        <v>336</v>
      </c>
      <c r="B48" s="238"/>
      <c r="C48" s="410"/>
      <c r="D48" s="16">
        <v>1</v>
      </c>
      <c r="E48" s="16">
        <v>0</v>
      </c>
      <c r="F48" s="16">
        <v>1</v>
      </c>
      <c r="G48" s="16">
        <v>0</v>
      </c>
      <c r="H48" s="16">
        <v>3</v>
      </c>
    </row>
    <row r="49" spans="1:8" ht="15" customHeight="1" x14ac:dyDescent="0.15">
      <c r="A49" s="409" t="s">
        <v>337</v>
      </c>
      <c r="B49" s="238"/>
      <c r="C49" s="410"/>
      <c r="D49" s="16">
        <v>0</v>
      </c>
      <c r="E49" s="16">
        <v>4</v>
      </c>
      <c r="F49" s="16">
        <v>3</v>
      </c>
      <c r="G49" s="16">
        <v>0</v>
      </c>
      <c r="H49" s="16">
        <v>3</v>
      </c>
    </row>
    <row r="50" spans="1:8" ht="15" customHeight="1" x14ac:dyDescent="0.15">
      <c r="A50" s="412" t="s">
        <v>338</v>
      </c>
      <c r="B50" s="413"/>
      <c r="C50" s="414"/>
      <c r="D50" s="61">
        <v>10</v>
      </c>
      <c r="E50" s="61">
        <v>19</v>
      </c>
      <c r="F50" s="61">
        <v>17</v>
      </c>
      <c r="G50" s="61">
        <v>6</v>
      </c>
      <c r="H50" s="61">
        <v>11</v>
      </c>
    </row>
    <row r="51" spans="1:8" ht="17.25" customHeight="1" x14ac:dyDescent="0.15">
      <c r="A51" s="35" t="s">
        <v>236</v>
      </c>
      <c r="B51" s="35"/>
      <c r="C51" s="35"/>
      <c r="D51" s="35"/>
      <c r="E51" s="4"/>
      <c r="F51" s="4"/>
      <c r="G51" s="4"/>
      <c r="H51" s="4"/>
    </row>
    <row r="52" spans="1:8" ht="15" customHeight="1" x14ac:dyDescent="0.15">
      <c r="D52" s="36"/>
      <c r="E52" s="36"/>
      <c r="F52" s="36"/>
      <c r="G52" s="36"/>
      <c r="H52" s="36"/>
    </row>
  </sheetData>
  <phoneticPr fontId="2"/>
  <hyperlinks>
    <hyperlink ref="A1" location="'25災害・事故目次'!A1" display="25　災害・事故目次へ＜＜" xr:uid="{00000000-0004-0000-0B00-000000000000}"/>
  </hyperlinks>
  <pageMargins left="0.59055118110236227" right="0.59055118110236227" top="0.59055118110236227" bottom="0.39370078740157483" header="0" footer="0"/>
  <pageSetup paperSize="9" orientation="portrait" blackAndWhite="1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0"/>
  <sheetViews>
    <sheetView showGridLines="0" view="pageBreakPreview" zoomScaleNormal="100" zoomScaleSheetLayoutView="100" workbookViewId="0">
      <selection activeCell="E31" sqref="E31"/>
    </sheetView>
  </sheetViews>
  <sheetFormatPr defaultRowHeight="13.5" x14ac:dyDescent="0.15"/>
  <cols>
    <col min="1" max="1" width="12.375" style="3" customWidth="1"/>
    <col min="2" max="10" width="8.75" style="2" customWidth="1"/>
    <col min="11" max="16384" width="9" style="3"/>
  </cols>
  <sheetData>
    <row r="1" spans="1:10" x14ac:dyDescent="0.15">
      <c r="A1" s="23" t="s">
        <v>29</v>
      </c>
      <c r="B1" s="23"/>
      <c r="C1" s="23"/>
    </row>
    <row r="2" spans="1:10" x14ac:dyDescent="0.15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</row>
    <row r="3" spans="1:10" ht="16.5" x14ac:dyDescent="0.15">
      <c r="A3" s="5" t="s">
        <v>227</v>
      </c>
      <c r="B3" s="5"/>
      <c r="C3" s="5"/>
      <c r="D3" s="5"/>
      <c r="E3" s="5"/>
      <c r="F3" s="5"/>
      <c r="G3" s="5"/>
      <c r="H3" s="5"/>
      <c r="I3" s="5"/>
      <c r="J3" s="5"/>
    </row>
    <row r="4" spans="1:10" ht="16.5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15">
      <c r="A5" s="25" t="s">
        <v>339</v>
      </c>
      <c r="B5" s="25"/>
      <c r="C5" s="25"/>
      <c r="D5" s="25"/>
      <c r="E5" s="25"/>
      <c r="F5" s="25"/>
      <c r="G5" s="25"/>
      <c r="H5" s="25"/>
      <c r="I5" s="25" t="s">
        <v>340</v>
      </c>
      <c r="J5" s="25"/>
    </row>
    <row r="6" spans="1:10" ht="6" customHeight="1" thickBo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0" s="21" customFormat="1" ht="19.5" customHeight="1" thickTop="1" x14ac:dyDescent="0.15">
      <c r="A7" s="26"/>
      <c r="B7" s="27" t="s">
        <v>238</v>
      </c>
      <c r="C7" s="28"/>
      <c r="D7" s="28"/>
      <c r="E7" s="27" t="s">
        <v>239</v>
      </c>
      <c r="F7" s="28"/>
      <c r="G7" s="28"/>
      <c r="H7" s="27" t="s">
        <v>240</v>
      </c>
      <c r="I7" s="28"/>
      <c r="J7" s="28"/>
    </row>
    <row r="8" spans="1:10" s="21" customFormat="1" ht="19.5" customHeight="1" x14ac:dyDescent="0.15">
      <c r="A8" s="29"/>
      <c r="B8" s="30" t="s">
        <v>241</v>
      </c>
      <c r="C8" s="30" t="s">
        <v>242</v>
      </c>
      <c r="D8" s="30" t="s">
        <v>243</v>
      </c>
      <c r="E8" s="30" t="s">
        <v>241</v>
      </c>
      <c r="F8" s="30" t="s">
        <v>242</v>
      </c>
      <c r="G8" s="30" t="s">
        <v>243</v>
      </c>
      <c r="H8" s="30" t="s">
        <v>241</v>
      </c>
      <c r="I8" s="30" t="s">
        <v>242</v>
      </c>
      <c r="J8" s="30" t="s">
        <v>243</v>
      </c>
    </row>
    <row r="9" spans="1:10" s="21" customFormat="1" ht="12" x14ac:dyDescent="0.15">
      <c r="A9" s="31" t="s">
        <v>287</v>
      </c>
      <c r="B9" s="32">
        <v>868</v>
      </c>
      <c r="C9" s="32">
        <v>912</v>
      </c>
      <c r="D9" s="32">
        <v>939</v>
      </c>
      <c r="E9" s="32">
        <v>41</v>
      </c>
      <c r="F9" s="32">
        <v>26</v>
      </c>
      <c r="G9" s="32">
        <v>27</v>
      </c>
      <c r="H9" s="32">
        <v>940</v>
      </c>
      <c r="I9" s="32">
        <v>1029</v>
      </c>
      <c r="J9" s="32">
        <v>1063</v>
      </c>
    </row>
    <row r="10" spans="1:10" s="21" customFormat="1" ht="12" x14ac:dyDescent="0.15">
      <c r="A10" s="31"/>
      <c r="B10" s="32"/>
      <c r="C10" s="32"/>
      <c r="D10" s="32"/>
      <c r="E10" s="32"/>
      <c r="F10" s="32"/>
      <c r="G10" s="32"/>
      <c r="H10" s="32"/>
      <c r="I10" s="32"/>
      <c r="J10" s="32"/>
    </row>
    <row r="11" spans="1:10" s="21" customFormat="1" ht="12" x14ac:dyDescent="0.15">
      <c r="A11" s="31" t="s">
        <v>341</v>
      </c>
      <c r="B11" s="32">
        <v>380</v>
      </c>
      <c r="C11" s="32">
        <v>398</v>
      </c>
      <c r="D11" s="32">
        <v>369</v>
      </c>
      <c r="E11" s="32">
        <v>11</v>
      </c>
      <c r="F11" s="32">
        <v>12</v>
      </c>
      <c r="G11" s="32">
        <v>1</v>
      </c>
      <c r="H11" s="32">
        <v>415</v>
      </c>
      <c r="I11" s="32">
        <v>421</v>
      </c>
      <c r="J11" s="32">
        <v>420</v>
      </c>
    </row>
    <row r="12" spans="1:10" s="21" customFormat="1" ht="12" x14ac:dyDescent="0.15">
      <c r="A12" s="31" t="s">
        <v>342</v>
      </c>
      <c r="B12" s="32">
        <v>85</v>
      </c>
      <c r="C12" s="32">
        <v>70</v>
      </c>
      <c r="D12" s="32">
        <v>92</v>
      </c>
      <c r="E12" s="32">
        <v>5</v>
      </c>
      <c r="F12" s="32">
        <v>1</v>
      </c>
      <c r="G12" s="32">
        <v>6</v>
      </c>
      <c r="H12" s="32">
        <v>91</v>
      </c>
      <c r="I12" s="32">
        <v>76</v>
      </c>
      <c r="J12" s="32">
        <v>100</v>
      </c>
    </row>
    <row r="13" spans="1:10" s="21" customFormat="1" ht="12" x14ac:dyDescent="0.15">
      <c r="A13" s="31" t="s">
        <v>343</v>
      </c>
      <c r="B13" s="32">
        <v>16</v>
      </c>
      <c r="C13" s="32">
        <v>32</v>
      </c>
      <c r="D13" s="32">
        <v>37</v>
      </c>
      <c r="E13" s="32">
        <v>0</v>
      </c>
      <c r="F13" s="32">
        <v>2</v>
      </c>
      <c r="G13" s="32">
        <v>0</v>
      </c>
      <c r="H13" s="32">
        <v>19</v>
      </c>
      <c r="I13" s="32">
        <v>35</v>
      </c>
      <c r="J13" s="32">
        <v>44</v>
      </c>
    </row>
    <row r="14" spans="1:10" s="21" customFormat="1" ht="12" x14ac:dyDescent="0.15">
      <c r="A14" s="31" t="s">
        <v>344</v>
      </c>
      <c r="B14" s="32">
        <v>19</v>
      </c>
      <c r="C14" s="32">
        <v>19</v>
      </c>
      <c r="D14" s="32">
        <v>29</v>
      </c>
      <c r="E14" s="32">
        <v>5</v>
      </c>
      <c r="F14" s="32">
        <v>2</v>
      </c>
      <c r="G14" s="32">
        <v>4</v>
      </c>
      <c r="H14" s="32">
        <v>24</v>
      </c>
      <c r="I14" s="32">
        <v>17</v>
      </c>
      <c r="J14" s="32">
        <v>32</v>
      </c>
    </row>
    <row r="15" spans="1:10" s="21" customFormat="1" ht="12" x14ac:dyDescent="0.15">
      <c r="A15" s="31" t="s">
        <v>345</v>
      </c>
      <c r="B15" s="32">
        <v>16</v>
      </c>
      <c r="C15" s="32">
        <v>15</v>
      </c>
      <c r="D15" s="32">
        <v>15</v>
      </c>
      <c r="E15" s="32">
        <v>5</v>
      </c>
      <c r="F15" s="32">
        <v>0</v>
      </c>
      <c r="G15" s="32">
        <v>0</v>
      </c>
      <c r="H15" s="32">
        <v>14</v>
      </c>
      <c r="I15" s="32">
        <v>16</v>
      </c>
      <c r="J15" s="32">
        <v>19</v>
      </c>
    </row>
    <row r="16" spans="1:10" s="21" customFormat="1" ht="12" x14ac:dyDescent="0.15">
      <c r="A16" s="31" t="s">
        <v>346</v>
      </c>
      <c r="B16" s="32">
        <v>97</v>
      </c>
      <c r="C16" s="32">
        <v>93</v>
      </c>
      <c r="D16" s="32">
        <v>79</v>
      </c>
      <c r="E16" s="32">
        <v>2</v>
      </c>
      <c r="F16" s="32">
        <v>3</v>
      </c>
      <c r="G16" s="32">
        <v>1</v>
      </c>
      <c r="H16" s="32">
        <v>103</v>
      </c>
      <c r="I16" s="32">
        <v>105</v>
      </c>
      <c r="J16" s="32">
        <v>94</v>
      </c>
    </row>
    <row r="17" spans="1:10" s="21" customFormat="1" ht="12" x14ac:dyDescent="0.15">
      <c r="A17" s="31" t="s">
        <v>347</v>
      </c>
      <c r="B17" s="32">
        <v>28</v>
      </c>
      <c r="C17" s="32">
        <v>29</v>
      </c>
      <c r="D17" s="32">
        <v>28</v>
      </c>
      <c r="E17" s="32">
        <v>0</v>
      </c>
      <c r="F17" s="32">
        <v>0</v>
      </c>
      <c r="G17" s="32">
        <v>2</v>
      </c>
      <c r="H17" s="32">
        <v>35</v>
      </c>
      <c r="I17" s="32">
        <v>31</v>
      </c>
      <c r="J17" s="32">
        <v>29</v>
      </c>
    </row>
    <row r="18" spans="1:10" s="21" customFormat="1" ht="12" x14ac:dyDescent="0.15">
      <c r="A18" s="31" t="s">
        <v>348</v>
      </c>
      <c r="B18" s="32">
        <v>52</v>
      </c>
      <c r="C18" s="32">
        <v>60</v>
      </c>
      <c r="D18" s="32">
        <v>82</v>
      </c>
      <c r="E18" s="32">
        <v>4</v>
      </c>
      <c r="F18" s="32">
        <v>1</v>
      </c>
      <c r="G18" s="32">
        <v>4</v>
      </c>
      <c r="H18" s="32">
        <v>51</v>
      </c>
      <c r="I18" s="32">
        <v>70</v>
      </c>
      <c r="J18" s="32">
        <v>88</v>
      </c>
    </row>
    <row r="19" spans="1:10" s="21" customFormat="1" ht="12" x14ac:dyDescent="0.15">
      <c r="A19" s="31" t="s">
        <v>349</v>
      </c>
      <c r="B19" s="32">
        <v>98</v>
      </c>
      <c r="C19" s="32">
        <v>114</v>
      </c>
      <c r="D19" s="32">
        <v>120</v>
      </c>
      <c r="E19" s="32">
        <v>3</v>
      </c>
      <c r="F19" s="32">
        <v>2</v>
      </c>
      <c r="G19" s="32">
        <v>0</v>
      </c>
      <c r="H19" s="32">
        <v>101</v>
      </c>
      <c r="I19" s="32">
        <v>134</v>
      </c>
      <c r="J19" s="32">
        <v>141</v>
      </c>
    </row>
    <row r="20" spans="1:10" s="21" customFormat="1" ht="12" x14ac:dyDescent="0.15">
      <c r="A20" s="31" t="s">
        <v>177</v>
      </c>
      <c r="B20" s="32">
        <v>11</v>
      </c>
      <c r="C20" s="32">
        <v>10</v>
      </c>
      <c r="D20" s="32">
        <v>7</v>
      </c>
      <c r="E20" s="32">
        <v>2</v>
      </c>
      <c r="F20" s="32">
        <v>0</v>
      </c>
      <c r="G20" s="32">
        <v>1</v>
      </c>
      <c r="H20" s="32">
        <v>9</v>
      </c>
      <c r="I20" s="32">
        <v>12</v>
      </c>
      <c r="J20" s="32">
        <v>7</v>
      </c>
    </row>
    <row r="21" spans="1:10" s="21" customFormat="1" ht="12" x14ac:dyDescent="0.15">
      <c r="A21" s="31" t="s">
        <v>350</v>
      </c>
      <c r="B21" s="32">
        <v>0</v>
      </c>
      <c r="C21" s="32">
        <v>2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2</v>
      </c>
      <c r="J21" s="32">
        <v>0</v>
      </c>
    </row>
    <row r="22" spans="1:10" s="21" customFormat="1" ht="12" x14ac:dyDescent="0.15">
      <c r="A22" s="31" t="s">
        <v>351</v>
      </c>
      <c r="B22" s="32">
        <v>3</v>
      </c>
      <c r="C22" s="32">
        <v>11</v>
      </c>
      <c r="D22" s="32">
        <v>11</v>
      </c>
      <c r="E22" s="32">
        <v>0</v>
      </c>
      <c r="F22" s="32">
        <v>1</v>
      </c>
      <c r="G22" s="32">
        <v>2</v>
      </c>
      <c r="H22" s="32">
        <v>3</v>
      </c>
      <c r="I22" s="32">
        <v>12</v>
      </c>
      <c r="J22" s="32">
        <v>9</v>
      </c>
    </row>
    <row r="23" spans="1:10" s="21" customFormat="1" ht="12" x14ac:dyDescent="0.15">
      <c r="A23" s="31" t="s">
        <v>352</v>
      </c>
      <c r="B23" s="32">
        <v>14</v>
      </c>
      <c r="C23" s="32">
        <v>12</v>
      </c>
      <c r="D23" s="32">
        <v>16</v>
      </c>
      <c r="E23" s="32">
        <v>2</v>
      </c>
      <c r="F23" s="32">
        <v>2</v>
      </c>
      <c r="G23" s="32">
        <v>2</v>
      </c>
      <c r="H23" s="32">
        <v>14</v>
      </c>
      <c r="I23" s="32">
        <v>12</v>
      </c>
      <c r="J23" s="32">
        <v>15</v>
      </c>
    </row>
    <row r="24" spans="1:10" s="21" customFormat="1" ht="12" x14ac:dyDescent="0.15">
      <c r="A24" s="31" t="s">
        <v>353</v>
      </c>
      <c r="B24" s="32">
        <v>15</v>
      </c>
      <c r="C24" s="32">
        <v>13</v>
      </c>
      <c r="D24" s="32">
        <v>7</v>
      </c>
      <c r="E24" s="32">
        <v>2</v>
      </c>
      <c r="F24" s="32">
        <v>0</v>
      </c>
      <c r="G24" s="32">
        <v>0</v>
      </c>
      <c r="H24" s="32">
        <v>16</v>
      </c>
      <c r="I24" s="32">
        <v>23</v>
      </c>
      <c r="J24" s="32">
        <v>7</v>
      </c>
    </row>
    <row r="25" spans="1:10" s="21" customFormat="1" ht="12" x14ac:dyDescent="0.15">
      <c r="A25" s="31" t="s">
        <v>354</v>
      </c>
      <c r="B25" s="32">
        <v>7</v>
      </c>
      <c r="C25" s="32">
        <v>3</v>
      </c>
      <c r="D25" s="32">
        <v>4</v>
      </c>
      <c r="E25" s="32">
        <v>0</v>
      </c>
      <c r="F25" s="32">
        <v>0</v>
      </c>
      <c r="G25" s="32">
        <v>0</v>
      </c>
      <c r="H25" s="32">
        <v>11</v>
      </c>
      <c r="I25" s="32">
        <v>4</v>
      </c>
      <c r="J25" s="32">
        <v>7</v>
      </c>
    </row>
    <row r="26" spans="1:10" s="21" customFormat="1" ht="12" x14ac:dyDescent="0.15">
      <c r="A26" s="31" t="s">
        <v>355</v>
      </c>
      <c r="B26" s="32">
        <v>7</v>
      </c>
      <c r="C26" s="32">
        <v>9</v>
      </c>
      <c r="D26" s="32">
        <v>7</v>
      </c>
      <c r="E26" s="32">
        <v>0</v>
      </c>
      <c r="F26" s="32">
        <v>0</v>
      </c>
      <c r="G26" s="32">
        <v>2</v>
      </c>
      <c r="H26" s="32">
        <v>9</v>
      </c>
      <c r="I26" s="32">
        <v>9</v>
      </c>
      <c r="J26" s="32">
        <v>9</v>
      </c>
    </row>
    <row r="27" spans="1:10" s="21" customFormat="1" ht="12" x14ac:dyDescent="0.15">
      <c r="A27" s="31" t="s">
        <v>356</v>
      </c>
      <c r="B27" s="32">
        <v>9</v>
      </c>
      <c r="C27" s="32">
        <v>4</v>
      </c>
      <c r="D27" s="32">
        <v>14</v>
      </c>
      <c r="E27" s="32">
        <v>0</v>
      </c>
      <c r="F27" s="32">
        <v>0</v>
      </c>
      <c r="G27" s="32">
        <v>1</v>
      </c>
      <c r="H27" s="32">
        <v>10</v>
      </c>
      <c r="I27" s="32">
        <v>5</v>
      </c>
      <c r="J27" s="32">
        <v>15</v>
      </c>
    </row>
    <row r="28" spans="1:10" s="21" customFormat="1" ht="12" x14ac:dyDescent="0.15">
      <c r="A28" s="33" t="s">
        <v>357</v>
      </c>
      <c r="B28" s="34">
        <v>11</v>
      </c>
      <c r="C28" s="34">
        <v>18</v>
      </c>
      <c r="D28" s="34">
        <v>22</v>
      </c>
      <c r="E28" s="34">
        <v>0</v>
      </c>
      <c r="F28" s="34">
        <v>0</v>
      </c>
      <c r="G28" s="34">
        <v>1</v>
      </c>
      <c r="H28" s="34">
        <v>15</v>
      </c>
      <c r="I28" s="34">
        <v>45</v>
      </c>
      <c r="J28" s="34">
        <v>27</v>
      </c>
    </row>
    <row r="29" spans="1:10" x14ac:dyDescent="0.15">
      <c r="A29" s="35" t="s">
        <v>259</v>
      </c>
      <c r="B29" s="35"/>
      <c r="C29" s="35"/>
      <c r="D29" s="35"/>
      <c r="E29" s="35"/>
    </row>
    <row r="30" spans="1:10" x14ac:dyDescent="0.15">
      <c r="B30" s="36"/>
      <c r="C30" s="36"/>
      <c r="D30" s="36"/>
      <c r="E30" s="36"/>
      <c r="F30" s="36"/>
      <c r="G30" s="36"/>
      <c r="H30" s="36"/>
      <c r="I30" s="36"/>
      <c r="J30" s="36"/>
    </row>
  </sheetData>
  <phoneticPr fontId="2"/>
  <hyperlinks>
    <hyperlink ref="A1" location="'25災害・事故目次'!A1" display="25　災害・事故目次へ＜＜" xr:uid="{00000000-0004-0000-0C00-000000000000}"/>
  </hyperlinks>
  <pageMargins left="0.7" right="0.7" top="0.75" bottom="0.75" header="0.3" footer="0.3"/>
  <pageSetup paperSize="9"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1"/>
  <sheetViews>
    <sheetView showGridLines="0" view="pageBreakPreview" zoomScaleNormal="100" zoomScaleSheetLayoutView="100" workbookViewId="0">
      <selection activeCell="F37" sqref="F37"/>
    </sheetView>
  </sheetViews>
  <sheetFormatPr defaultRowHeight="13.5" x14ac:dyDescent="0.15"/>
  <cols>
    <col min="1" max="1" width="5.25" style="3" customWidth="1"/>
    <col min="2" max="2" width="3.375" style="3" bestFit="1" customWidth="1"/>
    <col min="3" max="3" width="4.375" style="3" customWidth="1"/>
    <col min="4" max="4" width="7.375" style="2" customWidth="1"/>
    <col min="5" max="12" width="7.125" style="2" customWidth="1"/>
    <col min="13" max="13" width="7.25" style="2" customWidth="1"/>
    <col min="14" max="14" width="7.125" style="2" customWidth="1"/>
    <col min="15" max="16384" width="9" style="3"/>
  </cols>
  <sheetData>
    <row r="1" spans="1:14" x14ac:dyDescent="0.15">
      <c r="A1" s="23" t="s">
        <v>358</v>
      </c>
      <c r="B1" s="23"/>
      <c r="C1" s="23"/>
      <c r="D1" s="23"/>
      <c r="E1" s="23"/>
    </row>
    <row r="2" spans="1:14" x14ac:dyDescent="0.15">
      <c r="A2" s="4" t="s">
        <v>359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6.5" x14ac:dyDescent="0.15">
      <c r="A3" s="5" t="s">
        <v>360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 x14ac:dyDescent="0.15"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x14ac:dyDescent="0.15">
      <c r="A5" s="3" t="s">
        <v>361</v>
      </c>
      <c r="D5" s="3"/>
      <c r="E5" s="3"/>
      <c r="F5" s="3"/>
      <c r="G5" s="3"/>
      <c r="H5" s="129"/>
      <c r="I5" s="129"/>
      <c r="J5" s="129"/>
      <c r="K5" s="129"/>
      <c r="L5" s="129"/>
      <c r="M5" s="7" t="s">
        <v>362</v>
      </c>
      <c r="N5" s="7"/>
    </row>
    <row r="6" spans="1:14" ht="6" customHeight="1" thickBot="1" x14ac:dyDescent="0.2">
      <c r="A6" s="259"/>
      <c r="B6" s="259"/>
      <c r="C6" s="259"/>
      <c r="D6" s="4"/>
      <c r="E6" s="4"/>
      <c r="F6" s="4"/>
      <c r="G6" s="4"/>
      <c r="H6" s="129"/>
      <c r="I6" s="129"/>
      <c r="J6" s="129"/>
      <c r="K6" s="129"/>
      <c r="L6" s="129"/>
      <c r="M6" s="7"/>
      <c r="N6" s="7"/>
    </row>
    <row r="7" spans="1:14" s="21" customFormat="1" ht="34.5" customHeight="1" thickTop="1" x14ac:dyDescent="0.15">
      <c r="A7" s="260"/>
      <c r="B7" s="260"/>
      <c r="C7" s="261"/>
      <c r="D7" s="262" t="s">
        <v>363</v>
      </c>
      <c r="E7" s="263" t="s">
        <v>364</v>
      </c>
      <c r="F7" s="263" t="s">
        <v>365</v>
      </c>
      <c r="G7" s="264" t="s">
        <v>366</v>
      </c>
      <c r="H7" s="263" t="s">
        <v>367</v>
      </c>
      <c r="I7" s="263" t="s">
        <v>368</v>
      </c>
      <c r="J7" s="263" t="s">
        <v>369</v>
      </c>
      <c r="K7" s="263" t="s">
        <v>370</v>
      </c>
      <c r="L7" s="265" t="s">
        <v>371</v>
      </c>
      <c r="M7" s="263" t="s">
        <v>372</v>
      </c>
      <c r="N7" s="262" t="s">
        <v>46</v>
      </c>
    </row>
    <row r="8" spans="1:14" s="21" customFormat="1" ht="16.5" customHeight="1" x14ac:dyDescent="0.15">
      <c r="A8" s="266" t="s">
        <v>166</v>
      </c>
      <c r="B8" s="266">
        <v>2</v>
      </c>
      <c r="C8" s="267" t="s">
        <v>220</v>
      </c>
      <c r="D8" s="268">
        <v>39</v>
      </c>
      <c r="E8" s="268">
        <v>2</v>
      </c>
      <c r="F8" s="268">
        <v>2</v>
      </c>
      <c r="G8" s="268">
        <v>9</v>
      </c>
      <c r="H8" s="268">
        <v>0</v>
      </c>
      <c r="I8" s="268">
        <v>0</v>
      </c>
      <c r="J8" s="268">
        <v>4</v>
      </c>
      <c r="K8" s="268">
        <v>6</v>
      </c>
      <c r="L8" s="269">
        <v>3</v>
      </c>
      <c r="M8" s="268">
        <v>0</v>
      </c>
      <c r="N8" s="268">
        <v>13</v>
      </c>
    </row>
    <row r="9" spans="1:14" s="21" customFormat="1" ht="16.5" customHeight="1" x14ac:dyDescent="0.15">
      <c r="A9" s="270" t="s">
        <v>166</v>
      </c>
      <c r="B9" s="270">
        <v>3</v>
      </c>
      <c r="C9" s="271" t="s">
        <v>220</v>
      </c>
      <c r="D9" s="272">
        <v>45</v>
      </c>
      <c r="E9" s="272">
        <v>5</v>
      </c>
      <c r="F9" s="272">
        <v>0</v>
      </c>
      <c r="G9" s="272">
        <v>10</v>
      </c>
      <c r="H9" s="272">
        <v>1</v>
      </c>
      <c r="I9" s="272">
        <v>0</v>
      </c>
      <c r="J9" s="272">
        <v>1</v>
      </c>
      <c r="K9" s="272">
        <v>10</v>
      </c>
      <c r="L9" s="273">
        <v>3</v>
      </c>
      <c r="M9" s="272">
        <v>0</v>
      </c>
      <c r="N9" s="272">
        <v>15</v>
      </c>
    </row>
    <row r="10" spans="1:14" s="21" customFormat="1" ht="16.5" customHeight="1" x14ac:dyDescent="0.15">
      <c r="A10" s="270" t="s">
        <v>166</v>
      </c>
      <c r="B10" s="274">
        <v>4</v>
      </c>
      <c r="C10" s="271" t="s">
        <v>220</v>
      </c>
      <c r="D10" s="34">
        <v>55</v>
      </c>
      <c r="E10" s="34">
        <v>12</v>
      </c>
      <c r="F10" s="34">
        <v>3</v>
      </c>
      <c r="G10" s="34">
        <v>15</v>
      </c>
      <c r="H10" s="34">
        <v>1</v>
      </c>
      <c r="I10" s="34">
        <v>0</v>
      </c>
      <c r="J10" s="34">
        <v>6</v>
      </c>
      <c r="K10" s="34">
        <v>2</v>
      </c>
      <c r="L10" s="34">
        <v>1</v>
      </c>
      <c r="M10" s="34" t="s">
        <v>130</v>
      </c>
      <c r="N10" s="34">
        <v>15</v>
      </c>
    </row>
    <row r="11" spans="1:14" s="21" customFormat="1" ht="16.5" customHeight="1" x14ac:dyDescent="0.15">
      <c r="A11" s="62" t="s">
        <v>373</v>
      </c>
      <c r="B11" s="152"/>
      <c r="C11" s="152"/>
      <c r="D11" s="152"/>
      <c r="E11" s="152"/>
      <c r="F11" s="152"/>
      <c r="G11" s="152"/>
      <c r="H11" s="152"/>
      <c r="I11" s="152"/>
      <c r="J11" s="35"/>
      <c r="K11" s="35"/>
      <c r="L11" s="35"/>
      <c r="M11" s="35"/>
      <c r="N11" s="35"/>
    </row>
    <row r="14" spans="1:14" x14ac:dyDescent="0.15">
      <c r="A14" s="3" t="s">
        <v>374</v>
      </c>
      <c r="D14" s="3"/>
      <c r="E14" s="3"/>
      <c r="F14" s="3"/>
      <c r="G14" s="3"/>
      <c r="H14" s="129"/>
      <c r="I14" s="129"/>
      <c r="J14" s="7" t="s">
        <v>375</v>
      </c>
      <c r="K14" s="7"/>
    </row>
    <row r="15" spans="1:14" ht="6" customHeight="1" thickBot="1" x14ac:dyDescent="0.2">
      <c r="A15" s="259"/>
      <c r="B15" s="259"/>
      <c r="C15" s="259"/>
      <c r="D15" s="4"/>
      <c r="E15" s="4"/>
      <c r="F15" s="4"/>
      <c r="G15" s="4"/>
      <c r="H15" s="129"/>
      <c r="I15" s="129"/>
      <c r="J15" s="7"/>
      <c r="K15" s="7"/>
    </row>
    <row r="16" spans="1:14" s="21" customFormat="1" ht="33.75" customHeight="1" thickTop="1" x14ac:dyDescent="0.15">
      <c r="A16" s="275"/>
      <c r="B16" s="275"/>
      <c r="C16" s="276"/>
      <c r="D16" s="262" t="s">
        <v>363</v>
      </c>
      <c r="E16" s="277" t="s">
        <v>376</v>
      </c>
      <c r="F16" s="263" t="s">
        <v>377</v>
      </c>
      <c r="G16" s="263" t="s">
        <v>378</v>
      </c>
      <c r="H16" s="263" t="s">
        <v>379</v>
      </c>
      <c r="I16" s="263" t="s">
        <v>380</v>
      </c>
      <c r="J16" s="263" t="s">
        <v>381</v>
      </c>
      <c r="K16" s="263" t="s">
        <v>46</v>
      </c>
      <c r="L16" s="159"/>
      <c r="M16" s="159"/>
      <c r="N16" s="159"/>
    </row>
    <row r="17" spans="1:14" s="21" customFormat="1" ht="16.5" customHeight="1" x14ac:dyDescent="0.15">
      <c r="A17" s="266" t="s">
        <v>166</v>
      </c>
      <c r="B17" s="266">
        <v>2</v>
      </c>
      <c r="C17" s="267" t="s">
        <v>220</v>
      </c>
      <c r="D17" s="278" t="s">
        <v>385</v>
      </c>
      <c r="E17" s="279" t="s">
        <v>382</v>
      </c>
      <c r="F17" s="279" t="s">
        <v>386</v>
      </c>
      <c r="G17" s="279" t="s">
        <v>411</v>
      </c>
      <c r="H17" s="280" t="s">
        <v>384</v>
      </c>
      <c r="I17" s="280" t="s">
        <v>384</v>
      </c>
      <c r="J17" s="280" t="s">
        <v>384</v>
      </c>
      <c r="K17" s="281" t="s">
        <v>384</v>
      </c>
      <c r="L17" s="159"/>
      <c r="M17" s="159"/>
      <c r="N17" s="159"/>
    </row>
    <row r="18" spans="1:14" s="21" customFormat="1" ht="16.5" customHeight="1" x14ac:dyDescent="0.15">
      <c r="A18" s="270" t="s">
        <v>166</v>
      </c>
      <c r="B18" s="270">
        <v>3</v>
      </c>
      <c r="C18" s="271" t="s">
        <v>220</v>
      </c>
      <c r="D18" s="278" t="s">
        <v>387</v>
      </c>
      <c r="E18" s="279" t="s">
        <v>412</v>
      </c>
      <c r="F18" s="279" t="s">
        <v>413</v>
      </c>
      <c r="G18" s="279" t="s">
        <v>384</v>
      </c>
      <c r="H18" s="280" t="s">
        <v>384</v>
      </c>
      <c r="I18" s="280" t="s">
        <v>384</v>
      </c>
      <c r="J18" s="280" t="s">
        <v>384</v>
      </c>
      <c r="K18" s="281" t="s">
        <v>384</v>
      </c>
      <c r="L18" s="159"/>
      <c r="M18" s="159"/>
      <c r="N18" s="159"/>
    </row>
    <row r="19" spans="1:14" s="21" customFormat="1" ht="16.5" customHeight="1" x14ac:dyDescent="0.15">
      <c r="A19" s="282" t="s">
        <v>166</v>
      </c>
      <c r="B19" s="274">
        <v>4</v>
      </c>
      <c r="C19" s="271" t="s">
        <v>220</v>
      </c>
      <c r="D19" s="283" t="s">
        <v>414</v>
      </c>
      <c r="E19" s="279" t="s">
        <v>412</v>
      </c>
      <c r="F19" s="279" t="s">
        <v>415</v>
      </c>
      <c r="G19" s="279" t="s">
        <v>416</v>
      </c>
      <c r="H19" s="284" t="s">
        <v>130</v>
      </c>
      <c r="I19" s="284" t="s">
        <v>130</v>
      </c>
      <c r="J19" s="284" t="s">
        <v>130</v>
      </c>
      <c r="K19" s="285" t="s">
        <v>130</v>
      </c>
      <c r="L19" s="159"/>
      <c r="M19" s="159"/>
      <c r="N19" s="159"/>
    </row>
    <row r="20" spans="1:14" s="21" customFormat="1" ht="16.5" customHeight="1" x14ac:dyDescent="0.15">
      <c r="A20" s="286" t="s">
        <v>389</v>
      </c>
      <c r="B20" s="287"/>
      <c r="C20" s="287"/>
      <c r="D20" s="287"/>
      <c r="E20" s="287"/>
      <c r="F20" s="287"/>
      <c r="G20" s="287"/>
      <c r="H20" s="142"/>
      <c r="I20" s="142"/>
      <c r="J20" s="142"/>
      <c r="K20" s="142"/>
      <c r="L20" s="159"/>
      <c r="M20" s="159"/>
      <c r="N20" s="159"/>
    </row>
    <row r="21" spans="1:14" s="21" customFormat="1" ht="16.5" customHeight="1" x14ac:dyDescent="0.15">
      <c r="A21" s="65" t="s">
        <v>373</v>
      </c>
      <c r="B21" s="65"/>
      <c r="C21" s="65"/>
      <c r="D21" s="65"/>
      <c r="E21" s="65"/>
      <c r="F21" s="65"/>
      <c r="G21" s="65"/>
      <c r="H21" s="35"/>
      <c r="I21" s="35"/>
      <c r="J21" s="35"/>
      <c r="K21" s="35"/>
      <c r="L21" s="159"/>
      <c r="M21" s="159"/>
      <c r="N21" s="159"/>
    </row>
    <row r="24" spans="1:14" x14ac:dyDescent="0.15">
      <c r="A24" s="3" t="s">
        <v>390</v>
      </c>
      <c r="D24" s="3"/>
      <c r="E24" s="3"/>
      <c r="F24" s="3"/>
      <c r="G24" s="3"/>
      <c r="H24" s="4"/>
      <c r="I24" s="129"/>
      <c r="J24" s="129"/>
      <c r="K24" s="4"/>
      <c r="L24" s="7" t="s">
        <v>375</v>
      </c>
      <c r="M24" s="4"/>
      <c r="N24" s="3"/>
    </row>
    <row r="25" spans="1:14" ht="5.25" customHeight="1" thickBot="1" x14ac:dyDescent="0.2">
      <c r="A25" s="259"/>
      <c r="B25" s="259"/>
      <c r="C25" s="259"/>
      <c r="D25" s="259"/>
      <c r="E25" s="4"/>
      <c r="F25" s="4"/>
      <c r="G25" s="4"/>
      <c r="H25" s="4"/>
      <c r="I25" s="129"/>
      <c r="J25" s="129"/>
      <c r="K25" s="4"/>
      <c r="L25" s="129"/>
      <c r="M25" s="4"/>
      <c r="N25" s="3"/>
    </row>
    <row r="26" spans="1:14" s="21" customFormat="1" ht="33.75" customHeight="1" thickTop="1" x14ac:dyDescent="0.15">
      <c r="A26" s="275"/>
      <c r="B26" s="275"/>
      <c r="C26" s="276"/>
      <c r="D26" s="262" t="s">
        <v>363</v>
      </c>
      <c r="E26" s="263" t="s">
        <v>391</v>
      </c>
      <c r="F26" s="263" t="s">
        <v>392</v>
      </c>
      <c r="G26" s="263" t="s">
        <v>381</v>
      </c>
      <c r="H26" s="288" t="s">
        <v>393</v>
      </c>
      <c r="I26" s="289" t="s">
        <v>394</v>
      </c>
      <c r="J26" s="290" t="s">
        <v>395</v>
      </c>
      <c r="K26" s="290" t="s">
        <v>396</v>
      </c>
      <c r="L26" s="263" t="s">
        <v>46</v>
      </c>
    </row>
    <row r="27" spans="1:14" s="21" customFormat="1" ht="16.5" customHeight="1" x14ac:dyDescent="0.15">
      <c r="A27" s="266" t="s">
        <v>166</v>
      </c>
      <c r="B27" s="266">
        <v>2</v>
      </c>
      <c r="C27" s="267" t="s">
        <v>220</v>
      </c>
      <c r="D27" s="291" t="s">
        <v>397</v>
      </c>
      <c r="E27" s="273" t="s">
        <v>398</v>
      </c>
      <c r="F27" s="273" t="s">
        <v>399</v>
      </c>
      <c r="G27" s="273" t="s">
        <v>400</v>
      </c>
      <c r="H27" s="292" t="s">
        <v>401</v>
      </c>
      <c r="I27" s="292" t="s">
        <v>388</v>
      </c>
      <c r="J27" s="292" t="s">
        <v>384</v>
      </c>
      <c r="K27" s="292" t="s">
        <v>416</v>
      </c>
      <c r="L27" s="293" t="s">
        <v>382</v>
      </c>
    </row>
    <row r="28" spans="1:14" s="21" customFormat="1" ht="16.5" customHeight="1" x14ac:dyDescent="0.15">
      <c r="A28" s="270" t="s">
        <v>166</v>
      </c>
      <c r="B28" s="270">
        <v>3</v>
      </c>
      <c r="C28" s="271" t="s">
        <v>220</v>
      </c>
      <c r="D28" s="291" t="s">
        <v>402</v>
      </c>
      <c r="E28" s="273" t="s">
        <v>417</v>
      </c>
      <c r="F28" s="273" t="s">
        <v>418</v>
      </c>
      <c r="G28" s="273" t="s">
        <v>403</v>
      </c>
      <c r="H28" s="292" t="s">
        <v>404</v>
      </c>
      <c r="I28" s="292" t="s">
        <v>383</v>
      </c>
      <c r="J28" s="292" t="s">
        <v>384</v>
      </c>
      <c r="K28" s="292" t="s">
        <v>384</v>
      </c>
      <c r="L28" s="293" t="s">
        <v>405</v>
      </c>
    </row>
    <row r="29" spans="1:14" s="21" customFormat="1" ht="16.5" customHeight="1" x14ac:dyDescent="0.15">
      <c r="A29" s="282" t="s">
        <v>166</v>
      </c>
      <c r="B29" s="274">
        <v>4</v>
      </c>
      <c r="C29" s="271" t="s">
        <v>220</v>
      </c>
      <c r="D29" s="291" t="s">
        <v>419</v>
      </c>
      <c r="E29" s="273" t="s">
        <v>420</v>
      </c>
      <c r="F29" s="273" t="s">
        <v>421</v>
      </c>
      <c r="G29" s="273" t="s">
        <v>422</v>
      </c>
      <c r="H29" s="292" t="s">
        <v>423</v>
      </c>
      <c r="I29" s="292" t="s">
        <v>130</v>
      </c>
      <c r="J29" s="292" t="s">
        <v>130</v>
      </c>
      <c r="K29" s="294" t="s">
        <v>411</v>
      </c>
      <c r="L29" s="295" t="s">
        <v>424</v>
      </c>
    </row>
    <row r="30" spans="1:14" s="21" customFormat="1" ht="16.5" customHeight="1" x14ac:dyDescent="0.15">
      <c r="A30" s="286" t="s">
        <v>389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96"/>
      <c r="L30" s="142"/>
      <c r="M30" s="296"/>
    </row>
    <row r="31" spans="1:14" s="21" customFormat="1" ht="16.5" customHeight="1" x14ac:dyDescent="0.15">
      <c r="A31" s="21" t="s">
        <v>373</v>
      </c>
      <c r="B31" s="65"/>
      <c r="C31" s="65"/>
      <c r="D31" s="65"/>
      <c r="E31" s="65"/>
      <c r="F31" s="65"/>
      <c r="G31" s="65"/>
      <c r="H31" s="65"/>
      <c r="I31" s="65"/>
      <c r="J31" s="65"/>
      <c r="K31" s="35"/>
      <c r="L31" s="35"/>
      <c r="M31" s="35"/>
    </row>
  </sheetData>
  <phoneticPr fontId="2"/>
  <hyperlinks>
    <hyperlink ref="A1" location="'25災害・事故目次'!A1" display="25　災害・事故目次へ＜＜" xr:uid="{00000000-0004-0000-0D00-000000000000}"/>
  </hyperlink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showGridLines="0" view="pageBreakPreview" zoomScale="80" zoomScaleNormal="100" zoomScaleSheetLayoutView="80" workbookViewId="0">
      <selection activeCell="H11" sqref="H11"/>
    </sheetView>
  </sheetViews>
  <sheetFormatPr defaultColWidth="9" defaultRowHeight="13.5" outlineLevelCol="1" x14ac:dyDescent="0.15"/>
  <cols>
    <col min="1" max="1" width="6.375" style="3" customWidth="1"/>
    <col min="2" max="2" width="2.875" style="3" customWidth="1"/>
    <col min="3" max="3" width="4" style="3" customWidth="1"/>
    <col min="4" max="9" width="11.25" style="2" customWidth="1" outlineLevel="1"/>
    <col min="10" max="10" width="11.25" style="3" customWidth="1" outlineLevel="1"/>
    <col min="11" max="12" width="11.25" style="3" customWidth="1"/>
    <col min="13" max="13" width="5.375" style="2" customWidth="1"/>
    <col min="14" max="14" width="6" style="2" customWidth="1"/>
    <col min="15" max="17" width="11.25" style="2" customWidth="1"/>
    <col min="18" max="18" width="13" style="2" customWidth="1"/>
    <col min="19" max="20" width="12.375" style="2" customWidth="1"/>
    <col min="21" max="16384" width="9" style="3"/>
  </cols>
  <sheetData>
    <row r="1" spans="1:20" x14ac:dyDescent="0.15">
      <c r="A1" s="23" t="s">
        <v>29</v>
      </c>
      <c r="B1" s="23"/>
      <c r="C1" s="23"/>
      <c r="D1" s="23"/>
    </row>
    <row r="2" spans="1:20" x14ac:dyDescent="0.15">
      <c r="A2" s="3" t="s">
        <v>30</v>
      </c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69" customFormat="1" ht="28.5" customHeight="1" x14ac:dyDescent="0.2">
      <c r="A3" s="67"/>
      <c r="B3" s="67"/>
      <c r="C3" s="67"/>
      <c r="D3" s="67"/>
      <c r="E3" s="68" t="s">
        <v>31</v>
      </c>
      <c r="F3" s="68"/>
      <c r="G3" s="68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ht="16.5" x14ac:dyDescent="0.15">
      <c r="A4" s="70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6.5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6" customHeight="1" thickBot="1" x14ac:dyDescent="0.2">
      <c r="D6" s="24"/>
      <c r="E6" s="24"/>
      <c r="F6" s="24"/>
      <c r="G6" s="24"/>
      <c r="H6" s="24"/>
      <c r="I6" s="24"/>
      <c r="M6" s="24"/>
      <c r="N6" s="24"/>
      <c r="O6" s="24"/>
      <c r="P6" s="24"/>
      <c r="Q6" s="24"/>
      <c r="R6" s="24"/>
      <c r="S6" s="24"/>
      <c r="T6" s="24"/>
    </row>
    <row r="7" spans="1:20" ht="21" customHeight="1" x14ac:dyDescent="0.15">
      <c r="A7" s="304"/>
      <c r="B7" s="304"/>
      <c r="C7" s="305"/>
      <c r="D7" s="297" t="s">
        <v>33</v>
      </c>
      <c r="E7" s="298"/>
      <c r="F7" s="298"/>
      <c r="G7" s="298"/>
      <c r="H7" s="298"/>
      <c r="I7" s="37" t="s">
        <v>34</v>
      </c>
      <c r="J7" s="38" t="s">
        <v>35</v>
      </c>
      <c r="K7" s="298" t="s">
        <v>36</v>
      </c>
      <c r="L7" s="299"/>
      <c r="M7" s="297" t="s">
        <v>37</v>
      </c>
      <c r="N7" s="298"/>
      <c r="O7" s="299"/>
      <c r="P7" s="39" t="s">
        <v>38</v>
      </c>
      <c r="Q7" s="38" t="s">
        <v>39</v>
      </c>
      <c r="R7" s="40" t="s">
        <v>40</v>
      </c>
      <c r="S7" s="3"/>
      <c r="T7" s="3"/>
    </row>
    <row r="8" spans="1:20" ht="21" customHeight="1" x14ac:dyDescent="0.15">
      <c r="A8" s="306"/>
      <c r="B8" s="306"/>
      <c r="C8" s="307"/>
      <c r="D8" s="41" t="s">
        <v>41</v>
      </c>
      <c r="E8" s="42" t="s">
        <v>42</v>
      </c>
      <c r="F8" s="42" t="s">
        <v>43</v>
      </c>
      <c r="G8" s="42" t="s">
        <v>44</v>
      </c>
      <c r="H8" s="41" t="s">
        <v>45</v>
      </c>
      <c r="I8" s="43" t="s">
        <v>46</v>
      </c>
      <c r="J8" s="44" t="s">
        <v>47</v>
      </c>
      <c r="K8" s="45" t="s">
        <v>48</v>
      </c>
      <c r="L8" s="46" t="s">
        <v>49</v>
      </c>
      <c r="M8" s="300" t="s">
        <v>50</v>
      </c>
      <c r="N8" s="301"/>
      <c r="O8" s="47" t="s">
        <v>51</v>
      </c>
      <c r="P8" s="48" t="s">
        <v>52</v>
      </c>
      <c r="Q8" s="44" t="s">
        <v>53</v>
      </c>
      <c r="R8" s="49" t="s">
        <v>54</v>
      </c>
      <c r="S8" s="3"/>
      <c r="T8" s="3"/>
    </row>
    <row r="9" spans="1:20" ht="18.75" customHeight="1" x14ac:dyDescent="0.15">
      <c r="A9" s="302" t="s">
        <v>55</v>
      </c>
      <c r="B9" s="302"/>
      <c r="C9" s="303"/>
      <c r="D9" s="53">
        <v>171</v>
      </c>
      <c r="E9" s="54">
        <v>101</v>
      </c>
      <c r="F9" s="54">
        <v>1</v>
      </c>
      <c r="G9" s="54">
        <v>32</v>
      </c>
      <c r="H9" s="54">
        <v>1</v>
      </c>
      <c r="I9" s="54">
        <v>36</v>
      </c>
      <c r="J9" s="54">
        <v>152</v>
      </c>
      <c r="K9" s="54">
        <v>8998</v>
      </c>
      <c r="L9" s="54">
        <v>5</v>
      </c>
      <c r="M9" s="54">
        <v>11</v>
      </c>
      <c r="N9" s="71">
        <v>-2</v>
      </c>
      <c r="O9" s="54">
        <v>31</v>
      </c>
      <c r="P9" s="54">
        <v>70</v>
      </c>
      <c r="Q9" s="54">
        <v>180</v>
      </c>
      <c r="R9" s="54">
        <v>588667</v>
      </c>
      <c r="S9" s="3"/>
      <c r="T9" s="3"/>
    </row>
    <row r="10" spans="1:20" ht="18.75" customHeight="1" x14ac:dyDescent="0.15">
      <c r="A10" s="302" t="s">
        <v>56</v>
      </c>
      <c r="B10" s="302"/>
      <c r="C10" s="303"/>
      <c r="D10" s="53">
        <v>152</v>
      </c>
      <c r="E10" s="54">
        <v>86</v>
      </c>
      <c r="F10" s="54">
        <v>6</v>
      </c>
      <c r="G10" s="54">
        <v>24</v>
      </c>
      <c r="H10" s="54">
        <v>1</v>
      </c>
      <c r="I10" s="54">
        <v>35</v>
      </c>
      <c r="J10" s="54">
        <v>132</v>
      </c>
      <c r="K10" s="54">
        <v>5884</v>
      </c>
      <c r="L10" s="54">
        <v>499</v>
      </c>
      <c r="M10" s="54">
        <v>5</v>
      </c>
      <c r="N10" s="71">
        <v>-2</v>
      </c>
      <c r="O10" s="54">
        <v>30</v>
      </c>
      <c r="P10" s="54">
        <v>67</v>
      </c>
      <c r="Q10" s="54">
        <v>168</v>
      </c>
      <c r="R10" s="54">
        <v>494337</v>
      </c>
      <c r="S10" s="3"/>
      <c r="T10" s="3"/>
    </row>
    <row r="11" spans="1:20" ht="18.75" customHeight="1" x14ac:dyDescent="0.15">
      <c r="A11" s="302" t="s">
        <v>57</v>
      </c>
      <c r="B11" s="302"/>
      <c r="C11" s="303"/>
      <c r="D11" s="53">
        <v>172</v>
      </c>
      <c r="E11" s="54">
        <v>95</v>
      </c>
      <c r="F11" s="54">
        <v>6</v>
      </c>
      <c r="G11" s="54">
        <v>21</v>
      </c>
      <c r="H11" s="54">
        <v>2</v>
      </c>
      <c r="I11" s="54">
        <v>48</v>
      </c>
      <c r="J11" s="54">
        <v>94</v>
      </c>
      <c r="K11" s="54">
        <v>4976</v>
      </c>
      <c r="L11" s="54">
        <v>82</v>
      </c>
      <c r="M11" s="54">
        <v>10</v>
      </c>
      <c r="N11" s="71">
        <v>-3</v>
      </c>
      <c r="O11" s="54">
        <v>39</v>
      </c>
      <c r="P11" s="54">
        <v>45</v>
      </c>
      <c r="Q11" s="54">
        <v>175</v>
      </c>
      <c r="R11" s="54">
        <v>298517</v>
      </c>
      <c r="S11" s="3"/>
      <c r="T11" s="3"/>
    </row>
    <row r="12" spans="1:20" ht="18.75" customHeight="1" x14ac:dyDescent="0.15">
      <c r="A12" s="50"/>
      <c r="B12" s="51"/>
      <c r="C12" s="52"/>
      <c r="D12" s="53"/>
      <c r="E12" s="54"/>
      <c r="F12" s="54"/>
      <c r="G12" s="54"/>
      <c r="H12" s="54"/>
      <c r="I12" s="54"/>
      <c r="J12" s="54"/>
      <c r="K12" s="54"/>
      <c r="L12" s="54"/>
      <c r="M12" s="54"/>
      <c r="N12" s="16"/>
      <c r="O12" s="54"/>
      <c r="P12" s="54"/>
      <c r="Q12" s="54"/>
      <c r="R12" s="54"/>
      <c r="S12" s="3"/>
      <c r="T12" s="3"/>
    </row>
    <row r="13" spans="1:20" ht="18.75" customHeight="1" x14ac:dyDescent="0.15">
      <c r="A13" s="50" t="s">
        <v>58</v>
      </c>
      <c r="B13" s="55">
        <v>1</v>
      </c>
      <c r="C13" s="52" t="s">
        <v>59</v>
      </c>
      <c r="D13" s="53">
        <v>12</v>
      </c>
      <c r="E13" s="54">
        <v>9</v>
      </c>
      <c r="F13" s="54">
        <v>0</v>
      </c>
      <c r="G13" s="54">
        <v>2</v>
      </c>
      <c r="H13" s="54">
        <v>0</v>
      </c>
      <c r="I13" s="54">
        <v>1</v>
      </c>
      <c r="J13" s="54">
        <v>9</v>
      </c>
      <c r="K13" s="54">
        <v>658</v>
      </c>
      <c r="L13" s="54">
        <v>0</v>
      </c>
      <c r="M13" s="54">
        <v>0</v>
      </c>
      <c r="N13" s="16">
        <v>0</v>
      </c>
      <c r="O13" s="54">
        <v>12</v>
      </c>
      <c r="P13" s="54">
        <v>17</v>
      </c>
      <c r="Q13" s="54">
        <v>57</v>
      </c>
      <c r="R13" s="54">
        <v>42378</v>
      </c>
      <c r="S13" s="3"/>
      <c r="T13" s="3"/>
    </row>
    <row r="14" spans="1:20" ht="18.75" customHeight="1" x14ac:dyDescent="0.15">
      <c r="A14" s="50"/>
      <c r="B14" s="55">
        <v>2</v>
      </c>
      <c r="C14" s="52"/>
      <c r="D14" s="53">
        <v>10</v>
      </c>
      <c r="E14" s="54">
        <v>8</v>
      </c>
      <c r="F14" s="54">
        <v>0</v>
      </c>
      <c r="G14" s="54">
        <v>0</v>
      </c>
      <c r="H14" s="54">
        <v>1</v>
      </c>
      <c r="I14" s="54">
        <v>1</v>
      </c>
      <c r="J14" s="54">
        <v>8</v>
      </c>
      <c r="K14" s="54">
        <v>338</v>
      </c>
      <c r="L14" s="54">
        <v>0</v>
      </c>
      <c r="M14" s="54">
        <v>1</v>
      </c>
      <c r="N14" s="16">
        <v>-1</v>
      </c>
      <c r="O14" s="54">
        <v>2</v>
      </c>
      <c r="P14" s="54">
        <v>1</v>
      </c>
      <c r="Q14" s="54">
        <v>7</v>
      </c>
      <c r="R14" s="54">
        <v>26664</v>
      </c>
      <c r="S14" s="3"/>
      <c r="T14" s="3"/>
    </row>
    <row r="15" spans="1:20" ht="18.75" customHeight="1" x14ac:dyDescent="0.15">
      <c r="A15" s="50"/>
      <c r="B15" s="55">
        <v>3</v>
      </c>
      <c r="C15" s="52"/>
      <c r="D15" s="53">
        <v>23</v>
      </c>
      <c r="E15" s="54">
        <v>17</v>
      </c>
      <c r="F15" s="54">
        <v>1</v>
      </c>
      <c r="G15" s="54">
        <v>3</v>
      </c>
      <c r="H15" s="54">
        <v>0</v>
      </c>
      <c r="I15" s="54">
        <v>2</v>
      </c>
      <c r="J15" s="54">
        <v>17</v>
      </c>
      <c r="K15" s="54">
        <v>865</v>
      </c>
      <c r="L15" s="54">
        <v>2</v>
      </c>
      <c r="M15" s="54">
        <v>2</v>
      </c>
      <c r="N15" s="16">
        <v>0</v>
      </c>
      <c r="O15" s="54">
        <v>4</v>
      </c>
      <c r="P15" s="54">
        <v>6</v>
      </c>
      <c r="Q15" s="54">
        <v>34</v>
      </c>
      <c r="R15" s="54">
        <v>23923</v>
      </c>
      <c r="S15" s="3"/>
      <c r="T15" s="3"/>
    </row>
    <row r="16" spans="1:20" ht="18.75" customHeight="1" x14ac:dyDescent="0.15">
      <c r="A16" s="50"/>
      <c r="B16" s="55">
        <v>4</v>
      </c>
      <c r="C16" s="52"/>
      <c r="D16" s="53">
        <v>23</v>
      </c>
      <c r="E16" s="54">
        <v>6</v>
      </c>
      <c r="F16" s="54">
        <v>2</v>
      </c>
      <c r="G16" s="54">
        <v>2</v>
      </c>
      <c r="H16" s="54">
        <v>0</v>
      </c>
      <c r="I16" s="54">
        <v>13</v>
      </c>
      <c r="J16" s="54">
        <v>6</v>
      </c>
      <c r="K16" s="54">
        <v>192</v>
      </c>
      <c r="L16" s="54">
        <v>29</v>
      </c>
      <c r="M16" s="54">
        <v>1</v>
      </c>
      <c r="N16" s="16">
        <v>0</v>
      </c>
      <c r="O16" s="54">
        <v>5</v>
      </c>
      <c r="P16" s="54">
        <v>3</v>
      </c>
      <c r="Q16" s="54">
        <v>8</v>
      </c>
      <c r="R16" s="54">
        <v>13128</v>
      </c>
      <c r="S16" s="3"/>
      <c r="T16" s="3"/>
    </row>
    <row r="17" spans="1:20" ht="18.75" customHeight="1" x14ac:dyDescent="0.15">
      <c r="A17" s="50"/>
      <c r="B17" s="55">
        <v>5</v>
      </c>
      <c r="C17" s="52"/>
      <c r="D17" s="53">
        <v>14</v>
      </c>
      <c r="E17" s="54">
        <v>6</v>
      </c>
      <c r="F17" s="54">
        <v>1</v>
      </c>
      <c r="G17" s="54">
        <v>1</v>
      </c>
      <c r="H17" s="54">
        <v>0</v>
      </c>
      <c r="I17" s="54">
        <v>6</v>
      </c>
      <c r="J17" s="54">
        <v>6</v>
      </c>
      <c r="K17" s="54">
        <v>530</v>
      </c>
      <c r="L17" s="54">
        <v>1</v>
      </c>
      <c r="M17" s="54">
        <v>0</v>
      </c>
      <c r="N17" s="16">
        <v>0</v>
      </c>
      <c r="O17" s="54">
        <v>5</v>
      </c>
      <c r="P17" s="54">
        <v>4</v>
      </c>
      <c r="Q17" s="54">
        <v>15</v>
      </c>
      <c r="R17" s="54">
        <v>33657</v>
      </c>
      <c r="S17" s="3"/>
      <c r="T17" s="3"/>
    </row>
    <row r="18" spans="1:20" ht="18.75" customHeight="1" x14ac:dyDescent="0.15">
      <c r="A18" s="50"/>
      <c r="B18" s="55">
        <v>6</v>
      </c>
      <c r="C18" s="52"/>
      <c r="D18" s="53">
        <v>16</v>
      </c>
      <c r="E18" s="54">
        <v>6</v>
      </c>
      <c r="F18" s="54">
        <v>2</v>
      </c>
      <c r="G18" s="54">
        <v>2</v>
      </c>
      <c r="H18" s="54">
        <v>0</v>
      </c>
      <c r="I18" s="54">
        <v>6</v>
      </c>
      <c r="J18" s="54">
        <v>6</v>
      </c>
      <c r="K18" s="54">
        <v>251</v>
      </c>
      <c r="L18" s="54">
        <v>50</v>
      </c>
      <c r="M18" s="54">
        <v>1</v>
      </c>
      <c r="N18" s="16">
        <v>-1</v>
      </c>
      <c r="O18" s="54">
        <v>4</v>
      </c>
      <c r="P18" s="54">
        <v>1</v>
      </c>
      <c r="Q18" s="54">
        <v>6</v>
      </c>
      <c r="R18" s="54">
        <v>6730</v>
      </c>
      <c r="S18" s="3"/>
      <c r="T18" s="3"/>
    </row>
    <row r="19" spans="1:20" ht="18.75" customHeight="1" x14ac:dyDescent="0.15">
      <c r="A19" s="50"/>
      <c r="B19" s="55">
        <v>7</v>
      </c>
      <c r="C19" s="52"/>
      <c r="D19" s="53">
        <v>12</v>
      </c>
      <c r="E19" s="54">
        <v>7</v>
      </c>
      <c r="F19" s="54">
        <v>0</v>
      </c>
      <c r="G19" s="54">
        <v>0</v>
      </c>
      <c r="H19" s="54">
        <v>1</v>
      </c>
      <c r="I19" s="54">
        <v>4</v>
      </c>
      <c r="J19" s="54">
        <v>7</v>
      </c>
      <c r="K19" s="54">
        <v>246</v>
      </c>
      <c r="L19" s="54">
        <v>0</v>
      </c>
      <c r="M19" s="54">
        <v>0</v>
      </c>
      <c r="N19" s="16">
        <v>0</v>
      </c>
      <c r="O19" s="54">
        <v>2</v>
      </c>
      <c r="P19" s="54">
        <v>1</v>
      </c>
      <c r="Q19" s="54">
        <v>0</v>
      </c>
      <c r="R19" s="54">
        <v>8031</v>
      </c>
      <c r="S19" s="3"/>
      <c r="T19" s="3"/>
    </row>
    <row r="20" spans="1:20" ht="18.75" customHeight="1" x14ac:dyDescent="0.15">
      <c r="A20" s="50"/>
      <c r="B20" s="55">
        <v>8</v>
      </c>
      <c r="C20" s="52"/>
      <c r="D20" s="53">
        <v>10</v>
      </c>
      <c r="E20" s="54">
        <v>6</v>
      </c>
      <c r="F20" s="54">
        <v>0</v>
      </c>
      <c r="G20" s="54">
        <v>3</v>
      </c>
      <c r="H20" s="54">
        <v>0</v>
      </c>
      <c r="I20" s="54">
        <v>1</v>
      </c>
      <c r="J20" s="54">
        <v>6</v>
      </c>
      <c r="K20" s="54">
        <v>144</v>
      </c>
      <c r="L20" s="54">
        <v>0</v>
      </c>
      <c r="M20" s="54">
        <v>0</v>
      </c>
      <c r="N20" s="16">
        <v>0</v>
      </c>
      <c r="O20" s="54">
        <v>0</v>
      </c>
      <c r="P20" s="54">
        <v>0</v>
      </c>
      <c r="Q20" s="54">
        <v>2</v>
      </c>
      <c r="R20" s="54">
        <v>15036</v>
      </c>
      <c r="S20" s="3"/>
      <c r="T20" s="3"/>
    </row>
    <row r="21" spans="1:20" ht="18.75" customHeight="1" x14ac:dyDescent="0.15">
      <c r="A21" s="50"/>
      <c r="B21" s="55">
        <v>9</v>
      </c>
      <c r="C21" s="52"/>
      <c r="D21" s="53">
        <v>12</v>
      </c>
      <c r="E21" s="54">
        <v>3</v>
      </c>
      <c r="F21" s="54">
        <v>0</v>
      </c>
      <c r="G21" s="54">
        <v>4</v>
      </c>
      <c r="H21" s="54">
        <v>0</v>
      </c>
      <c r="I21" s="54">
        <v>5</v>
      </c>
      <c r="J21" s="54">
        <v>3</v>
      </c>
      <c r="K21" s="54">
        <v>0</v>
      </c>
      <c r="L21" s="54">
        <v>0</v>
      </c>
      <c r="M21" s="54">
        <v>1</v>
      </c>
      <c r="N21" s="16">
        <v>0</v>
      </c>
      <c r="O21" s="54">
        <v>1</v>
      </c>
      <c r="P21" s="54">
        <v>0</v>
      </c>
      <c r="Q21" s="54">
        <v>1</v>
      </c>
      <c r="R21" s="54">
        <v>6898</v>
      </c>
      <c r="S21" s="3"/>
      <c r="T21" s="3"/>
    </row>
    <row r="22" spans="1:20" ht="18.75" customHeight="1" x14ac:dyDescent="0.15">
      <c r="A22" s="50"/>
      <c r="B22" s="55">
        <v>10</v>
      </c>
      <c r="C22" s="52"/>
      <c r="D22" s="53">
        <v>13</v>
      </c>
      <c r="E22" s="54">
        <v>7</v>
      </c>
      <c r="F22" s="54">
        <v>0</v>
      </c>
      <c r="G22" s="54">
        <v>1</v>
      </c>
      <c r="H22" s="54">
        <v>0</v>
      </c>
      <c r="I22" s="54">
        <v>5</v>
      </c>
      <c r="J22" s="54">
        <v>6</v>
      </c>
      <c r="K22" s="54">
        <v>507</v>
      </c>
      <c r="L22" s="54">
        <v>0</v>
      </c>
      <c r="M22" s="54">
        <v>1</v>
      </c>
      <c r="N22" s="16">
        <v>0</v>
      </c>
      <c r="O22" s="54">
        <v>1</v>
      </c>
      <c r="P22" s="54">
        <v>1</v>
      </c>
      <c r="Q22" s="54">
        <v>2</v>
      </c>
      <c r="R22" s="54">
        <v>29043</v>
      </c>
      <c r="S22" s="3"/>
      <c r="T22" s="3"/>
    </row>
    <row r="23" spans="1:20" ht="18.75" customHeight="1" x14ac:dyDescent="0.15">
      <c r="A23" s="50"/>
      <c r="B23" s="55">
        <v>11</v>
      </c>
      <c r="C23" s="52"/>
      <c r="D23" s="53">
        <v>9</v>
      </c>
      <c r="E23" s="54">
        <v>6</v>
      </c>
      <c r="F23" s="54">
        <v>0</v>
      </c>
      <c r="G23" s="54">
        <v>1</v>
      </c>
      <c r="H23" s="54">
        <v>0</v>
      </c>
      <c r="I23" s="54">
        <v>2</v>
      </c>
      <c r="J23" s="54">
        <v>6</v>
      </c>
      <c r="K23" s="54">
        <v>174</v>
      </c>
      <c r="L23" s="54">
        <v>0</v>
      </c>
      <c r="M23" s="54">
        <v>1</v>
      </c>
      <c r="N23" s="16">
        <v>0</v>
      </c>
      <c r="O23" s="54">
        <v>2</v>
      </c>
      <c r="P23" s="54">
        <v>5</v>
      </c>
      <c r="Q23" s="54">
        <v>13</v>
      </c>
      <c r="R23" s="54">
        <v>17456</v>
      </c>
      <c r="S23" s="3"/>
      <c r="T23" s="3"/>
    </row>
    <row r="24" spans="1:20" ht="18.75" customHeight="1" x14ac:dyDescent="0.15">
      <c r="A24" s="56"/>
      <c r="B24" s="57">
        <v>12</v>
      </c>
      <c r="C24" s="58"/>
      <c r="D24" s="59">
        <v>18</v>
      </c>
      <c r="E24" s="60">
        <v>14</v>
      </c>
      <c r="F24" s="60">
        <v>0</v>
      </c>
      <c r="G24" s="60">
        <v>2</v>
      </c>
      <c r="H24" s="60">
        <v>0</v>
      </c>
      <c r="I24" s="60">
        <v>2</v>
      </c>
      <c r="J24" s="60">
        <v>14</v>
      </c>
      <c r="K24" s="60">
        <v>1071</v>
      </c>
      <c r="L24" s="60">
        <v>0</v>
      </c>
      <c r="M24" s="60">
        <v>2</v>
      </c>
      <c r="N24" s="61">
        <v>-1</v>
      </c>
      <c r="O24" s="60">
        <v>1</v>
      </c>
      <c r="P24" s="60">
        <v>6</v>
      </c>
      <c r="Q24" s="60">
        <v>30</v>
      </c>
      <c r="R24" s="60">
        <v>75573</v>
      </c>
      <c r="S24" s="3"/>
      <c r="T24" s="3"/>
    </row>
    <row r="25" spans="1:20" s="63" customFormat="1" ht="13.5" customHeight="1" x14ac:dyDescent="0.15">
      <c r="A25" s="62" t="s">
        <v>60</v>
      </c>
      <c r="B25" s="62"/>
      <c r="C25" s="62"/>
      <c r="D25" s="62"/>
      <c r="E25" s="62"/>
      <c r="F25" s="62"/>
      <c r="G25" s="62"/>
      <c r="H25" s="14"/>
      <c r="I25" s="14"/>
      <c r="J25" s="14"/>
      <c r="M25" s="64"/>
      <c r="N25" s="64"/>
      <c r="O25" s="64"/>
      <c r="P25" s="64"/>
      <c r="Q25" s="64"/>
      <c r="R25" s="64"/>
      <c r="S25" s="64"/>
      <c r="T25" s="64"/>
    </row>
    <row r="26" spans="1:20" s="63" customFormat="1" ht="13.5" customHeight="1" x14ac:dyDescent="0.15">
      <c r="A26" s="65" t="s">
        <v>61</v>
      </c>
      <c r="B26" s="65"/>
      <c r="C26" s="65"/>
      <c r="D26" s="65"/>
      <c r="E26" s="65"/>
      <c r="F26" s="65"/>
      <c r="G26" s="65"/>
      <c r="H26" s="66"/>
      <c r="I26" s="66"/>
      <c r="J26" s="66"/>
      <c r="M26" s="64"/>
      <c r="N26" s="64"/>
      <c r="O26" s="64"/>
      <c r="P26" s="64"/>
      <c r="Q26" s="64"/>
      <c r="R26" s="64"/>
      <c r="S26" s="64"/>
      <c r="T26" s="64"/>
    </row>
  </sheetData>
  <mergeCells count="8">
    <mergeCell ref="M7:O7"/>
    <mergeCell ref="M8:N8"/>
    <mergeCell ref="A9:C9"/>
    <mergeCell ref="A10:C10"/>
    <mergeCell ref="A11:C11"/>
    <mergeCell ref="A7:C8"/>
    <mergeCell ref="D7:H7"/>
    <mergeCell ref="K7:L7"/>
  </mergeCells>
  <phoneticPr fontId="2"/>
  <hyperlinks>
    <hyperlink ref="A1:D1" location="'25災害・事故目次'!A1" display="25　災害・事故目次へ＜＜" xr:uid="{00000000-0004-0000-0100-000000000000}"/>
  </hyperlinks>
  <pageMargins left="0.7" right="0.7" top="0.75" bottom="0.75" header="0.3" footer="0.3"/>
  <pageSetup paperSize="9" scale="96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7"/>
  <sheetViews>
    <sheetView showGridLines="0" view="pageBreakPreview" zoomScale="85" zoomScaleNormal="100" zoomScaleSheetLayoutView="85" workbookViewId="0">
      <selection activeCell="I24" sqref="I24"/>
    </sheetView>
  </sheetViews>
  <sheetFormatPr defaultColWidth="9" defaultRowHeight="13.5" x14ac:dyDescent="0.15"/>
  <cols>
    <col min="1" max="1" width="10.875" style="3" customWidth="1"/>
    <col min="2" max="2" width="6.5" style="2" bestFit="1" customWidth="1"/>
    <col min="3" max="3" width="9.875" style="2" customWidth="1"/>
    <col min="4" max="4" width="5.5" style="2" bestFit="1" customWidth="1"/>
    <col min="5" max="5" width="8.375" style="2" customWidth="1"/>
    <col min="6" max="6" width="5.5" style="2" bestFit="1" customWidth="1"/>
    <col min="7" max="7" width="8.375" style="2" customWidth="1"/>
    <col min="8" max="8" width="5.5" style="2" bestFit="1" customWidth="1"/>
    <col min="9" max="9" width="8.375" style="2" customWidth="1"/>
    <col min="10" max="10" width="5.5" style="2" bestFit="1" customWidth="1"/>
    <col min="11" max="11" width="8.375" style="2" customWidth="1"/>
    <col min="12" max="12" width="5.5" style="2" bestFit="1" customWidth="1"/>
    <col min="13" max="13" width="8.375" style="2" customWidth="1"/>
    <col min="14" max="14" width="5.125" style="2" customWidth="1"/>
    <col min="15" max="15" width="8" style="2" customWidth="1"/>
    <col min="16" max="16" width="5.5" style="2" bestFit="1" customWidth="1"/>
    <col min="17" max="17" width="8" style="2" customWidth="1"/>
    <col min="18" max="18" width="5.25" style="2" bestFit="1" customWidth="1"/>
    <col min="19" max="19" width="8" style="2" customWidth="1"/>
    <col min="20" max="20" width="5.5" style="2" bestFit="1" customWidth="1"/>
    <col min="21" max="21" width="9" style="2" customWidth="1"/>
    <col min="22" max="22" width="5.125" style="2" customWidth="1"/>
    <col min="23" max="23" width="8.625" style="2" customWidth="1"/>
    <col min="24" max="24" width="5.125" style="2" customWidth="1"/>
    <col min="25" max="25" width="8.625" style="2" customWidth="1"/>
    <col min="26" max="26" width="5.125" style="2" customWidth="1"/>
    <col min="27" max="27" width="9.125" style="2" customWidth="1"/>
    <col min="28" max="16384" width="9" style="3"/>
  </cols>
  <sheetData>
    <row r="1" spans="1:27" x14ac:dyDescent="0.15">
      <c r="A1" s="23" t="s">
        <v>29</v>
      </c>
      <c r="B1" s="23"/>
      <c r="C1" s="23"/>
    </row>
    <row r="2" spans="1:27" x14ac:dyDescent="0.15">
      <c r="A2" s="3" t="s">
        <v>62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s="69" customFormat="1" ht="21" x14ac:dyDescent="0.2">
      <c r="A3" s="85" t="s">
        <v>63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</row>
    <row r="4" spans="1:27" x14ac:dyDescent="0.15">
      <c r="A4" s="2"/>
      <c r="Z4" s="72"/>
      <c r="AA4" s="7" t="s">
        <v>64</v>
      </c>
    </row>
    <row r="5" spans="1:27" ht="6" customHeight="1" x14ac:dyDescent="0.1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</row>
    <row r="6" spans="1:27" ht="21.75" customHeight="1" x14ac:dyDescent="0.15">
      <c r="A6" s="311"/>
      <c r="B6" s="308" t="s">
        <v>65</v>
      </c>
      <c r="C6" s="309"/>
      <c r="D6" s="308" t="s">
        <v>66</v>
      </c>
      <c r="E6" s="309"/>
      <c r="F6" s="308" t="s">
        <v>67</v>
      </c>
      <c r="G6" s="309"/>
      <c r="H6" s="308" t="s">
        <v>68</v>
      </c>
      <c r="I6" s="309"/>
      <c r="J6" s="308" t="s">
        <v>69</v>
      </c>
      <c r="K6" s="309"/>
      <c r="L6" s="308" t="s">
        <v>70</v>
      </c>
      <c r="M6" s="309"/>
      <c r="N6" s="308" t="s">
        <v>71</v>
      </c>
      <c r="O6" s="309"/>
      <c r="P6" s="308" t="s">
        <v>72</v>
      </c>
      <c r="Q6" s="309"/>
      <c r="R6" s="308" t="s">
        <v>73</v>
      </c>
      <c r="S6" s="309"/>
      <c r="T6" s="308" t="s">
        <v>74</v>
      </c>
      <c r="U6" s="309"/>
      <c r="V6" s="308" t="s">
        <v>75</v>
      </c>
      <c r="W6" s="309"/>
      <c r="X6" s="308" t="s">
        <v>76</v>
      </c>
      <c r="Y6" s="309"/>
      <c r="Z6" s="308" t="s">
        <v>77</v>
      </c>
      <c r="AA6" s="310"/>
    </row>
    <row r="7" spans="1:27" ht="21.75" customHeight="1" x14ac:dyDescent="0.15">
      <c r="A7" s="312"/>
      <c r="B7" s="77" t="s">
        <v>78</v>
      </c>
      <c r="C7" s="77" t="s">
        <v>79</v>
      </c>
      <c r="D7" s="77" t="s">
        <v>78</v>
      </c>
      <c r="E7" s="77" t="s">
        <v>79</v>
      </c>
      <c r="F7" s="77" t="s">
        <v>78</v>
      </c>
      <c r="G7" s="77" t="s">
        <v>79</v>
      </c>
      <c r="H7" s="77" t="s">
        <v>78</v>
      </c>
      <c r="I7" s="77" t="s">
        <v>79</v>
      </c>
      <c r="J7" s="77" t="s">
        <v>78</v>
      </c>
      <c r="K7" s="77" t="s">
        <v>79</v>
      </c>
      <c r="L7" s="77" t="s">
        <v>78</v>
      </c>
      <c r="M7" s="78" t="s">
        <v>79</v>
      </c>
      <c r="N7" s="77" t="s">
        <v>78</v>
      </c>
      <c r="O7" s="78" t="s">
        <v>79</v>
      </c>
      <c r="P7" s="77" t="s">
        <v>78</v>
      </c>
      <c r="Q7" s="77" t="s">
        <v>79</v>
      </c>
      <c r="R7" s="77" t="s">
        <v>78</v>
      </c>
      <c r="S7" s="77" t="s">
        <v>79</v>
      </c>
      <c r="T7" s="77" t="s">
        <v>78</v>
      </c>
      <c r="U7" s="77" t="s">
        <v>79</v>
      </c>
      <c r="V7" s="77" t="s">
        <v>78</v>
      </c>
      <c r="W7" s="78" t="s">
        <v>79</v>
      </c>
      <c r="X7" s="77" t="s">
        <v>78</v>
      </c>
      <c r="Y7" s="77" t="s">
        <v>79</v>
      </c>
      <c r="Z7" s="77" t="s">
        <v>78</v>
      </c>
      <c r="AA7" s="77" t="s">
        <v>79</v>
      </c>
    </row>
    <row r="8" spans="1:27" ht="21.75" customHeight="1" x14ac:dyDescent="0.15">
      <c r="A8" s="79" t="s">
        <v>80</v>
      </c>
      <c r="B8" s="80">
        <v>171</v>
      </c>
      <c r="C8" s="81">
        <v>588667</v>
      </c>
      <c r="D8" s="81">
        <v>14</v>
      </c>
      <c r="E8" s="81">
        <v>44978</v>
      </c>
      <c r="F8" s="81">
        <v>14</v>
      </c>
      <c r="G8" s="81">
        <v>22231</v>
      </c>
      <c r="H8" s="81">
        <v>18</v>
      </c>
      <c r="I8" s="81">
        <v>56628</v>
      </c>
      <c r="J8" s="81">
        <v>13</v>
      </c>
      <c r="K8" s="81">
        <v>62800</v>
      </c>
      <c r="L8" s="81">
        <v>12</v>
      </c>
      <c r="M8" s="81">
        <v>2447</v>
      </c>
      <c r="N8" s="81">
        <v>25</v>
      </c>
      <c r="O8" s="81">
        <v>16022</v>
      </c>
      <c r="P8" s="81">
        <v>5</v>
      </c>
      <c r="Q8" s="81">
        <v>1911</v>
      </c>
      <c r="R8" s="81">
        <v>17</v>
      </c>
      <c r="S8" s="81">
        <v>33179</v>
      </c>
      <c r="T8" s="81">
        <v>15</v>
      </c>
      <c r="U8" s="81">
        <v>278238</v>
      </c>
      <c r="V8" s="81">
        <v>13</v>
      </c>
      <c r="W8" s="81">
        <v>37246</v>
      </c>
      <c r="X8" s="81">
        <v>12</v>
      </c>
      <c r="Y8" s="81">
        <v>13274</v>
      </c>
      <c r="Z8" s="81">
        <v>13</v>
      </c>
      <c r="AA8" s="81">
        <v>19713</v>
      </c>
    </row>
    <row r="9" spans="1:27" ht="21.75" customHeight="1" x14ac:dyDescent="0.15">
      <c r="A9" s="79" t="s">
        <v>81</v>
      </c>
      <c r="B9" s="80">
        <v>152</v>
      </c>
      <c r="C9" s="81">
        <v>494337</v>
      </c>
      <c r="D9" s="81">
        <v>13</v>
      </c>
      <c r="E9" s="81">
        <v>77963</v>
      </c>
      <c r="F9" s="81">
        <v>10</v>
      </c>
      <c r="G9" s="81">
        <v>7025</v>
      </c>
      <c r="H9" s="81">
        <v>9</v>
      </c>
      <c r="I9" s="81">
        <v>3924</v>
      </c>
      <c r="J9" s="81">
        <v>19</v>
      </c>
      <c r="K9" s="81">
        <v>21534</v>
      </c>
      <c r="L9" s="81">
        <v>14</v>
      </c>
      <c r="M9" s="81">
        <v>35136</v>
      </c>
      <c r="N9" s="81">
        <v>12</v>
      </c>
      <c r="O9" s="81">
        <v>20404</v>
      </c>
      <c r="P9" s="81">
        <v>13</v>
      </c>
      <c r="Q9" s="81">
        <v>447</v>
      </c>
      <c r="R9" s="81">
        <v>15</v>
      </c>
      <c r="S9" s="81">
        <v>49865</v>
      </c>
      <c r="T9" s="81">
        <v>8</v>
      </c>
      <c r="U9" s="81">
        <v>2476</v>
      </c>
      <c r="V9" s="81">
        <v>8</v>
      </c>
      <c r="W9" s="81">
        <v>56575</v>
      </c>
      <c r="X9" s="81">
        <v>12</v>
      </c>
      <c r="Y9" s="81">
        <v>99115</v>
      </c>
      <c r="Z9" s="81">
        <v>19</v>
      </c>
      <c r="AA9" s="81">
        <v>119873</v>
      </c>
    </row>
    <row r="10" spans="1:27" ht="21.75" customHeight="1" x14ac:dyDescent="0.15">
      <c r="A10" s="79" t="s">
        <v>82</v>
      </c>
      <c r="B10" s="80">
        <f>SUM(B12:B28)</f>
        <v>161</v>
      </c>
      <c r="C10" s="81">
        <f t="shared" ref="C10:AA10" si="0">SUM(C12:C28)</f>
        <v>293064</v>
      </c>
      <c r="D10" s="81">
        <f t="shared" si="0"/>
        <v>12</v>
      </c>
      <c r="E10" s="81">
        <f t="shared" si="0"/>
        <v>42378</v>
      </c>
      <c r="F10" s="81">
        <f t="shared" si="0"/>
        <v>10</v>
      </c>
      <c r="G10" s="81">
        <f t="shared" si="0"/>
        <v>26664</v>
      </c>
      <c r="H10" s="81">
        <f t="shared" si="0"/>
        <v>21</v>
      </c>
      <c r="I10" s="81">
        <f t="shared" si="0"/>
        <v>23914</v>
      </c>
      <c r="J10" s="81">
        <f t="shared" si="0"/>
        <v>23</v>
      </c>
      <c r="K10" s="81">
        <f t="shared" si="0"/>
        <v>13128</v>
      </c>
      <c r="L10" s="81">
        <f t="shared" si="0"/>
        <v>14</v>
      </c>
      <c r="M10" s="81">
        <f t="shared" si="0"/>
        <v>33657</v>
      </c>
      <c r="N10" s="81">
        <f t="shared" si="0"/>
        <v>13</v>
      </c>
      <c r="O10" s="81">
        <f t="shared" si="0"/>
        <v>6486</v>
      </c>
      <c r="P10" s="81">
        <f t="shared" si="0"/>
        <v>12</v>
      </c>
      <c r="Q10" s="81">
        <f t="shared" si="0"/>
        <v>8031</v>
      </c>
      <c r="R10" s="81">
        <f t="shared" si="0"/>
        <v>9</v>
      </c>
      <c r="S10" s="81">
        <f t="shared" si="0"/>
        <v>15036</v>
      </c>
      <c r="T10" s="81">
        <f t="shared" si="0"/>
        <v>11</v>
      </c>
      <c r="U10" s="81">
        <f t="shared" si="0"/>
        <v>6898</v>
      </c>
      <c r="V10" s="81">
        <f t="shared" si="0"/>
        <v>11</v>
      </c>
      <c r="W10" s="81">
        <f t="shared" si="0"/>
        <v>26592</v>
      </c>
      <c r="X10" s="81">
        <f t="shared" si="0"/>
        <v>9</v>
      </c>
      <c r="Y10" s="81">
        <f t="shared" si="0"/>
        <v>17456</v>
      </c>
      <c r="Z10" s="81">
        <f t="shared" si="0"/>
        <v>16</v>
      </c>
      <c r="AA10" s="81">
        <f t="shared" si="0"/>
        <v>72824</v>
      </c>
    </row>
    <row r="11" spans="1:27" ht="15" customHeight="1" x14ac:dyDescent="0.15">
      <c r="A11" s="55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 ht="22.5" customHeight="1" x14ac:dyDescent="0.15">
      <c r="A12" s="82" t="s">
        <v>83</v>
      </c>
      <c r="B12" s="53">
        <f>SUM(D12,F12,H12,J12,L12,N12,P12,R12,T12,V12,X12,Z12)</f>
        <v>37</v>
      </c>
      <c r="C12" s="54">
        <f>SUM(E12,G12,I12,K12,M12,O12,Q12,S12,U12,W12,Y12,AA12)</f>
        <v>60731</v>
      </c>
      <c r="D12" s="54">
        <v>0</v>
      </c>
      <c r="E12" s="54">
        <v>0</v>
      </c>
      <c r="F12" s="54">
        <v>2</v>
      </c>
      <c r="G12" s="54">
        <v>18809</v>
      </c>
      <c r="H12" s="54">
        <v>8</v>
      </c>
      <c r="I12" s="54">
        <v>3210</v>
      </c>
      <c r="J12" s="16">
        <v>4</v>
      </c>
      <c r="K12" s="16">
        <v>1242</v>
      </c>
      <c r="L12" s="54">
        <v>7</v>
      </c>
      <c r="M12" s="54">
        <v>27664</v>
      </c>
      <c r="N12" s="54">
        <v>1</v>
      </c>
      <c r="O12" s="54">
        <v>54</v>
      </c>
      <c r="P12" s="54">
        <v>2</v>
      </c>
      <c r="Q12" s="54">
        <v>10</v>
      </c>
      <c r="R12" s="54">
        <v>2</v>
      </c>
      <c r="S12" s="54">
        <v>17</v>
      </c>
      <c r="T12" s="54">
        <v>3</v>
      </c>
      <c r="U12" s="54">
        <v>1</v>
      </c>
      <c r="V12" s="54">
        <v>2</v>
      </c>
      <c r="W12" s="54">
        <v>337</v>
      </c>
      <c r="X12" s="54">
        <v>1</v>
      </c>
      <c r="Y12" s="54">
        <v>711</v>
      </c>
      <c r="Z12" s="54">
        <v>5</v>
      </c>
      <c r="AA12" s="54">
        <v>8676</v>
      </c>
    </row>
    <row r="13" spans="1:27" ht="22.5" customHeight="1" x14ac:dyDescent="0.15">
      <c r="A13" s="82" t="s">
        <v>84</v>
      </c>
      <c r="B13" s="53">
        <f t="shared" ref="B13:C20" si="1">SUM(D13,F13,H13,J13,L13,N13,P13,R13,T13,V13,X13,Z13)</f>
        <v>15</v>
      </c>
      <c r="C13" s="54">
        <f t="shared" si="1"/>
        <v>17973</v>
      </c>
      <c r="D13" s="54">
        <v>1</v>
      </c>
      <c r="E13" s="54">
        <v>5552</v>
      </c>
      <c r="F13" s="54">
        <v>2</v>
      </c>
      <c r="G13" s="54">
        <v>98</v>
      </c>
      <c r="H13" s="54">
        <v>1</v>
      </c>
      <c r="I13" s="54">
        <v>5233</v>
      </c>
      <c r="J13" s="16">
        <v>2</v>
      </c>
      <c r="K13" s="16">
        <v>0</v>
      </c>
      <c r="L13" s="54">
        <v>2</v>
      </c>
      <c r="M13" s="54">
        <v>5952</v>
      </c>
      <c r="N13" s="54">
        <v>0</v>
      </c>
      <c r="O13" s="54">
        <v>0</v>
      </c>
      <c r="P13" s="54">
        <v>1</v>
      </c>
      <c r="Q13" s="54">
        <v>795</v>
      </c>
      <c r="R13" s="54">
        <v>1</v>
      </c>
      <c r="S13" s="54">
        <v>6</v>
      </c>
      <c r="T13" s="54">
        <v>2</v>
      </c>
      <c r="U13" s="54">
        <v>144</v>
      </c>
      <c r="V13" s="54">
        <v>2</v>
      </c>
      <c r="W13" s="54">
        <v>193</v>
      </c>
      <c r="X13" s="54">
        <v>0</v>
      </c>
      <c r="Y13" s="54">
        <v>0</v>
      </c>
      <c r="Z13" s="54">
        <v>1</v>
      </c>
      <c r="AA13" s="54">
        <v>0</v>
      </c>
    </row>
    <row r="14" spans="1:27" ht="22.5" customHeight="1" x14ac:dyDescent="0.15">
      <c r="A14" s="82" t="s">
        <v>85</v>
      </c>
      <c r="B14" s="53">
        <f t="shared" si="1"/>
        <v>6</v>
      </c>
      <c r="C14" s="54">
        <f t="shared" si="1"/>
        <v>9144</v>
      </c>
      <c r="D14" s="54">
        <v>0</v>
      </c>
      <c r="E14" s="54">
        <v>0</v>
      </c>
      <c r="F14" s="54">
        <v>0</v>
      </c>
      <c r="G14" s="54">
        <v>0</v>
      </c>
      <c r="H14" s="54">
        <v>1</v>
      </c>
      <c r="I14" s="54">
        <v>4345</v>
      </c>
      <c r="J14" s="16">
        <v>1</v>
      </c>
      <c r="K14" s="16">
        <v>0</v>
      </c>
      <c r="L14" s="54">
        <v>0</v>
      </c>
      <c r="M14" s="54">
        <v>0</v>
      </c>
      <c r="N14" s="54">
        <v>0</v>
      </c>
      <c r="O14" s="54">
        <v>0</v>
      </c>
      <c r="P14" s="54">
        <v>1</v>
      </c>
      <c r="Q14" s="54">
        <v>1528</v>
      </c>
      <c r="R14" s="54">
        <v>1</v>
      </c>
      <c r="S14" s="54">
        <v>3271</v>
      </c>
      <c r="T14" s="54">
        <v>0</v>
      </c>
      <c r="U14" s="54">
        <v>0</v>
      </c>
      <c r="V14" s="54">
        <v>0</v>
      </c>
      <c r="W14" s="54">
        <v>0</v>
      </c>
      <c r="X14" s="54">
        <v>2</v>
      </c>
      <c r="Y14" s="54">
        <v>0</v>
      </c>
      <c r="Z14" s="54">
        <v>0</v>
      </c>
      <c r="AA14" s="54">
        <v>0</v>
      </c>
    </row>
    <row r="15" spans="1:27" ht="22.5" customHeight="1" x14ac:dyDescent="0.15">
      <c r="A15" s="82" t="s">
        <v>86</v>
      </c>
      <c r="B15" s="53">
        <f t="shared" si="1"/>
        <v>7</v>
      </c>
      <c r="C15" s="54">
        <f t="shared" si="1"/>
        <v>8339</v>
      </c>
      <c r="D15" s="54">
        <v>0</v>
      </c>
      <c r="E15" s="54">
        <v>0</v>
      </c>
      <c r="F15" s="54">
        <v>2</v>
      </c>
      <c r="G15" s="54">
        <v>7617</v>
      </c>
      <c r="H15" s="54">
        <v>0</v>
      </c>
      <c r="I15" s="54">
        <v>0</v>
      </c>
      <c r="J15" s="16">
        <v>1</v>
      </c>
      <c r="K15" s="16">
        <v>0</v>
      </c>
      <c r="L15" s="54">
        <v>0</v>
      </c>
      <c r="M15" s="54">
        <v>0</v>
      </c>
      <c r="N15" s="54">
        <v>1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1</v>
      </c>
      <c r="U15" s="54">
        <v>165</v>
      </c>
      <c r="V15" s="54">
        <v>2</v>
      </c>
      <c r="W15" s="54">
        <v>557</v>
      </c>
      <c r="X15" s="54">
        <v>0</v>
      </c>
      <c r="Y15" s="54">
        <v>0</v>
      </c>
      <c r="Z15" s="54">
        <v>0</v>
      </c>
      <c r="AA15" s="54">
        <v>0</v>
      </c>
    </row>
    <row r="16" spans="1:27" ht="22.5" customHeight="1" x14ac:dyDescent="0.15">
      <c r="A16" s="82" t="s">
        <v>87</v>
      </c>
      <c r="B16" s="53">
        <f t="shared" si="1"/>
        <v>7</v>
      </c>
      <c r="C16" s="54">
        <f t="shared" si="1"/>
        <v>36407</v>
      </c>
      <c r="D16" s="54">
        <v>1</v>
      </c>
      <c r="E16" s="54">
        <v>495</v>
      </c>
      <c r="F16" s="54">
        <v>0</v>
      </c>
      <c r="G16" s="54">
        <v>0</v>
      </c>
      <c r="H16" s="54">
        <v>0</v>
      </c>
      <c r="I16" s="54">
        <v>0</v>
      </c>
      <c r="J16" s="16">
        <v>3</v>
      </c>
      <c r="K16" s="16">
        <v>11662</v>
      </c>
      <c r="L16" s="54">
        <v>0</v>
      </c>
      <c r="M16" s="54">
        <v>0</v>
      </c>
      <c r="N16" s="54">
        <v>1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1</v>
      </c>
      <c r="W16" s="54">
        <v>15303</v>
      </c>
      <c r="X16" s="54">
        <v>0</v>
      </c>
      <c r="Y16" s="54">
        <v>0</v>
      </c>
      <c r="Z16" s="54">
        <v>1</v>
      </c>
      <c r="AA16" s="54">
        <v>8947</v>
      </c>
    </row>
    <row r="17" spans="1:27" ht="22.5" customHeight="1" x14ac:dyDescent="0.15">
      <c r="A17" s="82" t="s">
        <v>88</v>
      </c>
      <c r="B17" s="53">
        <f t="shared" si="1"/>
        <v>23</v>
      </c>
      <c r="C17" s="54">
        <f t="shared" si="1"/>
        <v>56694</v>
      </c>
      <c r="D17" s="54">
        <v>3</v>
      </c>
      <c r="E17" s="54">
        <v>31501</v>
      </c>
      <c r="F17" s="54">
        <v>1</v>
      </c>
      <c r="G17" s="54">
        <v>0</v>
      </c>
      <c r="H17" s="54">
        <v>4</v>
      </c>
      <c r="I17" s="54">
        <v>4919</v>
      </c>
      <c r="J17" s="16">
        <v>2</v>
      </c>
      <c r="K17" s="16">
        <v>102</v>
      </c>
      <c r="L17" s="54">
        <v>1</v>
      </c>
      <c r="M17" s="54">
        <v>7</v>
      </c>
      <c r="N17" s="54">
        <v>3</v>
      </c>
      <c r="O17" s="54">
        <v>60</v>
      </c>
      <c r="P17" s="54">
        <v>2</v>
      </c>
      <c r="Q17" s="54">
        <v>2</v>
      </c>
      <c r="R17" s="54">
        <v>2</v>
      </c>
      <c r="S17" s="54">
        <v>8419</v>
      </c>
      <c r="T17" s="54">
        <v>2</v>
      </c>
      <c r="U17" s="54">
        <v>7</v>
      </c>
      <c r="V17" s="54">
        <v>0</v>
      </c>
      <c r="W17" s="54">
        <v>0</v>
      </c>
      <c r="X17" s="54">
        <v>2</v>
      </c>
      <c r="Y17" s="54">
        <v>10084</v>
      </c>
      <c r="Z17" s="54">
        <v>1</v>
      </c>
      <c r="AA17" s="54">
        <v>1593</v>
      </c>
    </row>
    <row r="18" spans="1:27" ht="22.5" customHeight="1" x14ac:dyDescent="0.15">
      <c r="A18" s="82" t="s">
        <v>89</v>
      </c>
      <c r="B18" s="53">
        <f t="shared" si="1"/>
        <v>7</v>
      </c>
      <c r="C18" s="54">
        <f t="shared" si="1"/>
        <v>6616</v>
      </c>
      <c r="D18" s="54">
        <v>2</v>
      </c>
      <c r="E18" s="54">
        <v>4249</v>
      </c>
      <c r="F18" s="54">
        <v>0</v>
      </c>
      <c r="G18" s="54">
        <v>0</v>
      </c>
      <c r="H18" s="54">
        <v>1</v>
      </c>
      <c r="I18" s="54">
        <v>2365</v>
      </c>
      <c r="J18" s="16">
        <v>1</v>
      </c>
      <c r="K18" s="16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2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1</v>
      </c>
      <c r="AA18" s="54">
        <v>2</v>
      </c>
    </row>
    <row r="19" spans="1:27" ht="22.5" customHeight="1" x14ac:dyDescent="0.15">
      <c r="A19" s="82" t="s">
        <v>90</v>
      </c>
      <c r="B19" s="53">
        <f t="shared" si="1"/>
        <v>17</v>
      </c>
      <c r="C19" s="54">
        <f t="shared" si="1"/>
        <v>6165</v>
      </c>
      <c r="D19" s="54">
        <v>1</v>
      </c>
      <c r="E19" s="54">
        <v>381</v>
      </c>
      <c r="F19" s="54">
        <v>1</v>
      </c>
      <c r="G19" s="54">
        <v>27</v>
      </c>
      <c r="H19" s="54">
        <v>1</v>
      </c>
      <c r="I19" s="54">
        <v>1154</v>
      </c>
      <c r="J19" s="16">
        <v>1</v>
      </c>
      <c r="K19" s="16">
        <v>115</v>
      </c>
      <c r="L19" s="54">
        <v>2</v>
      </c>
      <c r="M19" s="54">
        <v>34</v>
      </c>
      <c r="N19" s="54">
        <v>2</v>
      </c>
      <c r="O19" s="54">
        <v>111</v>
      </c>
      <c r="P19" s="54">
        <v>3</v>
      </c>
      <c r="Q19" s="54">
        <v>875</v>
      </c>
      <c r="R19" s="54">
        <v>1</v>
      </c>
      <c r="S19" s="54">
        <v>183</v>
      </c>
      <c r="T19" s="54">
        <v>0</v>
      </c>
      <c r="U19" s="54">
        <v>0</v>
      </c>
      <c r="V19" s="54">
        <v>2</v>
      </c>
      <c r="W19" s="54">
        <v>2</v>
      </c>
      <c r="X19" s="54">
        <v>1</v>
      </c>
      <c r="Y19" s="54">
        <v>0</v>
      </c>
      <c r="Z19" s="54">
        <v>2</v>
      </c>
      <c r="AA19" s="54">
        <v>3283</v>
      </c>
    </row>
    <row r="20" spans="1:27" ht="22.5" customHeight="1" x14ac:dyDescent="0.15">
      <c r="A20" s="82" t="s">
        <v>91</v>
      </c>
      <c r="B20" s="53">
        <f t="shared" si="1"/>
        <v>15</v>
      </c>
      <c r="C20" s="54">
        <f t="shared" si="1"/>
        <v>16274</v>
      </c>
      <c r="D20" s="54">
        <v>3</v>
      </c>
      <c r="E20" s="54">
        <v>200</v>
      </c>
      <c r="F20" s="54">
        <v>0</v>
      </c>
      <c r="G20" s="54">
        <v>0</v>
      </c>
      <c r="H20" s="54">
        <v>1</v>
      </c>
      <c r="I20" s="54">
        <v>142</v>
      </c>
      <c r="J20" s="16">
        <v>3</v>
      </c>
      <c r="K20" s="16">
        <v>2</v>
      </c>
      <c r="L20" s="54">
        <v>1</v>
      </c>
      <c r="M20" s="54">
        <v>0</v>
      </c>
      <c r="N20" s="54">
        <v>2</v>
      </c>
      <c r="O20" s="54">
        <v>3</v>
      </c>
      <c r="P20" s="54">
        <v>2</v>
      </c>
      <c r="Q20" s="54">
        <v>13</v>
      </c>
      <c r="R20" s="54">
        <v>1</v>
      </c>
      <c r="S20" s="54">
        <v>3120</v>
      </c>
      <c r="T20" s="54">
        <v>1</v>
      </c>
      <c r="U20" s="54">
        <v>6581</v>
      </c>
      <c r="V20" s="54">
        <v>0</v>
      </c>
      <c r="W20" s="54">
        <v>0</v>
      </c>
      <c r="X20" s="54">
        <v>0</v>
      </c>
      <c r="Y20" s="54">
        <v>0</v>
      </c>
      <c r="Z20" s="54">
        <v>1</v>
      </c>
      <c r="AA20" s="54">
        <v>6213</v>
      </c>
    </row>
    <row r="21" spans="1:27" ht="22.5" customHeight="1" x14ac:dyDescent="0.15">
      <c r="A21" s="82" t="s">
        <v>92</v>
      </c>
      <c r="B21" s="53">
        <f>SUM(D21,F21,H21,J21,L21,N21,P21,R21,T21,V21,X21,Z21)</f>
        <v>3</v>
      </c>
      <c r="C21" s="54">
        <f>SUM(E21,G21,I21,K21,M21,O21,Q21,S21,U21,W21,Y21,AA21)</f>
        <v>43900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1</v>
      </c>
      <c r="S21" s="54">
        <v>20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1</v>
      </c>
      <c r="AA21" s="54">
        <v>43880</v>
      </c>
    </row>
    <row r="22" spans="1:27" ht="22.5" customHeight="1" x14ac:dyDescent="0.15">
      <c r="A22" s="82" t="s">
        <v>93</v>
      </c>
      <c r="B22" s="53">
        <f t="shared" ref="B22:C28" si="2">SUM(D22,F22,H22,J22,L22,N22,P22,R22,T22,V22,X22,Z22)</f>
        <v>3</v>
      </c>
      <c r="C22" s="54">
        <f t="shared" si="2"/>
        <v>6581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1</v>
      </c>
      <c r="K22" s="54">
        <v>0</v>
      </c>
      <c r="L22" s="54">
        <v>0</v>
      </c>
      <c r="M22" s="54">
        <v>0</v>
      </c>
      <c r="N22" s="54">
        <v>1</v>
      </c>
      <c r="O22" s="54">
        <v>1773</v>
      </c>
      <c r="P22" s="54">
        <v>1</v>
      </c>
      <c r="Q22" s="54">
        <v>4808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</row>
    <row r="23" spans="1:27" ht="22.5" customHeight="1" x14ac:dyDescent="0.15">
      <c r="A23" s="82" t="s">
        <v>94</v>
      </c>
      <c r="B23" s="53">
        <f t="shared" si="2"/>
        <v>4</v>
      </c>
      <c r="C23" s="54">
        <f t="shared" si="2"/>
        <v>6584</v>
      </c>
      <c r="D23" s="54">
        <v>0</v>
      </c>
      <c r="E23" s="54">
        <v>0</v>
      </c>
      <c r="F23" s="54">
        <v>0</v>
      </c>
      <c r="G23" s="54">
        <v>0</v>
      </c>
      <c r="H23" s="54">
        <v>1</v>
      </c>
      <c r="I23" s="54">
        <v>2311</v>
      </c>
      <c r="J23" s="54">
        <v>1</v>
      </c>
      <c r="K23" s="54">
        <v>5</v>
      </c>
      <c r="L23" s="54">
        <v>0</v>
      </c>
      <c r="M23" s="54">
        <v>0</v>
      </c>
      <c r="N23" s="54">
        <v>1</v>
      </c>
      <c r="O23" s="54">
        <v>4268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1</v>
      </c>
      <c r="Y23" s="54">
        <v>0</v>
      </c>
      <c r="Z23" s="54">
        <v>0</v>
      </c>
      <c r="AA23" s="54">
        <v>0</v>
      </c>
    </row>
    <row r="24" spans="1:27" ht="22.5" customHeight="1" x14ac:dyDescent="0.15">
      <c r="A24" s="82" t="s">
        <v>95</v>
      </c>
      <c r="B24" s="53">
        <f t="shared" si="2"/>
        <v>9</v>
      </c>
      <c r="C24" s="54">
        <f t="shared" si="2"/>
        <v>15931</v>
      </c>
      <c r="D24" s="54">
        <v>0</v>
      </c>
      <c r="E24" s="54">
        <v>0</v>
      </c>
      <c r="F24" s="54">
        <v>1</v>
      </c>
      <c r="G24" s="54">
        <v>101</v>
      </c>
      <c r="H24" s="54">
        <v>2</v>
      </c>
      <c r="I24" s="54">
        <v>228</v>
      </c>
      <c r="J24" s="54">
        <v>2</v>
      </c>
      <c r="K24" s="54">
        <v>0</v>
      </c>
      <c r="L24" s="54">
        <v>0</v>
      </c>
      <c r="M24" s="54">
        <v>0</v>
      </c>
      <c r="N24" s="54">
        <v>1</v>
      </c>
      <c r="O24" s="54">
        <v>217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1</v>
      </c>
      <c r="W24" s="54">
        <v>8789</v>
      </c>
      <c r="X24" s="54">
        <v>1</v>
      </c>
      <c r="Y24" s="54">
        <v>6553</v>
      </c>
      <c r="Z24" s="54">
        <v>1</v>
      </c>
      <c r="AA24" s="54">
        <v>43</v>
      </c>
    </row>
    <row r="25" spans="1:27" ht="22.5" customHeight="1" x14ac:dyDescent="0.15">
      <c r="A25" s="82" t="s">
        <v>96</v>
      </c>
      <c r="B25" s="53">
        <f t="shared" si="2"/>
        <v>5</v>
      </c>
      <c r="C25" s="54">
        <f t="shared" si="2"/>
        <v>1538</v>
      </c>
      <c r="D25" s="54">
        <v>0</v>
      </c>
      <c r="E25" s="54">
        <v>0</v>
      </c>
      <c r="F25" s="54">
        <v>1</v>
      </c>
      <c r="G25" s="54">
        <v>12</v>
      </c>
      <c r="H25" s="54">
        <v>1</v>
      </c>
      <c r="I25" s="54">
        <v>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1</v>
      </c>
      <c r="W25" s="54">
        <v>1411</v>
      </c>
      <c r="X25" s="54">
        <v>1</v>
      </c>
      <c r="Y25" s="54">
        <v>108</v>
      </c>
      <c r="Z25" s="54">
        <v>0</v>
      </c>
      <c r="AA25" s="54">
        <v>0</v>
      </c>
    </row>
    <row r="26" spans="1:27" ht="22.5" customHeight="1" x14ac:dyDescent="0.15">
      <c r="A26" s="82" t="s">
        <v>97</v>
      </c>
      <c r="B26" s="53">
        <f t="shared" si="2"/>
        <v>2</v>
      </c>
      <c r="C26" s="54">
        <f t="shared" si="2"/>
        <v>0</v>
      </c>
      <c r="D26" s="54">
        <v>1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1</v>
      </c>
      <c r="AA26" s="54">
        <v>0</v>
      </c>
    </row>
    <row r="27" spans="1:27" ht="22.5" customHeight="1" x14ac:dyDescent="0.15">
      <c r="A27" s="82" t="s">
        <v>98</v>
      </c>
      <c r="B27" s="53">
        <f t="shared" si="2"/>
        <v>1</v>
      </c>
      <c r="C27" s="54">
        <f t="shared" si="2"/>
        <v>187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1</v>
      </c>
      <c r="AA27" s="54">
        <v>187</v>
      </c>
    </row>
    <row r="28" spans="1:27" ht="22.5" customHeight="1" x14ac:dyDescent="0.15">
      <c r="A28" s="82" t="s">
        <v>99</v>
      </c>
      <c r="B28" s="59">
        <f t="shared" si="2"/>
        <v>0</v>
      </c>
      <c r="C28" s="60">
        <f t="shared" si="2"/>
        <v>0</v>
      </c>
      <c r="D28" s="60">
        <f t="shared" ref="D28:N28" si="3">SUM(D30:D31)</f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  <c r="H28" s="60">
        <f t="shared" si="3"/>
        <v>0</v>
      </c>
      <c r="I28" s="60">
        <f t="shared" si="3"/>
        <v>0</v>
      </c>
      <c r="J28" s="60">
        <f t="shared" si="3"/>
        <v>0</v>
      </c>
      <c r="K28" s="60">
        <f t="shared" si="3"/>
        <v>0</v>
      </c>
      <c r="L28" s="60">
        <f t="shared" si="3"/>
        <v>0</v>
      </c>
      <c r="M28" s="60">
        <f t="shared" si="3"/>
        <v>0</v>
      </c>
      <c r="N28" s="60">
        <f t="shared" si="3"/>
        <v>0</v>
      </c>
      <c r="O28" s="60">
        <f>SUM(O30:O31)</f>
        <v>0</v>
      </c>
      <c r="P28" s="60">
        <f t="shared" ref="P28:AA28" si="4">SUM(P30:P31)</f>
        <v>0</v>
      </c>
      <c r="Q28" s="60">
        <f t="shared" si="4"/>
        <v>0</v>
      </c>
      <c r="R28" s="60">
        <f t="shared" si="4"/>
        <v>0</v>
      </c>
      <c r="S28" s="60">
        <f t="shared" si="4"/>
        <v>0</v>
      </c>
      <c r="T28" s="60">
        <f t="shared" si="4"/>
        <v>0</v>
      </c>
      <c r="U28" s="60">
        <f t="shared" si="4"/>
        <v>0</v>
      </c>
      <c r="V28" s="60">
        <f t="shared" si="4"/>
        <v>0</v>
      </c>
      <c r="W28" s="60">
        <f t="shared" si="4"/>
        <v>0</v>
      </c>
      <c r="X28" s="60">
        <f t="shared" si="4"/>
        <v>0</v>
      </c>
      <c r="Y28" s="60">
        <f t="shared" si="4"/>
        <v>0</v>
      </c>
      <c r="Z28" s="60">
        <f t="shared" si="4"/>
        <v>0</v>
      </c>
      <c r="AA28" s="60">
        <f t="shared" si="4"/>
        <v>0</v>
      </c>
    </row>
    <row r="29" spans="1:27" ht="22.5" customHeight="1" x14ac:dyDescent="0.15">
      <c r="A29" s="83" t="s">
        <v>100</v>
      </c>
      <c r="B29" s="63"/>
      <c r="C29" s="63"/>
      <c r="D29" s="63"/>
      <c r="E29" s="63"/>
      <c r="F29" s="3"/>
      <c r="G29" s="3"/>
      <c r="H29" s="3"/>
      <c r="I29" s="3"/>
      <c r="J29" s="3"/>
      <c r="K29" s="3"/>
      <c r="L29" s="3"/>
      <c r="M29" s="3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</row>
    <row r="30" spans="1:27" ht="18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15"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36"/>
      <c r="Q31" s="36"/>
      <c r="R31" s="84"/>
      <c r="S31" s="84"/>
      <c r="T31" s="36"/>
      <c r="U31" s="36"/>
      <c r="V31" s="36"/>
      <c r="W31" s="36"/>
      <c r="X31" s="84"/>
      <c r="Y31" s="84"/>
      <c r="Z31" s="84"/>
      <c r="AA31" s="84"/>
    </row>
    <row r="32" spans="1:27" x14ac:dyDescent="0.15"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36"/>
      <c r="Q32" s="36"/>
      <c r="R32" s="84"/>
      <c r="S32" s="84"/>
      <c r="T32" s="36"/>
      <c r="U32" s="36"/>
      <c r="V32" s="36"/>
      <c r="W32" s="36"/>
      <c r="X32" s="84"/>
      <c r="Y32" s="84"/>
      <c r="Z32" s="84"/>
      <c r="AA32" s="84"/>
    </row>
    <row r="33" spans="2:27" x14ac:dyDescent="0.15"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36"/>
      <c r="Q33" s="36"/>
      <c r="R33" s="84"/>
      <c r="S33" s="84"/>
      <c r="T33" s="36"/>
      <c r="U33" s="36"/>
      <c r="V33" s="36"/>
      <c r="W33" s="36"/>
      <c r="X33" s="84"/>
      <c r="Y33" s="84"/>
      <c r="Z33" s="84"/>
      <c r="AA33" s="84"/>
    </row>
    <row r="34" spans="2:27" x14ac:dyDescent="0.15"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2:27" x14ac:dyDescent="0.15">
      <c r="B35" s="84"/>
      <c r="C35" s="84"/>
      <c r="D35" s="84"/>
      <c r="E35" s="84"/>
      <c r="F35" s="84"/>
      <c r="G35" s="84"/>
      <c r="H35" s="36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</row>
    <row r="36" spans="2:27" x14ac:dyDescent="0.15"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</row>
    <row r="37" spans="2:27" x14ac:dyDescent="0.15"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</row>
  </sheetData>
  <mergeCells count="14">
    <mergeCell ref="J6:K6"/>
    <mergeCell ref="A6:A7"/>
    <mergeCell ref="B6:C6"/>
    <mergeCell ref="D6:E6"/>
    <mergeCell ref="F6:G6"/>
    <mergeCell ref="H6:I6"/>
    <mergeCell ref="X6:Y6"/>
    <mergeCell ref="Z6:AA6"/>
    <mergeCell ref="L6:M6"/>
    <mergeCell ref="N6:O6"/>
    <mergeCell ref="P6:Q6"/>
    <mergeCell ref="R6:S6"/>
    <mergeCell ref="T6:U6"/>
    <mergeCell ref="V6:W6"/>
  </mergeCells>
  <phoneticPr fontId="2"/>
  <hyperlinks>
    <hyperlink ref="A1" location="'25災害・事故目次'!A1" display="25　災害・事故目次へ＜＜" xr:uid="{00000000-0004-0000-0200-000000000000}"/>
  </hyperlinks>
  <pageMargins left="0.7" right="0.7" top="0.75" bottom="0.75" header="0.3" footer="0.3"/>
  <pageSetup paperSize="9" scale="89" orientation="portrait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showGridLines="0" view="pageBreakPreview" zoomScale="85" zoomScaleNormal="100" zoomScaleSheetLayoutView="85" workbookViewId="0">
      <selection activeCell="F37" sqref="F37"/>
    </sheetView>
  </sheetViews>
  <sheetFormatPr defaultRowHeight="13.5" x14ac:dyDescent="0.15"/>
  <cols>
    <col min="1" max="1" width="20.875" style="87" customWidth="1"/>
    <col min="2" max="2" width="7.375" style="87" bestFit="1" customWidth="1"/>
    <col min="3" max="6" width="15.625" style="88" customWidth="1"/>
    <col min="7" max="7" width="15.625" style="2" customWidth="1"/>
    <col min="8" max="9" width="15.625" style="88" customWidth="1"/>
    <col min="10" max="10" width="15.25" style="87" customWidth="1"/>
    <col min="11" max="16384" width="9" style="87"/>
  </cols>
  <sheetData>
    <row r="1" spans="1:10" x14ac:dyDescent="0.15">
      <c r="A1" s="128" t="s">
        <v>29</v>
      </c>
    </row>
    <row r="2" spans="1:10" x14ac:dyDescent="0.15">
      <c r="A2" s="87" t="s">
        <v>30</v>
      </c>
      <c r="C2" s="89"/>
      <c r="D2" s="89"/>
      <c r="E2" s="89"/>
      <c r="F2" s="89"/>
      <c r="G2" s="4"/>
      <c r="H2" s="89"/>
      <c r="I2" s="89"/>
    </row>
    <row r="3" spans="1:10" ht="16.5" x14ac:dyDescent="0.15">
      <c r="B3" s="90"/>
      <c r="C3" s="91" t="s">
        <v>101</v>
      </c>
      <c r="D3" s="92"/>
      <c r="E3" s="90"/>
      <c r="F3" s="90"/>
      <c r="G3" s="24"/>
      <c r="H3" s="87"/>
      <c r="I3" s="87"/>
    </row>
    <row r="4" spans="1:10" ht="17.25" customHeight="1" x14ac:dyDescent="0.15">
      <c r="C4" s="93"/>
      <c r="D4" s="93"/>
      <c r="E4" s="87"/>
      <c r="F4" s="87"/>
      <c r="G4" s="6"/>
      <c r="H4" s="87"/>
      <c r="I4" s="87"/>
    </row>
    <row r="5" spans="1:10" ht="6" customHeight="1" thickBot="1" x14ac:dyDescent="0.2">
      <c r="C5" s="94"/>
      <c r="D5" s="94"/>
      <c r="E5" s="87"/>
      <c r="F5" s="95"/>
      <c r="G5" s="74"/>
      <c r="H5" s="87"/>
      <c r="I5" s="87"/>
    </row>
    <row r="6" spans="1:10" ht="30" customHeight="1" thickTop="1" x14ac:dyDescent="0.15">
      <c r="A6" s="314" t="s">
        <v>102</v>
      </c>
      <c r="B6" s="315"/>
      <c r="C6" s="96" t="s">
        <v>407</v>
      </c>
      <c r="D6" s="96" t="s">
        <v>408</v>
      </c>
      <c r="E6" s="97" t="s">
        <v>103</v>
      </c>
      <c r="F6" s="98" t="s">
        <v>104</v>
      </c>
      <c r="G6" s="38" t="s">
        <v>105</v>
      </c>
      <c r="H6" s="87"/>
      <c r="I6" s="87"/>
      <c r="J6" s="99"/>
    </row>
    <row r="7" spans="1:10" ht="30" customHeight="1" x14ac:dyDescent="0.15">
      <c r="A7" s="100" t="s">
        <v>106</v>
      </c>
      <c r="B7" s="101" t="s">
        <v>34</v>
      </c>
      <c r="C7" s="102">
        <v>199</v>
      </c>
      <c r="D7" s="102">
        <v>170</v>
      </c>
      <c r="E7" s="103">
        <v>171</v>
      </c>
      <c r="F7" s="103">
        <v>152</v>
      </c>
      <c r="G7" s="104">
        <v>172</v>
      </c>
      <c r="H7" s="87"/>
      <c r="I7" s="87"/>
    </row>
    <row r="8" spans="1:10" ht="17.100000000000001" customHeight="1" x14ac:dyDescent="0.15">
      <c r="A8" s="105" t="s">
        <v>107</v>
      </c>
      <c r="B8" s="101"/>
      <c r="C8" s="106">
        <v>108</v>
      </c>
      <c r="D8" s="106">
        <v>103</v>
      </c>
      <c r="E8" s="107">
        <v>101</v>
      </c>
      <c r="F8" s="107">
        <v>86</v>
      </c>
      <c r="G8" s="108">
        <v>95</v>
      </c>
      <c r="H8" s="87"/>
      <c r="I8" s="87"/>
    </row>
    <row r="9" spans="1:10" ht="17.100000000000001" customHeight="1" x14ac:dyDescent="0.15">
      <c r="A9" s="105" t="s">
        <v>108</v>
      </c>
      <c r="B9" s="101"/>
      <c r="C9" s="106">
        <v>4</v>
      </c>
      <c r="D9" s="106">
        <v>4</v>
      </c>
      <c r="E9" s="107">
        <v>1</v>
      </c>
      <c r="F9" s="107">
        <v>6</v>
      </c>
      <c r="G9" s="108">
        <v>6</v>
      </c>
      <c r="H9" s="87"/>
      <c r="I9" s="87"/>
    </row>
    <row r="10" spans="1:10" ht="17.100000000000001" customHeight="1" x14ac:dyDescent="0.15">
      <c r="A10" s="105" t="s">
        <v>109</v>
      </c>
      <c r="B10" s="101"/>
      <c r="C10" s="106">
        <v>33</v>
      </c>
      <c r="D10" s="106">
        <v>34</v>
      </c>
      <c r="E10" s="107">
        <v>32</v>
      </c>
      <c r="F10" s="107">
        <v>24</v>
      </c>
      <c r="G10" s="108">
        <v>21</v>
      </c>
      <c r="H10" s="87"/>
      <c r="I10" s="87"/>
    </row>
    <row r="11" spans="1:10" ht="17.100000000000001" customHeight="1" x14ac:dyDescent="0.15">
      <c r="A11" s="105" t="s">
        <v>110</v>
      </c>
      <c r="B11" s="101"/>
      <c r="C11" s="106">
        <v>1</v>
      </c>
      <c r="D11" s="106">
        <v>0</v>
      </c>
      <c r="E11" s="107">
        <v>1</v>
      </c>
      <c r="F11" s="107">
        <v>1</v>
      </c>
      <c r="G11" s="108">
        <v>2</v>
      </c>
      <c r="H11" s="87"/>
      <c r="I11" s="87"/>
    </row>
    <row r="12" spans="1:10" ht="17.100000000000001" customHeight="1" x14ac:dyDescent="0.15">
      <c r="A12" s="105" t="s">
        <v>111</v>
      </c>
      <c r="B12" s="101"/>
      <c r="C12" s="106">
        <v>53</v>
      </c>
      <c r="D12" s="106">
        <v>29</v>
      </c>
      <c r="E12" s="107">
        <v>36</v>
      </c>
      <c r="F12" s="107">
        <v>35</v>
      </c>
      <c r="G12" s="108">
        <v>48</v>
      </c>
      <c r="H12" s="109"/>
      <c r="I12" s="87"/>
    </row>
    <row r="13" spans="1:10" ht="30" customHeight="1" x14ac:dyDescent="0.15">
      <c r="A13" s="100" t="s">
        <v>112</v>
      </c>
      <c r="B13" s="101" t="s">
        <v>113</v>
      </c>
      <c r="C13" s="106">
        <v>185</v>
      </c>
      <c r="D13" s="106">
        <v>155</v>
      </c>
      <c r="E13" s="107">
        <v>152</v>
      </c>
      <c r="F13" s="107">
        <v>132</v>
      </c>
      <c r="G13" s="108">
        <v>140</v>
      </c>
      <c r="H13" s="87"/>
      <c r="I13" s="87"/>
    </row>
    <row r="14" spans="1:10" ht="17.100000000000001" customHeight="1" x14ac:dyDescent="0.15">
      <c r="A14" s="105" t="s">
        <v>114</v>
      </c>
      <c r="B14" s="101"/>
      <c r="C14" s="106">
        <v>44</v>
      </c>
      <c r="D14" s="106">
        <v>36</v>
      </c>
      <c r="E14" s="107">
        <v>36</v>
      </c>
      <c r="F14" s="107">
        <v>31</v>
      </c>
      <c r="G14" s="108">
        <v>33</v>
      </c>
      <c r="H14" s="87"/>
      <c r="I14" s="87"/>
    </row>
    <row r="15" spans="1:10" ht="17.100000000000001" customHeight="1" x14ac:dyDescent="0.15">
      <c r="A15" s="105" t="s">
        <v>115</v>
      </c>
      <c r="B15" s="101"/>
      <c r="C15" s="106">
        <v>15</v>
      </c>
      <c r="D15" s="106">
        <v>9</v>
      </c>
      <c r="E15" s="107">
        <v>9</v>
      </c>
      <c r="F15" s="107">
        <v>7</v>
      </c>
      <c r="G15" s="108">
        <v>7</v>
      </c>
      <c r="H15" s="87"/>
      <c r="I15" s="87"/>
    </row>
    <row r="16" spans="1:10" ht="17.100000000000001" customHeight="1" x14ac:dyDescent="0.15">
      <c r="A16" s="105" t="s">
        <v>116</v>
      </c>
      <c r="B16" s="101"/>
      <c r="C16" s="106">
        <v>52</v>
      </c>
      <c r="D16" s="106">
        <v>42</v>
      </c>
      <c r="E16" s="107">
        <v>47</v>
      </c>
      <c r="F16" s="107">
        <v>40</v>
      </c>
      <c r="G16" s="108">
        <v>40</v>
      </c>
      <c r="H16" s="87"/>
      <c r="I16" s="87"/>
    </row>
    <row r="17" spans="1:10" ht="17.100000000000001" customHeight="1" x14ac:dyDescent="0.15">
      <c r="A17" s="105" t="s">
        <v>117</v>
      </c>
      <c r="B17" s="101"/>
      <c r="C17" s="106">
        <v>74</v>
      </c>
      <c r="D17" s="106">
        <v>68</v>
      </c>
      <c r="E17" s="107">
        <v>60</v>
      </c>
      <c r="F17" s="107">
        <v>54</v>
      </c>
      <c r="G17" s="108">
        <v>60</v>
      </c>
      <c r="H17" s="109"/>
      <c r="I17" s="87"/>
    </row>
    <row r="18" spans="1:10" ht="30" customHeight="1" x14ac:dyDescent="0.15">
      <c r="A18" s="100" t="s">
        <v>38</v>
      </c>
      <c r="B18" s="101" t="s">
        <v>52</v>
      </c>
      <c r="C18" s="106">
        <v>118</v>
      </c>
      <c r="D18" s="106">
        <v>86</v>
      </c>
      <c r="E18" s="107">
        <v>70</v>
      </c>
      <c r="F18" s="107">
        <v>67</v>
      </c>
      <c r="G18" s="108">
        <v>74</v>
      </c>
      <c r="H18" s="87"/>
      <c r="I18" s="87"/>
    </row>
    <row r="19" spans="1:10" ht="17.100000000000001" customHeight="1" x14ac:dyDescent="0.15">
      <c r="A19" s="105" t="s">
        <v>118</v>
      </c>
      <c r="B19" s="101"/>
      <c r="C19" s="106">
        <v>32</v>
      </c>
      <c r="D19" s="106">
        <v>20</v>
      </c>
      <c r="E19" s="107">
        <v>19</v>
      </c>
      <c r="F19" s="107">
        <v>15</v>
      </c>
      <c r="G19" s="108">
        <v>18</v>
      </c>
      <c r="H19" s="87"/>
      <c r="I19" s="87"/>
    </row>
    <row r="20" spans="1:10" ht="17.100000000000001" customHeight="1" x14ac:dyDescent="0.15">
      <c r="A20" s="105" t="s">
        <v>119</v>
      </c>
      <c r="B20" s="101"/>
      <c r="C20" s="106">
        <v>10</v>
      </c>
      <c r="D20" s="106">
        <v>7</v>
      </c>
      <c r="E20" s="107">
        <v>5</v>
      </c>
      <c r="F20" s="107">
        <v>5</v>
      </c>
      <c r="G20" s="108">
        <v>4</v>
      </c>
      <c r="H20" s="87"/>
      <c r="I20" s="87"/>
    </row>
    <row r="21" spans="1:10" ht="17.100000000000001" customHeight="1" x14ac:dyDescent="0.15">
      <c r="A21" s="105" t="s">
        <v>120</v>
      </c>
      <c r="B21" s="101"/>
      <c r="C21" s="106">
        <v>76</v>
      </c>
      <c r="D21" s="106">
        <v>59</v>
      </c>
      <c r="E21" s="107">
        <v>46</v>
      </c>
      <c r="F21" s="107">
        <v>47</v>
      </c>
      <c r="G21" s="108">
        <v>52</v>
      </c>
      <c r="H21" s="109"/>
      <c r="I21" s="87"/>
    </row>
    <row r="22" spans="1:10" ht="30" customHeight="1" x14ac:dyDescent="0.15">
      <c r="A22" s="100" t="s">
        <v>39</v>
      </c>
      <c r="B22" s="101" t="s">
        <v>53</v>
      </c>
      <c r="C22" s="106">
        <v>305</v>
      </c>
      <c r="D22" s="106">
        <v>197</v>
      </c>
      <c r="E22" s="107">
        <v>180</v>
      </c>
      <c r="F22" s="107">
        <v>168</v>
      </c>
      <c r="G22" s="108">
        <v>175</v>
      </c>
      <c r="H22" s="87"/>
      <c r="I22" s="87"/>
    </row>
    <row r="23" spans="1:10" ht="30" customHeight="1" x14ac:dyDescent="0.15">
      <c r="A23" s="100" t="s">
        <v>121</v>
      </c>
      <c r="B23" s="101" t="s">
        <v>122</v>
      </c>
      <c r="C23" s="106">
        <v>26530</v>
      </c>
      <c r="D23" s="106">
        <v>11009</v>
      </c>
      <c r="E23" s="107">
        <v>8998</v>
      </c>
      <c r="F23" s="107">
        <v>5884</v>
      </c>
      <c r="G23" s="108">
        <v>4976</v>
      </c>
      <c r="H23" s="87"/>
      <c r="I23" s="87"/>
    </row>
    <row r="24" spans="1:10" ht="30" customHeight="1" x14ac:dyDescent="0.15">
      <c r="A24" s="100" t="s">
        <v>123</v>
      </c>
      <c r="B24" s="101" t="s">
        <v>124</v>
      </c>
      <c r="C24" s="106">
        <v>29</v>
      </c>
      <c r="D24" s="106">
        <v>30</v>
      </c>
      <c r="E24" s="107">
        <v>5</v>
      </c>
      <c r="F24" s="107">
        <v>499</v>
      </c>
      <c r="G24" s="108">
        <v>82</v>
      </c>
      <c r="H24" s="87"/>
      <c r="I24" s="87"/>
    </row>
    <row r="25" spans="1:10" ht="30" customHeight="1" x14ac:dyDescent="0.15">
      <c r="A25" s="100" t="s">
        <v>40</v>
      </c>
      <c r="B25" s="101" t="s">
        <v>54</v>
      </c>
      <c r="C25" s="106">
        <v>2623913</v>
      </c>
      <c r="D25" s="106">
        <v>1040114</v>
      </c>
      <c r="E25" s="107">
        <v>588667</v>
      </c>
      <c r="F25" s="107">
        <v>494337</v>
      </c>
      <c r="G25" s="108">
        <v>298517</v>
      </c>
      <c r="H25" s="87"/>
      <c r="I25" s="87"/>
    </row>
    <row r="26" spans="1:10" ht="17.100000000000001" customHeight="1" x14ac:dyDescent="0.15">
      <c r="A26" s="105" t="s">
        <v>107</v>
      </c>
      <c r="B26" s="101"/>
      <c r="C26" s="106">
        <v>2330254</v>
      </c>
      <c r="D26" s="106">
        <v>1008998</v>
      </c>
      <c r="E26" s="107">
        <v>543277</v>
      </c>
      <c r="F26" s="107">
        <v>432255</v>
      </c>
      <c r="G26" s="108">
        <v>283577</v>
      </c>
      <c r="H26" s="87"/>
      <c r="I26" s="87"/>
    </row>
    <row r="27" spans="1:10" ht="17.100000000000001" customHeight="1" x14ac:dyDescent="0.15">
      <c r="A27" s="105" t="s">
        <v>108</v>
      </c>
      <c r="B27" s="101"/>
      <c r="C27" s="106">
        <v>578</v>
      </c>
      <c r="D27" s="106">
        <v>310</v>
      </c>
      <c r="E27" s="107">
        <v>3</v>
      </c>
      <c r="F27" s="107">
        <v>7</v>
      </c>
      <c r="G27" s="108">
        <v>537</v>
      </c>
      <c r="H27" s="87"/>
      <c r="I27" s="87"/>
    </row>
    <row r="28" spans="1:10" ht="17.100000000000001" customHeight="1" x14ac:dyDescent="0.15">
      <c r="A28" s="105" t="s">
        <v>109</v>
      </c>
      <c r="B28" s="101"/>
      <c r="C28" s="106">
        <v>32053</v>
      </c>
      <c r="D28" s="106">
        <v>22567</v>
      </c>
      <c r="E28" s="107">
        <v>36434</v>
      </c>
      <c r="F28" s="107">
        <v>4785</v>
      </c>
      <c r="G28" s="108">
        <v>11844</v>
      </c>
      <c r="H28" s="87"/>
      <c r="I28" s="87"/>
    </row>
    <row r="29" spans="1:10" ht="17.100000000000001" customHeight="1" x14ac:dyDescent="0.15">
      <c r="A29" s="105" t="s">
        <v>110</v>
      </c>
      <c r="B29" s="101"/>
      <c r="C29" s="106">
        <v>116</v>
      </c>
      <c r="D29" s="106">
        <v>0</v>
      </c>
      <c r="E29" s="107" t="s">
        <v>125</v>
      </c>
      <c r="F29" s="107">
        <v>850</v>
      </c>
      <c r="G29" s="108">
        <v>51</v>
      </c>
      <c r="H29" s="87"/>
      <c r="I29" s="87"/>
    </row>
    <row r="30" spans="1:10" ht="17.100000000000001" customHeight="1" x14ac:dyDescent="0.15">
      <c r="A30" s="105" t="s">
        <v>111</v>
      </c>
      <c r="B30" s="101"/>
      <c r="C30" s="106">
        <v>260912</v>
      </c>
      <c r="D30" s="106">
        <v>6066</v>
      </c>
      <c r="E30" s="107">
        <v>8953</v>
      </c>
      <c r="F30" s="107">
        <v>56401</v>
      </c>
      <c r="G30" s="108">
        <v>2508</v>
      </c>
      <c r="H30" s="87"/>
      <c r="I30" s="87"/>
    </row>
    <row r="31" spans="1:10" ht="17.100000000000001" customHeight="1" x14ac:dyDescent="0.15">
      <c r="A31" s="105" t="s">
        <v>126</v>
      </c>
      <c r="B31" s="101"/>
      <c r="C31" s="106">
        <v>0</v>
      </c>
      <c r="D31" s="106">
        <v>2173</v>
      </c>
      <c r="E31" s="107" t="s">
        <v>125</v>
      </c>
      <c r="F31" s="107">
        <v>39</v>
      </c>
      <c r="G31" s="108">
        <v>0</v>
      </c>
      <c r="H31" s="109"/>
      <c r="I31" s="87"/>
    </row>
    <row r="32" spans="1:10" ht="30" customHeight="1" x14ac:dyDescent="0.15">
      <c r="A32" s="100" t="s">
        <v>127</v>
      </c>
      <c r="B32" s="101" t="s">
        <v>54</v>
      </c>
      <c r="C32" s="106">
        <v>7189</v>
      </c>
      <c r="D32" s="106">
        <v>2849.6273972602739</v>
      </c>
      <c r="E32" s="107">
        <v>1613</v>
      </c>
      <c r="F32" s="107">
        <v>1354</v>
      </c>
      <c r="G32" s="108">
        <v>818</v>
      </c>
      <c r="H32" s="110"/>
      <c r="I32" s="87"/>
      <c r="J32" s="110"/>
    </row>
    <row r="33" spans="1:10" ht="30" customHeight="1" x14ac:dyDescent="0.15">
      <c r="A33" s="111" t="s">
        <v>128</v>
      </c>
      <c r="B33" s="112" t="s">
        <v>54</v>
      </c>
      <c r="C33" s="113">
        <v>13185</v>
      </c>
      <c r="D33" s="113">
        <v>6118.3176470588232</v>
      </c>
      <c r="E33" s="114">
        <v>3442</v>
      </c>
      <c r="F33" s="114">
        <v>3252</v>
      </c>
      <c r="G33" s="115">
        <v>1736</v>
      </c>
      <c r="H33" s="110"/>
      <c r="I33" s="87"/>
      <c r="J33" s="110"/>
    </row>
    <row r="34" spans="1:10" ht="17.25" customHeight="1" x14ac:dyDescent="0.15">
      <c r="A34" s="316" t="s">
        <v>129</v>
      </c>
      <c r="B34" s="317" t="s">
        <v>53</v>
      </c>
      <c r="C34" s="106">
        <v>15</v>
      </c>
      <c r="D34" s="106">
        <v>10</v>
      </c>
      <c r="E34" s="107">
        <v>11</v>
      </c>
      <c r="F34" s="107">
        <v>5</v>
      </c>
      <c r="G34" s="108">
        <v>10</v>
      </c>
      <c r="H34" s="87"/>
      <c r="I34" s="87"/>
    </row>
    <row r="35" spans="1:10" ht="17.25" customHeight="1" x14ac:dyDescent="0.15">
      <c r="A35" s="316"/>
      <c r="B35" s="317"/>
      <c r="C35" s="116">
        <v>4</v>
      </c>
      <c r="D35" s="116">
        <v>1</v>
      </c>
      <c r="E35" s="117">
        <v>2</v>
      </c>
      <c r="F35" s="117">
        <v>2</v>
      </c>
      <c r="G35" s="118">
        <v>3</v>
      </c>
      <c r="H35" s="87"/>
      <c r="I35" s="87"/>
    </row>
    <row r="36" spans="1:10" ht="17.100000000000001" customHeight="1" x14ac:dyDescent="0.15">
      <c r="A36" s="313" t="s">
        <v>107</v>
      </c>
      <c r="B36" s="101"/>
      <c r="C36" s="106">
        <v>10</v>
      </c>
      <c r="D36" s="106">
        <v>9</v>
      </c>
      <c r="E36" s="107">
        <v>9</v>
      </c>
      <c r="F36" s="107">
        <v>3</v>
      </c>
      <c r="G36" s="108">
        <v>8</v>
      </c>
      <c r="H36" s="87"/>
      <c r="I36" s="87"/>
    </row>
    <row r="37" spans="1:10" ht="17.100000000000001" customHeight="1" x14ac:dyDescent="0.15">
      <c r="A37" s="313"/>
      <c r="B37" s="101"/>
      <c r="C37" s="116">
        <v>1</v>
      </c>
      <c r="D37" s="116">
        <v>1</v>
      </c>
      <c r="E37" s="117">
        <v>0</v>
      </c>
      <c r="F37" s="117"/>
      <c r="G37" s="118"/>
      <c r="H37" s="87"/>
      <c r="I37" s="87"/>
    </row>
    <row r="38" spans="1:10" ht="17.100000000000001" customHeight="1" x14ac:dyDescent="0.15">
      <c r="A38" s="105" t="s">
        <v>108</v>
      </c>
      <c r="B38" s="101"/>
      <c r="C38" s="106">
        <v>0</v>
      </c>
      <c r="D38" s="106">
        <v>0</v>
      </c>
      <c r="E38" s="107" t="s">
        <v>130</v>
      </c>
      <c r="F38" s="107" t="s">
        <v>131</v>
      </c>
      <c r="G38" s="108">
        <v>0</v>
      </c>
      <c r="H38" s="87"/>
      <c r="I38" s="87"/>
    </row>
    <row r="39" spans="1:10" ht="17.100000000000001" customHeight="1" x14ac:dyDescent="0.15">
      <c r="A39" s="313" t="s">
        <v>132</v>
      </c>
      <c r="B39" s="101"/>
      <c r="C39" s="106">
        <v>0</v>
      </c>
      <c r="D39" s="106">
        <v>1</v>
      </c>
      <c r="E39" s="107">
        <v>1</v>
      </c>
      <c r="F39" s="107">
        <v>2</v>
      </c>
      <c r="G39" s="108">
        <v>0</v>
      </c>
      <c r="H39" s="87"/>
      <c r="I39" s="87"/>
    </row>
    <row r="40" spans="1:10" ht="17.100000000000001" customHeight="1" x14ac:dyDescent="0.15">
      <c r="A40" s="313"/>
      <c r="B40" s="101"/>
      <c r="C40" s="116">
        <v>0</v>
      </c>
      <c r="D40" s="116">
        <v>0</v>
      </c>
      <c r="E40" s="117">
        <v>1</v>
      </c>
      <c r="F40" s="117">
        <v>2</v>
      </c>
      <c r="G40" s="118"/>
      <c r="H40" s="87"/>
      <c r="I40" s="87"/>
    </row>
    <row r="41" spans="1:10" ht="17.100000000000001" customHeight="1" x14ac:dyDescent="0.15">
      <c r="A41" s="105" t="s">
        <v>110</v>
      </c>
      <c r="B41" s="101"/>
      <c r="C41" s="106">
        <v>0</v>
      </c>
      <c r="D41" s="106">
        <v>0</v>
      </c>
      <c r="E41" s="107" t="s">
        <v>130</v>
      </c>
      <c r="F41" s="107" t="s">
        <v>131</v>
      </c>
      <c r="G41" s="108">
        <v>0</v>
      </c>
      <c r="H41" s="87"/>
      <c r="I41" s="87"/>
    </row>
    <row r="42" spans="1:10" ht="17.100000000000001" customHeight="1" x14ac:dyDescent="0.15">
      <c r="A42" s="313" t="s">
        <v>111</v>
      </c>
      <c r="B42" s="101"/>
      <c r="C42" s="106">
        <v>5</v>
      </c>
      <c r="D42" s="106">
        <v>0</v>
      </c>
      <c r="E42" s="107">
        <v>1</v>
      </c>
      <c r="F42" s="107" t="s">
        <v>131</v>
      </c>
      <c r="G42" s="108">
        <v>2</v>
      </c>
      <c r="H42" s="87"/>
      <c r="I42" s="87"/>
    </row>
    <row r="43" spans="1:10" ht="17.100000000000001" customHeight="1" x14ac:dyDescent="0.15">
      <c r="A43" s="313"/>
      <c r="B43" s="101"/>
      <c r="C43" s="116">
        <v>3</v>
      </c>
      <c r="D43" s="116">
        <v>0</v>
      </c>
      <c r="E43" s="117">
        <v>1</v>
      </c>
      <c r="F43" s="117" t="s">
        <v>133</v>
      </c>
      <c r="G43" s="108"/>
      <c r="H43" s="87"/>
      <c r="I43" s="87"/>
    </row>
    <row r="44" spans="1:10" ht="30" customHeight="1" x14ac:dyDescent="0.15">
      <c r="A44" s="100" t="s">
        <v>134</v>
      </c>
      <c r="B44" s="101" t="s">
        <v>53</v>
      </c>
      <c r="C44" s="106">
        <v>26</v>
      </c>
      <c r="D44" s="106">
        <v>33</v>
      </c>
      <c r="E44" s="107">
        <v>31</v>
      </c>
      <c r="F44" s="107">
        <v>30</v>
      </c>
      <c r="G44" s="108">
        <v>39</v>
      </c>
      <c r="H44" s="87"/>
      <c r="I44" s="87"/>
    </row>
    <row r="45" spans="1:10" ht="17.100000000000001" customHeight="1" x14ac:dyDescent="0.15">
      <c r="A45" s="105" t="s">
        <v>107</v>
      </c>
      <c r="B45" s="105"/>
      <c r="C45" s="119">
        <v>22</v>
      </c>
      <c r="D45" s="106">
        <v>25</v>
      </c>
      <c r="E45" s="120">
        <v>19</v>
      </c>
      <c r="F45" s="107">
        <v>23</v>
      </c>
      <c r="G45" s="108">
        <v>31</v>
      </c>
      <c r="H45" s="87"/>
      <c r="I45" s="87"/>
    </row>
    <row r="46" spans="1:10" ht="17.100000000000001" customHeight="1" x14ac:dyDescent="0.15">
      <c r="A46" s="105" t="s">
        <v>108</v>
      </c>
      <c r="B46" s="105"/>
      <c r="C46" s="119">
        <v>0</v>
      </c>
      <c r="D46" s="106">
        <v>0</v>
      </c>
      <c r="E46" s="120" t="s">
        <v>131</v>
      </c>
      <c r="F46" s="107">
        <v>1</v>
      </c>
      <c r="G46" s="108">
        <v>1</v>
      </c>
      <c r="H46" s="87"/>
      <c r="I46" s="87"/>
    </row>
    <row r="47" spans="1:10" ht="17.100000000000001" customHeight="1" x14ac:dyDescent="0.15">
      <c r="A47" s="105" t="s">
        <v>109</v>
      </c>
      <c r="B47" s="105"/>
      <c r="C47" s="119">
        <v>2</v>
      </c>
      <c r="D47" s="106">
        <v>4</v>
      </c>
      <c r="E47" s="120">
        <v>3</v>
      </c>
      <c r="F47" s="107">
        <v>2</v>
      </c>
      <c r="G47" s="108">
        <v>2</v>
      </c>
      <c r="H47" s="87"/>
      <c r="I47" s="87"/>
    </row>
    <row r="48" spans="1:10" ht="17.100000000000001" customHeight="1" x14ac:dyDescent="0.15">
      <c r="A48" s="105" t="s">
        <v>110</v>
      </c>
      <c r="B48" s="105"/>
      <c r="C48" s="119">
        <v>0</v>
      </c>
      <c r="D48" s="106">
        <v>0</v>
      </c>
      <c r="E48" s="120">
        <v>1</v>
      </c>
      <c r="F48" s="107" t="s">
        <v>125</v>
      </c>
      <c r="G48" s="108">
        <v>1</v>
      </c>
      <c r="H48" s="87"/>
      <c r="I48" s="87"/>
    </row>
    <row r="49" spans="1:9" ht="17.100000000000001" customHeight="1" x14ac:dyDescent="0.15">
      <c r="A49" s="121" t="s">
        <v>111</v>
      </c>
      <c r="B49" s="122"/>
      <c r="C49" s="123">
        <v>2</v>
      </c>
      <c r="D49" s="113">
        <v>4</v>
      </c>
      <c r="E49" s="114">
        <v>8</v>
      </c>
      <c r="F49" s="114">
        <v>4</v>
      </c>
      <c r="G49" s="115">
        <v>4</v>
      </c>
      <c r="H49" s="109"/>
      <c r="I49" s="87"/>
    </row>
    <row r="50" spans="1:9" ht="17.25" customHeight="1" x14ac:dyDescent="0.15">
      <c r="A50" s="124" t="s">
        <v>135</v>
      </c>
      <c r="C50" s="87"/>
      <c r="D50" s="87"/>
      <c r="E50" s="87"/>
      <c r="F50" s="87"/>
      <c r="G50" s="14"/>
      <c r="H50" s="87"/>
      <c r="I50" s="87"/>
    </row>
    <row r="51" spans="1:9" ht="17.25" customHeight="1" x14ac:dyDescent="0.15">
      <c r="A51" s="124" t="s">
        <v>136</v>
      </c>
      <c r="C51" s="125"/>
      <c r="D51" s="125"/>
      <c r="E51" s="87"/>
      <c r="F51" s="87"/>
      <c r="G51" s="4"/>
      <c r="H51" s="87"/>
      <c r="I51" s="87"/>
    </row>
    <row r="52" spans="1:9" x14ac:dyDescent="0.15">
      <c r="C52" s="126"/>
      <c r="D52" s="126"/>
      <c r="E52" s="126"/>
      <c r="F52" s="126"/>
      <c r="G52" s="127"/>
      <c r="H52" s="126"/>
    </row>
  </sheetData>
  <mergeCells count="6">
    <mergeCell ref="A42:A43"/>
    <mergeCell ref="A6:B6"/>
    <mergeCell ref="A34:A35"/>
    <mergeCell ref="B34:B35"/>
    <mergeCell ref="A36:A37"/>
    <mergeCell ref="A39:A40"/>
  </mergeCells>
  <phoneticPr fontId="2"/>
  <hyperlinks>
    <hyperlink ref="A1" location="'25災害・事故目次'!A1" display="25　災害・事故目次へ＜＜" xr:uid="{00000000-0004-0000-0300-000000000000}"/>
  </hyperlinks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9"/>
  <sheetViews>
    <sheetView showGridLines="0" view="pageBreakPreview" zoomScaleNormal="100" zoomScaleSheetLayoutView="100" workbookViewId="0">
      <selection activeCell="F37" sqref="F37"/>
    </sheetView>
  </sheetViews>
  <sheetFormatPr defaultColWidth="9" defaultRowHeight="13.5" outlineLevelCol="1" x14ac:dyDescent="0.15"/>
  <cols>
    <col min="1" max="1" width="1.875" style="3" customWidth="1"/>
    <col min="2" max="2" width="8" style="167" customWidth="1"/>
    <col min="3" max="3" width="5.5" style="2" customWidth="1" outlineLevel="1"/>
    <col min="4" max="6" width="6.75" style="2" customWidth="1" outlineLevel="1"/>
    <col min="7" max="8" width="7.25" style="2" customWidth="1" outlineLevel="1"/>
    <col min="9" max="13" width="6.875" style="2" customWidth="1" outlineLevel="1"/>
    <col min="14" max="17" width="6.25" style="2" customWidth="1"/>
    <col min="18" max="21" width="6.75" style="2" customWidth="1"/>
    <col min="22" max="23" width="8.375" style="2" customWidth="1"/>
    <col min="24" max="24" width="7.875" style="2" customWidth="1"/>
    <col min="25" max="16384" width="9" style="3"/>
  </cols>
  <sheetData>
    <row r="1" spans="1:26" x14ac:dyDescent="0.15">
      <c r="A1" s="23" t="s">
        <v>29</v>
      </c>
      <c r="B1" s="23"/>
      <c r="C1" s="23"/>
    </row>
    <row r="2" spans="1:26" x14ac:dyDescent="0.15">
      <c r="A2" s="3" t="s">
        <v>30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16.5" x14ac:dyDescent="0.15">
      <c r="A3" s="5" t="s">
        <v>137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6" ht="17.25" customHeight="1" x14ac:dyDescent="0.15">
      <c r="A4" s="341"/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</row>
    <row r="5" spans="1:26" ht="17.25" customHeight="1" x14ac:dyDescent="0.15">
      <c r="A5" s="6"/>
      <c r="B5" s="153"/>
      <c r="C5" s="6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154" t="s">
        <v>138</v>
      </c>
      <c r="P5" s="155" t="s">
        <v>139</v>
      </c>
      <c r="Q5" s="6"/>
      <c r="R5" s="6"/>
      <c r="S5" s="6"/>
      <c r="T5" s="6"/>
      <c r="U5" s="6"/>
      <c r="V5" s="6"/>
      <c r="W5" s="6"/>
      <c r="X5" s="6"/>
    </row>
    <row r="6" spans="1:26" ht="6" customHeight="1" thickBot="1" x14ac:dyDescent="0.2">
      <c r="A6" s="74"/>
      <c r="B6" s="156"/>
      <c r="C6" s="74"/>
      <c r="D6" s="74"/>
      <c r="E6" s="74"/>
      <c r="F6" s="74"/>
      <c r="G6" s="74"/>
      <c r="H6" s="74"/>
      <c r="I6" s="74"/>
      <c r="J6" s="74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4"/>
      <c r="X6" s="74"/>
      <c r="Y6" s="157"/>
    </row>
    <row r="7" spans="1:26" s="159" customFormat="1" ht="15" customHeight="1" thickTop="1" x14ac:dyDescent="0.15">
      <c r="A7" s="158"/>
      <c r="B7" s="343"/>
      <c r="C7" s="343"/>
      <c r="D7" s="344"/>
      <c r="E7" s="349" t="s">
        <v>140</v>
      </c>
      <c r="F7" s="349"/>
      <c r="G7" s="350" t="s">
        <v>141</v>
      </c>
      <c r="H7" s="350"/>
      <c r="I7" s="350" t="s">
        <v>142</v>
      </c>
      <c r="J7" s="350"/>
      <c r="K7" s="351" t="s">
        <v>143</v>
      </c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3"/>
      <c r="X7" s="354" t="s">
        <v>144</v>
      </c>
      <c r="Y7" s="357" t="s">
        <v>145</v>
      </c>
      <c r="Z7" s="328" t="s">
        <v>146</v>
      </c>
    </row>
    <row r="8" spans="1:26" s="159" customFormat="1" ht="15" customHeight="1" x14ac:dyDescent="0.15">
      <c r="A8" s="160"/>
      <c r="B8" s="345"/>
      <c r="C8" s="345"/>
      <c r="D8" s="346"/>
      <c r="E8" s="331" t="s">
        <v>147</v>
      </c>
      <c r="F8" s="331" t="s">
        <v>148</v>
      </c>
      <c r="G8" s="331" t="s">
        <v>141</v>
      </c>
      <c r="H8" s="331" t="s">
        <v>149</v>
      </c>
      <c r="I8" s="331" t="s">
        <v>150</v>
      </c>
      <c r="J8" s="333" t="s">
        <v>151</v>
      </c>
      <c r="K8" s="335" t="s">
        <v>152</v>
      </c>
      <c r="L8" s="336"/>
      <c r="M8" s="336"/>
      <c r="N8" s="336"/>
      <c r="O8" s="336"/>
      <c r="P8" s="336"/>
      <c r="Q8" s="336"/>
      <c r="R8" s="336"/>
      <c r="S8" s="336"/>
      <c r="T8" s="337"/>
      <c r="U8" s="338" t="s">
        <v>153</v>
      </c>
      <c r="V8" s="339"/>
      <c r="W8" s="340"/>
      <c r="X8" s="355"/>
      <c r="Y8" s="358"/>
      <c r="Z8" s="329"/>
    </row>
    <row r="9" spans="1:26" s="159" customFormat="1" ht="82.5" customHeight="1" x14ac:dyDescent="0.15">
      <c r="A9" s="161"/>
      <c r="B9" s="347"/>
      <c r="C9" s="347"/>
      <c r="D9" s="348"/>
      <c r="E9" s="332"/>
      <c r="F9" s="332"/>
      <c r="G9" s="332"/>
      <c r="H9" s="332"/>
      <c r="I9" s="332"/>
      <c r="J9" s="334"/>
      <c r="K9" s="130" t="s">
        <v>154</v>
      </c>
      <c r="L9" s="130" t="s">
        <v>155</v>
      </c>
      <c r="M9" s="130" t="s">
        <v>156</v>
      </c>
      <c r="N9" s="130" t="s">
        <v>157</v>
      </c>
      <c r="O9" s="131" t="s">
        <v>158</v>
      </c>
      <c r="P9" s="132" t="s">
        <v>159</v>
      </c>
      <c r="Q9" s="131" t="s">
        <v>160</v>
      </c>
      <c r="R9" s="131" t="s">
        <v>161</v>
      </c>
      <c r="S9" s="130" t="s">
        <v>162</v>
      </c>
      <c r="T9" s="130" t="s">
        <v>163</v>
      </c>
      <c r="U9" s="130" t="s">
        <v>154</v>
      </c>
      <c r="V9" s="130" t="s">
        <v>164</v>
      </c>
      <c r="W9" s="130" t="s">
        <v>165</v>
      </c>
      <c r="X9" s="356"/>
      <c r="Y9" s="359"/>
      <c r="Z9" s="330"/>
    </row>
    <row r="10" spans="1:26" s="21" customFormat="1" ht="13.5" customHeight="1" x14ac:dyDescent="0.15">
      <c r="A10" s="133"/>
      <c r="B10" s="134" t="s">
        <v>166</v>
      </c>
      <c r="C10" s="135" t="s">
        <v>167</v>
      </c>
      <c r="D10" s="31" t="s">
        <v>168</v>
      </c>
      <c r="E10" s="162">
        <v>19</v>
      </c>
      <c r="F10" s="163">
        <v>27</v>
      </c>
      <c r="G10" s="163">
        <v>18</v>
      </c>
      <c r="H10" s="163">
        <v>238</v>
      </c>
      <c r="I10" s="163">
        <v>1245</v>
      </c>
      <c r="J10" s="163">
        <v>5874</v>
      </c>
      <c r="K10" s="163">
        <v>52</v>
      </c>
      <c r="L10" s="163">
        <v>23</v>
      </c>
      <c r="M10" s="163">
        <v>12</v>
      </c>
      <c r="N10" s="163">
        <v>2</v>
      </c>
      <c r="O10" s="163">
        <v>15</v>
      </c>
      <c r="P10" s="163">
        <v>15</v>
      </c>
      <c r="Q10" s="163">
        <v>56</v>
      </c>
      <c r="R10" s="163">
        <v>20</v>
      </c>
      <c r="S10" s="163">
        <v>27</v>
      </c>
      <c r="T10" s="163">
        <v>101</v>
      </c>
      <c r="U10" s="163">
        <v>135</v>
      </c>
      <c r="V10" s="163">
        <v>201</v>
      </c>
      <c r="W10" s="163">
        <v>98</v>
      </c>
      <c r="X10" s="163">
        <v>18765</v>
      </c>
      <c r="Y10" s="163">
        <v>5643</v>
      </c>
      <c r="Z10" s="163">
        <v>1158</v>
      </c>
    </row>
    <row r="11" spans="1:26" s="21" customFormat="1" ht="13.5" customHeight="1" x14ac:dyDescent="0.15">
      <c r="A11" s="136"/>
      <c r="B11" s="134" t="s">
        <v>166</v>
      </c>
      <c r="C11" s="135" t="s">
        <v>169</v>
      </c>
      <c r="D11" s="31" t="s">
        <v>168</v>
      </c>
      <c r="E11" s="162">
        <v>19</v>
      </c>
      <c r="F11" s="163">
        <v>26</v>
      </c>
      <c r="G11" s="163">
        <v>18</v>
      </c>
      <c r="H11" s="163">
        <v>237</v>
      </c>
      <c r="I11" s="163">
        <v>1252</v>
      </c>
      <c r="J11" s="163">
        <v>5858</v>
      </c>
      <c r="K11" s="163">
        <v>51</v>
      </c>
      <c r="L11" s="163">
        <v>23</v>
      </c>
      <c r="M11" s="163">
        <v>10</v>
      </c>
      <c r="N11" s="163">
        <v>2</v>
      </c>
      <c r="O11" s="163">
        <v>15</v>
      </c>
      <c r="P11" s="163">
        <v>15</v>
      </c>
      <c r="Q11" s="163">
        <v>57</v>
      </c>
      <c r="R11" s="163">
        <v>20</v>
      </c>
      <c r="S11" s="163">
        <v>29</v>
      </c>
      <c r="T11" s="163">
        <v>106</v>
      </c>
      <c r="U11" s="163">
        <v>136</v>
      </c>
      <c r="V11" s="163">
        <v>199</v>
      </c>
      <c r="W11" s="163">
        <v>98</v>
      </c>
      <c r="X11" s="163">
        <v>18897</v>
      </c>
      <c r="Y11" s="163">
        <v>5649</v>
      </c>
      <c r="Z11" s="163">
        <v>1156</v>
      </c>
    </row>
    <row r="12" spans="1:26" s="21" customFormat="1" ht="13.5" customHeight="1" x14ac:dyDescent="0.15">
      <c r="A12" s="136"/>
      <c r="B12" s="134" t="s">
        <v>166</v>
      </c>
      <c r="C12" s="135" t="s">
        <v>170</v>
      </c>
      <c r="D12" s="31" t="s">
        <v>168</v>
      </c>
      <c r="E12" s="139">
        <f>SUM(E14,E19,E22)</f>
        <v>19</v>
      </c>
      <c r="F12" s="140">
        <f t="shared" ref="F12:Z12" si="0">SUM(F14,F19,F22)</f>
        <v>26</v>
      </c>
      <c r="G12" s="140">
        <f t="shared" si="0"/>
        <v>18</v>
      </c>
      <c r="H12" s="140">
        <f t="shared" si="0"/>
        <v>234</v>
      </c>
      <c r="I12" s="140">
        <f t="shared" si="0"/>
        <v>1248</v>
      </c>
      <c r="J12" s="140">
        <f t="shared" si="0"/>
        <v>5848</v>
      </c>
      <c r="K12" s="140">
        <f t="shared" si="0"/>
        <v>52</v>
      </c>
      <c r="L12" s="140">
        <f t="shared" si="0"/>
        <v>24</v>
      </c>
      <c r="M12" s="140">
        <f t="shared" si="0"/>
        <v>9</v>
      </c>
      <c r="N12" s="140">
        <f t="shared" si="0"/>
        <v>3</v>
      </c>
      <c r="O12" s="140">
        <f t="shared" si="0"/>
        <v>15</v>
      </c>
      <c r="P12" s="140">
        <f t="shared" si="0"/>
        <v>14</v>
      </c>
      <c r="Q12" s="140">
        <f t="shared" si="0"/>
        <v>55</v>
      </c>
      <c r="R12" s="140">
        <f t="shared" si="0"/>
        <v>23</v>
      </c>
      <c r="S12" s="140">
        <f t="shared" si="0"/>
        <v>95</v>
      </c>
      <c r="T12" s="140">
        <f t="shared" si="0"/>
        <v>97</v>
      </c>
      <c r="U12" s="140">
        <f t="shared" si="0"/>
        <v>133</v>
      </c>
      <c r="V12" s="140">
        <f t="shared" si="0"/>
        <v>196</v>
      </c>
      <c r="W12" s="140">
        <f t="shared" si="0"/>
        <v>85</v>
      </c>
      <c r="X12" s="140">
        <f t="shared" si="0"/>
        <v>21883</v>
      </c>
      <c r="Y12" s="140">
        <f t="shared" si="0"/>
        <v>5507</v>
      </c>
      <c r="Z12" s="140">
        <f t="shared" si="0"/>
        <v>966</v>
      </c>
    </row>
    <row r="13" spans="1:26" s="21" customFormat="1" ht="13.5" customHeight="1" x14ac:dyDescent="0.15">
      <c r="A13" s="134"/>
      <c r="B13" s="134"/>
      <c r="C13" s="137"/>
      <c r="D13" s="138"/>
      <c r="E13" s="139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</row>
    <row r="14" spans="1:26" s="165" customFormat="1" ht="13.5" customHeight="1" x14ac:dyDescent="0.15">
      <c r="A14" s="164"/>
      <c r="B14" s="320" t="s">
        <v>171</v>
      </c>
      <c r="C14" s="320"/>
      <c r="D14" s="321"/>
      <c r="E14" s="139">
        <f>SUM(E15:E17)</f>
        <v>6</v>
      </c>
      <c r="F14" s="140">
        <f t="shared" ref="F14:Z14" si="1">SUM(F15:F17)</f>
        <v>14</v>
      </c>
      <c r="G14" s="140">
        <f t="shared" si="1"/>
        <v>3</v>
      </c>
      <c r="H14" s="140">
        <f t="shared" si="1"/>
        <v>75</v>
      </c>
      <c r="I14" s="140">
        <f t="shared" si="1"/>
        <v>460</v>
      </c>
      <c r="J14" s="140">
        <f t="shared" si="1"/>
        <v>1738</v>
      </c>
      <c r="K14" s="140">
        <f t="shared" si="1"/>
        <v>24</v>
      </c>
      <c r="L14" s="140">
        <f t="shared" si="1"/>
        <v>4</v>
      </c>
      <c r="M14" s="140">
        <v>3</v>
      </c>
      <c r="N14" s="140">
        <v>1</v>
      </c>
      <c r="O14" s="140">
        <f t="shared" si="1"/>
        <v>4</v>
      </c>
      <c r="P14" s="140">
        <f t="shared" si="1"/>
        <v>4</v>
      </c>
      <c r="Q14" s="140">
        <f t="shared" si="1"/>
        <v>18</v>
      </c>
      <c r="R14" s="140">
        <f t="shared" si="1"/>
        <v>7</v>
      </c>
      <c r="S14" s="140">
        <f t="shared" si="1"/>
        <v>56</v>
      </c>
      <c r="T14" s="140">
        <f t="shared" si="1"/>
        <v>33</v>
      </c>
      <c r="U14" s="140">
        <f t="shared" si="1"/>
        <v>13</v>
      </c>
      <c r="V14" s="140">
        <f t="shared" si="1"/>
        <v>83</v>
      </c>
      <c r="W14" s="140">
        <f t="shared" si="1"/>
        <v>30</v>
      </c>
      <c r="X14" s="140">
        <f t="shared" si="1"/>
        <v>10521</v>
      </c>
      <c r="Y14" s="140">
        <f t="shared" si="1"/>
        <v>1331</v>
      </c>
      <c r="Z14" s="140">
        <f t="shared" si="1"/>
        <v>243</v>
      </c>
    </row>
    <row r="15" spans="1:26" s="165" customFormat="1" ht="13.5" customHeight="1" x14ac:dyDescent="0.15">
      <c r="B15" s="322" t="s">
        <v>172</v>
      </c>
      <c r="C15" s="322"/>
      <c r="D15" s="323"/>
      <c r="E15" s="141">
        <v>4</v>
      </c>
      <c r="F15" s="142">
        <v>13</v>
      </c>
      <c r="G15" s="142">
        <v>1</v>
      </c>
      <c r="H15" s="142">
        <v>54</v>
      </c>
      <c r="I15" s="142">
        <v>369</v>
      </c>
      <c r="J15" s="142">
        <v>992</v>
      </c>
      <c r="K15" s="140">
        <v>17</v>
      </c>
      <c r="L15" s="140">
        <v>3</v>
      </c>
      <c r="M15" s="140">
        <v>3</v>
      </c>
      <c r="N15" s="140">
        <v>1</v>
      </c>
      <c r="O15" s="140">
        <v>3</v>
      </c>
      <c r="P15" s="140">
        <v>2</v>
      </c>
      <c r="Q15" s="140">
        <v>11</v>
      </c>
      <c r="R15" s="140">
        <v>5</v>
      </c>
      <c r="S15" s="140">
        <v>48</v>
      </c>
      <c r="T15" s="140">
        <v>22</v>
      </c>
      <c r="U15" s="140">
        <v>1</v>
      </c>
      <c r="V15" s="140">
        <v>52</v>
      </c>
      <c r="W15" s="140">
        <v>0</v>
      </c>
      <c r="X15" s="140">
        <v>9594</v>
      </c>
      <c r="Y15" s="140">
        <v>859</v>
      </c>
      <c r="Z15" s="140">
        <v>183</v>
      </c>
    </row>
    <row r="16" spans="1:26" s="165" customFormat="1" ht="13.5" customHeight="1" x14ac:dyDescent="0.15">
      <c r="B16" s="322" t="s">
        <v>173</v>
      </c>
      <c r="C16" s="322"/>
      <c r="D16" s="323"/>
      <c r="E16" s="141">
        <v>1</v>
      </c>
      <c r="F16" s="142">
        <v>1</v>
      </c>
      <c r="G16" s="142">
        <v>1</v>
      </c>
      <c r="H16" s="142">
        <v>9</v>
      </c>
      <c r="I16" s="142">
        <v>55</v>
      </c>
      <c r="J16" s="142">
        <v>455</v>
      </c>
      <c r="K16" s="140">
        <v>4</v>
      </c>
      <c r="L16" s="140" t="s">
        <v>174</v>
      </c>
      <c r="M16" s="140">
        <v>1</v>
      </c>
      <c r="N16" s="140" t="s">
        <v>174</v>
      </c>
      <c r="O16" s="140">
        <v>1</v>
      </c>
      <c r="P16" s="140">
        <v>1</v>
      </c>
      <c r="Q16" s="140">
        <v>4</v>
      </c>
      <c r="R16" s="140">
        <v>1</v>
      </c>
      <c r="S16" s="140">
        <v>8</v>
      </c>
      <c r="T16" s="140">
        <v>7</v>
      </c>
      <c r="U16" s="140">
        <v>10</v>
      </c>
      <c r="V16" s="140">
        <v>20</v>
      </c>
      <c r="W16" s="140">
        <v>4</v>
      </c>
      <c r="X16" s="140">
        <v>490</v>
      </c>
      <c r="Y16" s="140">
        <v>257</v>
      </c>
      <c r="Z16" s="140">
        <v>3</v>
      </c>
    </row>
    <row r="17" spans="1:26" s="165" customFormat="1" ht="13.5" customHeight="1" x14ac:dyDescent="0.15">
      <c r="B17" s="322" t="s">
        <v>175</v>
      </c>
      <c r="C17" s="322"/>
      <c r="D17" s="323"/>
      <c r="E17" s="143">
        <v>1</v>
      </c>
      <c r="F17" s="144">
        <v>0</v>
      </c>
      <c r="G17" s="145">
        <v>1</v>
      </c>
      <c r="H17" s="145">
        <v>12</v>
      </c>
      <c r="I17" s="145">
        <v>36</v>
      </c>
      <c r="J17" s="145">
        <v>291</v>
      </c>
      <c r="K17" s="146">
        <v>3</v>
      </c>
      <c r="L17" s="146">
        <v>1</v>
      </c>
      <c r="M17" s="146">
        <v>0</v>
      </c>
      <c r="N17" s="146">
        <v>0</v>
      </c>
      <c r="O17" s="146">
        <v>0</v>
      </c>
      <c r="P17" s="146">
        <v>1</v>
      </c>
      <c r="Q17" s="146">
        <v>3</v>
      </c>
      <c r="R17" s="146">
        <v>1</v>
      </c>
      <c r="S17" s="146">
        <v>0</v>
      </c>
      <c r="T17" s="146">
        <v>4</v>
      </c>
      <c r="U17" s="146">
        <v>2</v>
      </c>
      <c r="V17" s="146">
        <v>11</v>
      </c>
      <c r="W17" s="146">
        <v>26</v>
      </c>
      <c r="X17" s="146">
        <v>437</v>
      </c>
      <c r="Y17" s="146">
        <v>215</v>
      </c>
      <c r="Z17" s="146">
        <v>57</v>
      </c>
    </row>
    <row r="18" spans="1:26" s="165" customFormat="1" ht="13.5" customHeight="1" x14ac:dyDescent="0.15">
      <c r="A18" s="147"/>
      <c r="B18" s="147"/>
      <c r="C18" s="147"/>
      <c r="D18" s="148"/>
      <c r="E18" s="139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</row>
    <row r="19" spans="1:26" s="165" customFormat="1" ht="13.5" customHeight="1" x14ac:dyDescent="0.15">
      <c r="A19" s="164"/>
      <c r="B19" s="320" t="s">
        <v>176</v>
      </c>
      <c r="C19" s="320"/>
      <c r="D19" s="321"/>
      <c r="E19" s="141">
        <f>E20</f>
        <v>1</v>
      </c>
      <c r="F19" s="142">
        <f t="shared" ref="F19:Z19" si="2">F20</f>
        <v>0</v>
      </c>
      <c r="G19" s="142">
        <f t="shared" si="2"/>
        <v>1</v>
      </c>
      <c r="H19" s="142">
        <f t="shared" si="2"/>
        <v>11</v>
      </c>
      <c r="I19" s="142">
        <f t="shared" si="2"/>
        <v>39</v>
      </c>
      <c r="J19" s="142">
        <f t="shared" si="2"/>
        <v>345</v>
      </c>
      <c r="K19" s="142">
        <f t="shared" si="2"/>
        <v>0</v>
      </c>
      <c r="L19" s="142">
        <f t="shared" si="2"/>
        <v>3</v>
      </c>
      <c r="M19" s="142">
        <f t="shared" si="2"/>
        <v>0</v>
      </c>
      <c r="N19" s="142">
        <f t="shared" si="2"/>
        <v>0</v>
      </c>
      <c r="O19" s="142">
        <f t="shared" si="2"/>
        <v>0</v>
      </c>
      <c r="P19" s="142">
        <f t="shared" si="2"/>
        <v>1</v>
      </c>
      <c r="Q19" s="142">
        <f t="shared" si="2"/>
        <v>3</v>
      </c>
      <c r="R19" s="142">
        <f t="shared" si="2"/>
        <v>1</v>
      </c>
      <c r="S19" s="142">
        <f t="shared" si="2"/>
        <v>0</v>
      </c>
      <c r="T19" s="142">
        <f t="shared" si="2"/>
        <v>0</v>
      </c>
      <c r="U19" s="142">
        <f t="shared" si="2"/>
        <v>10</v>
      </c>
      <c r="V19" s="142">
        <f t="shared" si="2"/>
        <v>10</v>
      </c>
      <c r="W19" s="142">
        <f t="shared" si="2"/>
        <v>0</v>
      </c>
      <c r="X19" s="142">
        <f t="shared" si="2"/>
        <v>184</v>
      </c>
      <c r="Y19" s="142">
        <f t="shared" si="2"/>
        <v>264</v>
      </c>
      <c r="Z19" s="142">
        <f t="shared" si="2"/>
        <v>30</v>
      </c>
    </row>
    <row r="20" spans="1:26" s="165" customFormat="1" ht="13.5" customHeight="1" x14ac:dyDescent="0.15">
      <c r="B20" s="322" t="s">
        <v>177</v>
      </c>
      <c r="C20" s="322"/>
      <c r="D20" s="323"/>
      <c r="E20" s="141">
        <v>1</v>
      </c>
      <c r="F20" s="142"/>
      <c r="G20" s="142">
        <v>1</v>
      </c>
      <c r="H20" s="142">
        <v>11</v>
      </c>
      <c r="I20" s="142">
        <v>39</v>
      </c>
      <c r="J20" s="142">
        <v>345</v>
      </c>
      <c r="K20" s="140"/>
      <c r="L20" s="140">
        <v>3</v>
      </c>
      <c r="M20" s="140"/>
      <c r="N20" s="140"/>
      <c r="O20" s="140"/>
      <c r="P20" s="140">
        <v>1</v>
      </c>
      <c r="Q20" s="140">
        <v>3</v>
      </c>
      <c r="R20" s="140">
        <v>1</v>
      </c>
      <c r="S20" s="140"/>
      <c r="T20" s="140"/>
      <c r="U20" s="140">
        <v>10</v>
      </c>
      <c r="V20" s="140">
        <v>10</v>
      </c>
      <c r="W20" s="140"/>
      <c r="X20" s="140">
        <v>184</v>
      </c>
      <c r="Y20" s="140">
        <v>264</v>
      </c>
      <c r="Z20" s="140">
        <v>30</v>
      </c>
    </row>
    <row r="21" spans="1:26" s="165" customFormat="1" ht="13.5" customHeight="1" x14ac:dyDescent="0.15">
      <c r="A21" s="147"/>
      <c r="B21" s="147"/>
      <c r="C21" s="147"/>
      <c r="D21" s="148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</row>
    <row r="22" spans="1:26" s="165" customFormat="1" ht="13.5" customHeight="1" x14ac:dyDescent="0.15">
      <c r="A22" s="164"/>
      <c r="B22" s="320" t="s">
        <v>178</v>
      </c>
      <c r="C22" s="324"/>
      <c r="D22" s="325"/>
      <c r="E22" s="139">
        <f>SUM(E23:E27)</f>
        <v>12</v>
      </c>
      <c r="F22" s="140">
        <f t="shared" ref="F22:Z22" si="3">SUM(F23:F27)</f>
        <v>12</v>
      </c>
      <c r="G22" s="140">
        <f t="shared" si="3"/>
        <v>14</v>
      </c>
      <c r="H22" s="140">
        <f t="shared" si="3"/>
        <v>148</v>
      </c>
      <c r="I22" s="140">
        <f t="shared" si="3"/>
        <v>749</v>
      </c>
      <c r="J22" s="140">
        <f t="shared" si="3"/>
        <v>3765</v>
      </c>
      <c r="K22" s="140">
        <f t="shared" si="3"/>
        <v>28</v>
      </c>
      <c r="L22" s="140">
        <f t="shared" si="3"/>
        <v>17</v>
      </c>
      <c r="M22" s="140">
        <f t="shared" si="3"/>
        <v>6</v>
      </c>
      <c r="N22" s="140">
        <f t="shared" si="3"/>
        <v>2</v>
      </c>
      <c r="O22" s="140">
        <f t="shared" si="3"/>
        <v>11</v>
      </c>
      <c r="P22" s="140">
        <f t="shared" si="3"/>
        <v>9</v>
      </c>
      <c r="Q22" s="140">
        <f t="shared" si="3"/>
        <v>34</v>
      </c>
      <c r="R22" s="140">
        <f t="shared" si="3"/>
        <v>15</v>
      </c>
      <c r="S22" s="140">
        <f t="shared" si="3"/>
        <v>39</v>
      </c>
      <c r="T22" s="140">
        <f t="shared" si="3"/>
        <v>64</v>
      </c>
      <c r="U22" s="140">
        <f t="shared" si="3"/>
        <v>110</v>
      </c>
      <c r="V22" s="140">
        <f t="shared" si="3"/>
        <v>103</v>
      </c>
      <c r="W22" s="140">
        <f t="shared" si="3"/>
        <v>55</v>
      </c>
      <c r="X22" s="140">
        <f t="shared" si="3"/>
        <v>11178</v>
      </c>
      <c r="Y22" s="140">
        <f t="shared" si="3"/>
        <v>3912</v>
      </c>
      <c r="Z22" s="140">
        <f t="shared" si="3"/>
        <v>693</v>
      </c>
    </row>
    <row r="23" spans="1:26" s="165" customFormat="1" ht="13.5" customHeight="1" x14ac:dyDescent="0.15">
      <c r="B23" s="326" t="s">
        <v>179</v>
      </c>
      <c r="C23" s="326"/>
      <c r="D23" s="327"/>
      <c r="E23" s="141">
        <v>4</v>
      </c>
      <c r="F23" s="142">
        <v>1</v>
      </c>
      <c r="G23" s="142">
        <v>2</v>
      </c>
      <c r="H23" s="142">
        <v>33</v>
      </c>
      <c r="I23" s="142">
        <v>202</v>
      </c>
      <c r="J23" s="142">
        <v>708</v>
      </c>
      <c r="K23" s="140">
        <v>6</v>
      </c>
      <c r="L23" s="140">
        <v>4</v>
      </c>
      <c r="M23" s="140">
        <v>0</v>
      </c>
      <c r="N23" s="140">
        <v>2</v>
      </c>
      <c r="O23" s="140">
        <v>4</v>
      </c>
      <c r="P23" s="140">
        <v>3</v>
      </c>
      <c r="Q23" s="140">
        <v>8</v>
      </c>
      <c r="R23" s="140">
        <v>5</v>
      </c>
      <c r="S23" s="140">
        <v>4</v>
      </c>
      <c r="T23" s="140">
        <v>9</v>
      </c>
      <c r="U23" s="140">
        <v>36</v>
      </c>
      <c r="V23" s="140">
        <v>6</v>
      </c>
      <c r="W23" s="140">
        <v>0</v>
      </c>
      <c r="X23" s="140">
        <v>1615</v>
      </c>
      <c r="Y23" s="140">
        <v>1339</v>
      </c>
      <c r="Z23" s="140">
        <v>135</v>
      </c>
    </row>
    <row r="24" spans="1:26" s="165" customFormat="1" ht="13.5" customHeight="1" x14ac:dyDescent="0.15">
      <c r="B24" s="326" t="s">
        <v>180</v>
      </c>
      <c r="C24" s="326"/>
      <c r="D24" s="327"/>
      <c r="E24" s="141">
        <v>1</v>
      </c>
      <c r="F24" s="142">
        <v>4</v>
      </c>
      <c r="G24" s="142">
        <v>2</v>
      </c>
      <c r="H24" s="142">
        <v>34</v>
      </c>
      <c r="I24" s="142">
        <v>124</v>
      </c>
      <c r="J24" s="142">
        <v>564</v>
      </c>
      <c r="K24" s="140">
        <v>5</v>
      </c>
      <c r="L24" s="140">
        <v>1</v>
      </c>
      <c r="M24" s="140">
        <v>1</v>
      </c>
      <c r="N24" s="140">
        <v>0</v>
      </c>
      <c r="O24" s="140">
        <v>2</v>
      </c>
      <c r="P24" s="140">
        <v>1</v>
      </c>
      <c r="Q24" s="140">
        <v>6</v>
      </c>
      <c r="R24" s="140">
        <v>2</v>
      </c>
      <c r="S24" s="140">
        <v>6</v>
      </c>
      <c r="T24" s="140">
        <v>12</v>
      </c>
      <c r="U24" s="140">
        <v>34</v>
      </c>
      <c r="V24" s="140">
        <v>0</v>
      </c>
      <c r="W24" s="140">
        <v>0</v>
      </c>
      <c r="X24" s="140">
        <v>1664</v>
      </c>
      <c r="Y24" s="140">
        <v>939</v>
      </c>
      <c r="Z24" s="140">
        <v>259</v>
      </c>
    </row>
    <row r="25" spans="1:26" s="165" customFormat="1" ht="13.5" customHeight="1" x14ac:dyDescent="0.15">
      <c r="B25" s="326" t="s">
        <v>181</v>
      </c>
      <c r="C25" s="326"/>
      <c r="D25" s="327"/>
      <c r="E25" s="141">
        <v>3</v>
      </c>
      <c r="F25" s="142">
        <v>2</v>
      </c>
      <c r="G25" s="142">
        <v>3</v>
      </c>
      <c r="H25" s="142">
        <v>32</v>
      </c>
      <c r="I25" s="142">
        <v>146</v>
      </c>
      <c r="J25" s="142">
        <v>794</v>
      </c>
      <c r="K25" s="140">
        <v>7</v>
      </c>
      <c r="L25" s="140">
        <v>5</v>
      </c>
      <c r="M25" s="140">
        <v>2</v>
      </c>
      <c r="N25" s="140"/>
      <c r="O25" s="140">
        <v>2</v>
      </c>
      <c r="P25" s="140">
        <v>3</v>
      </c>
      <c r="Q25" s="140">
        <v>8</v>
      </c>
      <c r="R25" s="140">
        <v>6</v>
      </c>
      <c r="S25" s="140">
        <v>17</v>
      </c>
      <c r="T25" s="140">
        <v>14</v>
      </c>
      <c r="U25" s="140">
        <v>10</v>
      </c>
      <c r="V25" s="140">
        <v>27</v>
      </c>
      <c r="W25" s="140">
        <v>7</v>
      </c>
      <c r="X25" s="140">
        <v>3777</v>
      </c>
      <c r="Y25" s="140">
        <v>727</v>
      </c>
      <c r="Z25" s="140">
        <v>7</v>
      </c>
    </row>
    <row r="26" spans="1:26" s="165" customFormat="1" ht="13.5" customHeight="1" x14ac:dyDescent="0.15">
      <c r="B26" s="326" t="s">
        <v>182</v>
      </c>
      <c r="C26" s="326"/>
      <c r="D26" s="327"/>
      <c r="E26" s="141">
        <v>3</v>
      </c>
      <c r="F26" s="142">
        <v>1</v>
      </c>
      <c r="G26" s="142">
        <v>3</v>
      </c>
      <c r="H26" s="142">
        <v>16</v>
      </c>
      <c r="I26" s="142">
        <v>152</v>
      </c>
      <c r="J26" s="142">
        <v>740</v>
      </c>
      <c r="K26" s="140">
        <v>3</v>
      </c>
      <c r="L26" s="140">
        <v>4</v>
      </c>
      <c r="M26" s="140">
        <v>2</v>
      </c>
      <c r="N26" s="140"/>
      <c r="O26" s="140">
        <v>2</v>
      </c>
      <c r="P26" s="140">
        <v>1</v>
      </c>
      <c r="Q26" s="140">
        <v>6</v>
      </c>
      <c r="R26" s="140">
        <v>1</v>
      </c>
      <c r="S26" s="140">
        <v>6</v>
      </c>
      <c r="T26" s="140">
        <v>20</v>
      </c>
      <c r="U26" s="140">
        <v>21</v>
      </c>
      <c r="V26" s="140">
        <v>34</v>
      </c>
      <c r="W26" s="140">
        <v>3</v>
      </c>
      <c r="X26" s="140">
        <v>3125</v>
      </c>
      <c r="Y26" s="140">
        <v>389</v>
      </c>
      <c r="Z26" s="140">
        <v>150</v>
      </c>
    </row>
    <row r="27" spans="1:26" s="165" customFormat="1" ht="13.5" customHeight="1" x14ac:dyDescent="0.15">
      <c r="A27" s="166"/>
      <c r="B27" s="318" t="s">
        <v>183</v>
      </c>
      <c r="C27" s="318"/>
      <c r="D27" s="319"/>
      <c r="E27" s="149">
        <v>1</v>
      </c>
      <c r="F27" s="150">
        <v>4</v>
      </c>
      <c r="G27" s="150">
        <v>4</v>
      </c>
      <c r="H27" s="150">
        <v>33</v>
      </c>
      <c r="I27" s="150">
        <v>125</v>
      </c>
      <c r="J27" s="150">
        <v>959</v>
      </c>
      <c r="K27" s="151">
        <v>7</v>
      </c>
      <c r="L27" s="151">
        <v>3</v>
      </c>
      <c r="M27" s="151">
        <v>1</v>
      </c>
      <c r="N27" s="151">
        <v>0</v>
      </c>
      <c r="O27" s="151">
        <v>1</v>
      </c>
      <c r="P27" s="151">
        <v>1</v>
      </c>
      <c r="Q27" s="151">
        <v>6</v>
      </c>
      <c r="R27" s="151">
        <v>1</v>
      </c>
      <c r="S27" s="151">
        <v>6</v>
      </c>
      <c r="T27" s="151">
        <v>9</v>
      </c>
      <c r="U27" s="151">
        <v>9</v>
      </c>
      <c r="V27" s="151">
        <v>36</v>
      </c>
      <c r="W27" s="151">
        <v>45</v>
      </c>
      <c r="X27" s="151">
        <v>997</v>
      </c>
      <c r="Y27" s="151">
        <v>518</v>
      </c>
      <c r="Z27" s="151">
        <v>142</v>
      </c>
    </row>
    <row r="28" spans="1:26" s="21" customFormat="1" ht="14.25" customHeight="1" x14ac:dyDescent="0.15">
      <c r="A28" s="152"/>
      <c r="B28" s="152" t="s">
        <v>136</v>
      </c>
      <c r="C28" s="152"/>
      <c r="D28" s="152"/>
      <c r="I28" s="142"/>
      <c r="J28" s="142"/>
      <c r="K28" s="142"/>
      <c r="L28" s="142"/>
      <c r="M28" s="142"/>
      <c r="N28" s="142"/>
      <c r="O28" s="142"/>
      <c r="P28" s="152"/>
      <c r="Q28" s="152"/>
      <c r="R28" s="152"/>
      <c r="S28" s="152"/>
      <c r="T28" s="142"/>
      <c r="U28" s="142"/>
      <c r="V28" s="142"/>
      <c r="W28" s="142"/>
      <c r="X28" s="142"/>
      <c r="Y28" s="142"/>
      <c r="Z28" s="142"/>
    </row>
    <row r="29" spans="1:26" ht="17.25" customHeight="1" x14ac:dyDescent="0.15">
      <c r="B29" s="3"/>
      <c r="C29" s="3"/>
      <c r="D29" s="3"/>
      <c r="E29" s="3"/>
      <c r="F29" s="3"/>
      <c r="G29" s="3"/>
      <c r="H29" s="3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</sheetData>
  <mergeCells count="30">
    <mergeCell ref="A4:N4"/>
    <mergeCell ref="O4:Y4"/>
    <mergeCell ref="B7:D9"/>
    <mergeCell ref="E7:F7"/>
    <mergeCell ref="G7:H7"/>
    <mergeCell ref="I7:J7"/>
    <mergeCell ref="K7:W7"/>
    <mergeCell ref="X7:X9"/>
    <mergeCell ref="Y7:Y9"/>
    <mergeCell ref="Z7:Z9"/>
    <mergeCell ref="E8:E9"/>
    <mergeCell ref="F8:F9"/>
    <mergeCell ref="G8:G9"/>
    <mergeCell ref="H8:H9"/>
    <mergeCell ref="I8:I9"/>
    <mergeCell ref="J8:J9"/>
    <mergeCell ref="K8:T8"/>
    <mergeCell ref="U8:W8"/>
    <mergeCell ref="B27:D27"/>
    <mergeCell ref="B14:D14"/>
    <mergeCell ref="B15:D15"/>
    <mergeCell ref="B16:D16"/>
    <mergeCell ref="B17:D17"/>
    <mergeCell ref="B19:D19"/>
    <mergeCell ref="B20:D20"/>
    <mergeCell ref="B22:D22"/>
    <mergeCell ref="B23:D23"/>
    <mergeCell ref="B24:D24"/>
    <mergeCell ref="B25:D25"/>
    <mergeCell ref="B26:D26"/>
  </mergeCells>
  <phoneticPr fontId="2"/>
  <hyperlinks>
    <hyperlink ref="A1" location="'25災害・事故目次'!A1" display="25　災害・事故目次へ＜＜" xr:uid="{00000000-0004-0000-0400-000000000000}"/>
  </hyperlinks>
  <pageMargins left="0.7" right="0.7" top="0.75" bottom="0.75" header="0.3" footer="0.3"/>
  <pageSetup paperSize="9" scale="92" orientation="portrait" r:id="rId1"/>
  <colBreaks count="1" manualBreakCount="1">
    <brk id="15" min="1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2"/>
  <sheetViews>
    <sheetView showGridLines="0" view="pageBreakPreview" zoomScaleNormal="100" zoomScaleSheetLayoutView="100" workbookViewId="0">
      <selection activeCell="F37" sqref="F37"/>
    </sheetView>
  </sheetViews>
  <sheetFormatPr defaultRowHeight="13.5" outlineLevelCol="1" x14ac:dyDescent="0.15"/>
  <cols>
    <col min="1" max="1" width="4.375" style="3" customWidth="1"/>
    <col min="2" max="2" width="3.375" style="3" customWidth="1"/>
    <col min="3" max="3" width="3.875" style="3" customWidth="1"/>
    <col min="4" max="17" width="5.75" style="2" customWidth="1" outlineLevel="1"/>
    <col min="18" max="22" width="7.25" style="2" customWidth="1"/>
    <col min="23" max="23" width="7.25" style="3" customWidth="1"/>
    <col min="24" max="24" width="7.25" style="2" customWidth="1"/>
    <col min="25" max="26" width="7.25" style="3" customWidth="1"/>
    <col min="27" max="27" width="8.125" style="3" customWidth="1"/>
    <col min="28" max="28" width="7.25" style="3" customWidth="1"/>
    <col min="29" max="16384" width="9" style="3"/>
  </cols>
  <sheetData>
    <row r="1" spans="1:28" x14ac:dyDescent="0.15">
      <c r="A1" s="23" t="s">
        <v>29</v>
      </c>
      <c r="B1" s="23"/>
      <c r="C1" s="23"/>
      <c r="D1" s="23"/>
      <c r="E1" s="23"/>
    </row>
    <row r="2" spans="1:28" x14ac:dyDescent="0.15">
      <c r="A2" s="3" t="s">
        <v>30</v>
      </c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X2" s="4"/>
    </row>
    <row r="3" spans="1:28" ht="16.5" x14ac:dyDescent="0.15">
      <c r="A3" s="5" t="s">
        <v>184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</row>
    <row r="4" spans="1:28" ht="16.5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159" t="s">
        <v>185</v>
      </c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6" customHeight="1" thickBot="1" x14ac:dyDescent="0.2">
      <c r="A5" s="157"/>
      <c r="B5" s="157"/>
      <c r="C5" s="157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157"/>
      <c r="X5" s="74"/>
      <c r="Y5" s="157"/>
      <c r="Z5" s="157"/>
      <c r="AA5" s="157"/>
      <c r="AB5" s="157"/>
    </row>
    <row r="6" spans="1:28" s="21" customFormat="1" ht="19.5" customHeight="1" x14ac:dyDescent="0.15">
      <c r="A6" s="366" t="s">
        <v>186</v>
      </c>
      <c r="B6" s="366"/>
      <c r="C6" s="367"/>
      <c r="D6" s="379" t="s">
        <v>187</v>
      </c>
      <c r="E6" s="380" t="s">
        <v>188</v>
      </c>
      <c r="F6" s="382" t="s">
        <v>189</v>
      </c>
      <c r="G6" s="382"/>
      <c r="H6" s="382"/>
      <c r="I6" s="383" t="s">
        <v>190</v>
      </c>
      <c r="J6" s="384"/>
      <c r="K6" s="384"/>
      <c r="L6" s="384"/>
      <c r="M6" s="384"/>
      <c r="N6" s="384"/>
      <c r="O6" s="384"/>
      <c r="P6" s="384"/>
      <c r="Q6" s="385"/>
      <c r="R6" s="390" t="s">
        <v>191</v>
      </c>
      <c r="S6" s="349"/>
      <c r="T6" s="349"/>
      <c r="U6" s="391"/>
      <c r="V6" s="395" t="s">
        <v>192</v>
      </c>
      <c r="W6" s="396" t="s">
        <v>193</v>
      </c>
      <c r="X6" s="395" t="s">
        <v>194</v>
      </c>
      <c r="Y6" s="395" t="s">
        <v>195</v>
      </c>
      <c r="Z6" s="397" t="s">
        <v>196</v>
      </c>
      <c r="AA6" s="389" t="s">
        <v>197</v>
      </c>
      <c r="AB6" s="379" t="s">
        <v>198</v>
      </c>
    </row>
    <row r="7" spans="1:28" s="21" customFormat="1" ht="19.5" customHeight="1" x14ac:dyDescent="0.15">
      <c r="A7" s="368"/>
      <c r="B7" s="368"/>
      <c r="C7" s="369"/>
      <c r="D7" s="379"/>
      <c r="E7" s="381"/>
      <c r="F7" s="381"/>
      <c r="G7" s="381"/>
      <c r="H7" s="381"/>
      <c r="I7" s="386"/>
      <c r="J7" s="387"/>
      <c r="K7" s="387"/>
      <c r="L7" s="387"/>
      <c r="M7" s="387"/>
      <c r="N7" s="387"/>
      <c r="O7" s="387"/>
      <c r="P7" s="387"/>
      <c r="Q7" s="388"/>
      <c r="R7" s="392"/>
      <c r="S7" s="373"/>
      <c r="T7" s="373"/>
      <c r="U7" s="393"/>
      <c r="V7" s="395"/>
      <c r="W7" s="396"/>
      <c r="X7" s="395"/>
      <c r="Y7" s="395"/>
      <c r="Z7" s="397"/>
      <c r="AA7" s="389"/>
      <c r="AB7" s="379"/>
    </row>
    <row r="8" spans="1:28" s="21" customFormat="1" ht="19.5" customHeight="1" x14ac:dyDescent="0.15">
      <c r="A8" s="368"/>
      <c r="B8" s="368"/>
      <c r="C8" s="369"/>
      <c r="D8" s="379"/>
      <c r="E8" s="381"/>
      <c r="F8" s="373" t="s">
        <v>129</v>
      </c>
      <c r="G8" s="372" t="s">
        <v>199</v>
      </c>
      <c r="H8" s="373" t="s">
        <v>200</v>
      </c>
      <c r="I8" s="373" t="s">
        <v>201</v>
      </c>
      <c r="J8" s="373" t="s">
        <v>202</v>
      </c>
      <c r="K8" s="373" t="s">
        <v>203</v>
      </c>
      <c r="L8" s="373" t="s">
        <v>204</v>
      </c>
      <c r="M8" s="373" t="s">
        <v>205</v>
      </c>
      <c r="N8" s="374" t="s">
        <v>206</v>
      </c>
      <c r="O8" s="374"/>
      <c r="P8" s="372" t="s">
        <v>207</v>
      </c>
      <c r="Q8" s="394" t="s">
        <v>208</v>
      </c>
      <c r="R8" s="337" t="s">
        <v>209</v>
      </c>
      <c r="S8" s="374"/>
      <c r="T8" s="374" t="s">
        <v>210</v>
      </c>
      <c r="U8" s="335"/>
      <c r="V8" s="395"/>
      <c r="W8" s="396"/>
      <c r="X8" s="395"/>
      <c r="Y8" s="395"/>
      <c r="Z8" s="397"/>
      <c r="AA8" s="389"/>
      <c r="AB8" s="375" t="s">
        <v>211</v>
      </c>
    </row>
    <row r="9" spans="1:28" s="21" customFormat="1" ht="21.75" customHeight="1" x14ac:dyDescent="0.15">
      <c r="A9" s="368"/>
      <c r="B9" s="368"/>
      <c r="C9" s="369"/>
      <c r="D9" s="376" t="s">
        <v>212</v>
      </c>
      <c r="E9" s="381"/>
      <c r="F9" s="373"/>
      <c r="G9" s="373"/>
      <c r="H9" s="373"/>
      <c r="I9" s="373"/>
      <c r="J9" s="373"/>
      <c r="K9" s="373"/>
      <c r="L9" s="373"/>
      <c r="M9" s="373"/>
      <c r="N9" s="374"/>
      <c r="O9" s="374"/>
      <c r="P9" s="373"/>
      <c r="Q9" s="378"/>
      <c r="R9" s="337"/>
      <c r="S9" s="374"/>
      <c r="T9" s="374"/>
      <c r="U9" s="335"/>
      <c r="V9" s="376" t="s">
        <v>213</v>
      </c>
      <c r="W9" s="396"/>
      <c r="X9" s="376" t="s">
        <v>213</v>
      </c>
      <c r="Y9" s="376" t="s">
        <v>214</v>
      </c>
      <c r="Z9" s="376" t="s">
        <v>211</v>
      </c>
      <c r="AA9" s="376" t="s">
        <v>211</v>
      </c>
      <c r="AB9" s="375"/>
    </row>
    <row r="10" spans="1:28" s="21" customFormat="1" ht="11.25" customHeight="1" x14ac:dyDescent="0.15">
      <c r="A10" s="368"/>
      <c r="B10" s="368"/>
      <c r="C10" s="369"/>
      <c r="D10" s="376"/>
      <c r="E10" s="381"/>
      <c r="F10" s="373"/>
      <c r="G10" s="373"/>
      <c r="H10" s="373"/>
      <c r="I10" s="373"/>
      <c r="J10" s="373"/>
      <c r="K10" s="373"/>
      <c r="L10" s="373"/>
      <c r="M10" s="373"/>
      <c r="N10" s="374" t="s">
        <v>215</v>
      </c>
      <c r="O10" s="374" t="s">
        <v>216</v>
      </c>
      <c r="P10" s="373"/>
      <c r="Q10" s="378" t="s">
        <v>211</v>
      </c>
      <c r="R10" s="337" t="s">
        <v>217</v>
      </c>
      <c r="S10" s="374" t="s">
        <v>218</v>
      </c>
      <c r="T10" s="374" t="s">
        <v>217</v>
      </c>
      <c r="U10" s="335" t="s">
        <v>218</v>
      </c>
      <c r="V10" s="376"/>
      <c r="W10" s="396"/>
      <c r="X10" s="376"/>
      <c r="Y10" s="376"/>
      <c r="Z10" s="376"/>
      <c r="AA10" s="376"/>
      <c r="AB10" s="362" t="s">
        <v>219</v>
      </c>
    </row>
    <row r="11" spans="1:28" s="169" customFormat="1" ht="15" customHeight="1" x14ac:dyDescent="0.15">
      <c r="A11" s="370"/>
      <c r="B11" s="370"/>
      <c r="C11" s="371"/>
      <c r="D11" s="377"/>
      <c r="E11" s="381"/>
      <c r="F11" s="373"/>
      <c r="G11" s="373"/>
      <c r="H11" s="373"/>
      <c r="I11" s="373"/>
      <c r="J11" s="373"/>
      <c r="K11" s="373"/>
      <c r="L11" s="373"/>
      <c r="M11" s="373"/>
      <c r="N11" s="374"/>
      <c r="O11" s="374"/>
      <c r="P11" s="373"/>
      <c r="Q11" s="349"/>
      <c r="R11" s="337"/>
      <c r="S11" s="374"/>
      <c r="T11" s="374"/>
      <c r="U11" s="335"/>
      <c r="V11" s="377"/>
      <c r="W11" s="387"/>
      <c r="X11" s="377"/>
      <c r="Y11" s="377"/>
      <c r="Z11" s="377"/>
      <c r="AA11" s="377"/>
      <c r="AB11" s="363"/>
    </row>
    <row r="12" spans="1:28" s="21" customFormat="1" ht="27" customHeight="1" x14ac:dyDescent="0.15">
      <c r="A12" s="170" t="s">
        <v>166</v>
      </c>
      <c r="B12" s="170">
        <v>2</v>
      </c>
      <c r="C12" s="171" t="s">
        <v>220</v>
      </c>
      <c r="D12" s="172" t="s">
        <v>133</v>
      </c>
      <c r="E12" s="172" t="s">
        <v>125</v>
      </c>
      <c r="F12" s="172" t="s">
        <v>125</v>
      </c>
      <c r="G12" s="172" t="s">
        <v>125</v>
      </c>
      <c r="H12" s="172">
        <v>16</v>
      </c>
      <c r="I12" s="172" t="s">
        <v>125</v>
      </c>
      <c r="J12" s="172" t="s">
        <v>125</v>
      </c>
      <c r="K12" s="172" t="s">
        <v>125</v>
      </c>
      <c r="L12" s="172" t="s">
        <v>125</v>
      </c>
      <c r="M12" s="172" t="s">
        <v>125</v>
      </c>
      <c r="N12" s="172" t="s">
        <v>125</v>
      </c>
      <c r="O12" s="172">
        <v>3</v>
      </c>
      <c r="P12" s="172" t="s">
        <v>125</v>
      </c>
      <c r="Q12" s="172" t="s">
        <v>125</v>
      </c>
      <c r="R12" s="172" t="s">
        <v>125</v>
      </c>
      <c r="S12" s="172" t="s">
        <v>125</v>
      </c>
      <c r="T12" s="172" t="s">
        <v>125</v>
      </c>
      <c r="U12" s="172" t="s">
        <v>125</v>
      </c>
      <c r="V12" s="172">
        <v>5</v>
      </c>
      <c r="W12" s="172" t="s">
        <v>125</v>
      </c>
      <c r="X12" s="172">
        <v>5</v>
      </c>
      <c r="Y12" s="172">
        <v>4</v>
      </c>
      <c r="Z12" s="172" t="s">
        <v>125</v>
      </c>
      <c r="AA12" s="172" t="s">
        <v>125</v>
      </c>
      <c r="AB12" s="172" t="s">
        <v>125</v>
      </c>
    </row>
    <row r="13" spans="1:28" s="21" customFormat="1" ht="27" customHeight="1" x14ac:dyDescent="0.15">
      <c r="A13" s="170" t="s">
        <v>166</v>
      </c>
      <c r="B13" s="173">
        <v>3</v>
      </c>
      <c r="C13" s="171" t="s">
        <v>220</v>
      </c>
      <c r="D13" s="140">
        <v>22</v>
      </c>
      <c r="E13" s="140">
        <v>38</v>
      </c>
      <c r="F13" s="140">
        <v>8</v>
      </c>
      <c r="G13" s="140" t="s">
        <v>125</v>
      </c>
      <c r="H13" s="140">
        <v>104</v>
      </c>
      <c r="I13" s="140">
        <v>2</v>
      </c>
      <c r="J13" s="140">
        <v>2</v>
      </c>
      <c r="K13" s="140" t="s">
        <v>125</v>
      </c>
      <c r="L13" s="140" t="s">
        <v>125</v>
      </c>
      <c r="M13" s="140" t="s">
        <v>125</v>
      </c>
      <c r="N13" s="140">
        <v>18</v>
      </c>
      <c r="O13" s="140">
        <v>61</v>
      </c>
      <c r="P13" s="140">
        <v>192</v>
      </c>
      <c r="Q13" s="140">
        <v>13</v>
      </c>
      <c r="R13" s="140">
        <v>408</v>
      </c>
      <c r="S13" s="140">
        <v>47</v>
      </c>
      <c r="T13" s="140" t="s">
        <v>125</v>
      </c>
      <c r="U13" s="140" t="s">
        <v>125</v>
      </c>
      <c r="V13" s="140">
        <v>74</v>
      </c>
      <c r="W13" s="140" t="s">
        <v>125</v>
      </c>
      <c r="X13" s="140">
        <v>49</v>
      </c>
      <c r="Y13" s="140">
        <v>29</v>
      </c>
      <c r="Z13" s="140" t="s">
        <v>125</v>
      </c>
      <c r="AA13" s="140" t="s">
        <v>125</v>
      </c>
      <c r="AB13" s="140" t="s">
        <v>125</v>
      </c>
    </row>
    <row r="14" spans="1:28" s="21" customFormat="1" ht="27" customHeight="1" x14ac:dyDescent="0.15">
      <c r="A14" s="170" t="s">
        <v>166</v>
      </c>
      <c r="B14" s="173">
        <v>4</v>
      </c>
      <c r="C14" s="171" t="s">
        <v>220</v>
      </c>
      <c r="D14" s="140">
        <f>SUM(D16:D21)</f>
        <v>161</v>
      </c>
      <c r="E14" s="140">
        <f>SUM(E16:E21)</f>
        <v>501</v>
      </c>
      <c r="F14" s="140">
        <f t="shared" ref="F14:AB14" si="0">SUM(F16:F21)</f>
        <v>0</v>
      </c>
      <c r="G14" s="140">
        <f t="shared" si="0"/>
        <v>0</v>
      </c>
      <c r="H14" s="140">
        <f t="shared" si="0"/>
        <v>24</v>
      </c>
      <c r="I14" s="140">
        <f t="shared" si="0"/>
        <v>8</v>
      </c>
      <c r="J14" s="140">
        <f t="shared" si="0"/>
        <v>71</v>
      </c>
      <c r="K14" s="140">
        <f t="shared" si="0"/>
        <v>0</v>
      </c>
      <c r="L14" s="140">
        <f t="shared" si="0"/>
        <v>0</v>
      </c>
      <c r="M14" s="140">
        <f t="shared" si="0"/>
        <v>0</v>
      </c>
      <c r="N14" s="140">
        <f t="shared" si="0"/>
        <v>84</v>
      </c>
      <c r="O14" s="140">
        <f t="shared" si="0"/>
        <v>193</v>
      </c>
      <c r="P14" s="140">
        <f t="shared" si="0"/>
        <v>12</v>
      </c>
      <c r="Q14" s="140">
        <f t="shared" si="0"/>
        <v>13</v>
      </c>
      <c r="R14" s="140">
        <f t="shared" si="0"/>
        <v>106.12</v>
      </c>
      <c r="S14" s="140">
        <f t="shared" si="0"/>
        <v>0</v>
      </c>
      <c r="T14" s="140">
        <f t="shared" si="0"/>
        <v>0</v>
      </c>
      <c r="U14" s="140">
        <f t="shared" si="0"/>
        <v>0</v>
      </c>
      <c r="V14" s="140">
        <f t="shared" si="0"/>
        <v>117</v>
      </c>
      <c r="W14" s="140">
        <f t="shared" si="0"/>
        <v>3</v>
      </c>
      <c r="X14" s="140">
        <f t="shared" si="0"/>
        <v>100</v>
      </c>
      <c r="Y14" s="140">
        <f t="shared" si="0"/>
        <v>77</v>
      </c>
      <c r="Z14" s="140">
        <f t="shared" si="0"/>
        <v>0</v>
      </c>
      <c r="AA14" s="140">
        <f t="shared" si="0"/>
        <v>0</v>
      </c>
      <c r="AB14" s="140">
        <f t="shared" si="0"/>
        <v>0</v>
      </c>
    </row>
    <row r="15" spans="1:28" s="21" customFormat="1" ht="27" customHeight="1" x14ac:dyDescent="0.15">
      <c r="A15" s="134"/>
      <c r="B15" s="137"/>
      <c r="C15" s="138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</row>
    <row r="16" spans="1:28" s="21" customFormat="1" ht="27" customHeight="1" x14ac:dyDescent="0.15">
      <c r="A16" s="364" t="s">
        <v>221</v>
      </c>
      <c r="B16" s="364"/>
      <c r="C16" s="365"/>
      <c r="D16" s="140">
        <v>2</v>
      </c>
      <c r="E16" s="140">
        <v>3</v>
      </c>
      <c r="F16" s="140">
        <v>0</v>
      </c>
      <c r="G16" s="140">
        <v>0</v>
      </c>
      <c r="H16" s="140">
        <v>0</v>
      </c>
      <c r="I16" s="140">
        <v>0</v>
      </c>
      <c r="J16" s="140">
        <v>0</v>
      </c>
      <c r="K16" s="140">
        <v>0</v>
      </c>
      <c r="L16" s="140">
        <v>0</v>
      </c>
      <c r="M16" s="140">
        <v>0</v>
      </c>
      <c r="N16" s="140">
        <v>2</v>
      </c>
      <c r="O16" s="140">
        <v>11</v>
      </c>
      <c r="P16" s="140">
        <v>4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0">
        <v>0</v>
      </c>
      <c r="W16" s="140">
        <v>0</v>
      </c>
      <c r="X16" s="140">
        <v>1</v>
      </c>
      <c r="Y16" s="140">
        <v>0</v>
      </c>
      <c r="Z16" s="140">
        <v>0</v>
      </c>
      <c r="AA16" s="140">
        <v>0</v>
      </c>
      <c r="AB16" s="140">
        <v>0</v>
      </c>
    </row>
    <row r="17" spans="1:28" s="21" customFormat="1" ht="27" customHeight="1" x14ac:dyDescent="0.15">
      <c r="A17" s="364" t="s">
        <v>222</v>
      </c>
      <c r="B17" s="364"/>
      <c r="C17" s="365"/>
      <c r="D17" s="140">
        <v>158</v>
      </c>
      <c r="E17" s="140">
        <v>497</v>
      </c>
      <c r="F17" s="140">
        <v>0</v>
      </c>
      <c r="G17" s="140">
        <v>0</v>
      </c>
      <c r="H17" s="140">
        <v>0</v>
      </c>
      <c r="I17" s="140">
        <v>8</v>
      </c>
      <c r="J17" s="140">
        <v>70</v>
      </c>
      <c r="K17" s="140">
        <v>0</v>
      </c>
      <c r="L17" s="140">
        <v>0</v>
      </c>
      <c r="M17" s="140">
        <v>0</v>
      </c>
      <c r="N17" s="140">
        <v>82</v>
      </c>
      <c r="O17" s="140">
        <v>182</v>
      </c>
      <c r="P17" s="140">
        <v>4</v>
      </c>
      <c r="Q17" s="140">
        <v>13</v>
      </c>
      <c r="R17" s="140">
        <v>106.12</v>
      </c>
      <c r="S17" s="140">
        <v>0</v>
      </c>
      <c r="T17" s="140">
        <v>0</v>
      </c>
      <c r="U17" s="140">
        <v>0</v>
      </c>
      <c r="V17" s="140">
        <v>116</v>
      </c>
      <c r="W17" s="140">
        <v>3</v>
      </c>
      <c r="X17" s="140">
        <v>99</v>
      </c>
      <c r="Y17" s="140">
        <v>77</v>
      </c>
      <c r="Z17" s="140"/>
      <c r="AA17" s="140"/>
      <c r="AB17" s="140"/>
    </row>
    <row r="18" spans="1:28" s="21" customFormat="1" ht="27" customHeight="1" x14ac:dyDescent="0.15">
      <c r="A18" s="364" t="s">
        <v>223</v>
      </c>
      <c r="B18" s="364"/>
      <c r="C18" s="365"/>
      <c r="D18" s="140">
        <v>1</v>
      </c>
      <c r="E18" s="140">
        <v>1</v>
      </c>
      <c r="F18" s="140">
        <v>0</v>
      </c>
      <c r="G18" s="140">
        <v>0</v>
      </c>
      <c r="H18" s="140">
        <v>1</v>
      </c>
      <c r="I18" s="140">
        <v>0</v>
      </c>
      <c r="J18" s="140">
        <v>1</v>
      </c>
      <c r="K18" s="140">
        <v>0</v>
      </c>
      <c r="L18" s="140">
        <v>0</v>
      </c>
      <c r="M18" s="140">
        <v>0</v>
      </c>
      <c r="N18" s="140">
        <v>0</v>
      </c>
      <c r="O18" s="140">
        <v>0</v>
      </c>
      <c r="P18" s="140">
        <v>2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0">
        <v>0</v>
      </c>
      <c r="W18" s="140">
        <v>0</v>
      </c>
      <c r="X18" s="140">
        <v>0</v>
      </c>
      <c r="Y18" s="140">
        <v>0</v>
      </c>
      <c r="Z18" s="140">
        <v>0</v>
      </c>
      <c r="AA18" s="140">
        <v>0</v>
      </c>
      <c r="AB18" s="140">
        <v>0</v>
      </c>
    </row>
    <row r="19" spans="1:28" s="21" customFormat="1" ht="18.75" customHeight="1" x14ac:dyDescent="0.15">
      <c r="A19" s="364" t="s">
        <v>224</v>
      </c>
      <c r="B19" s="364"/>
      <c r="C19" s="365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</row>
    <row r="20" spans="1:28" s="21" customFormat="1" ht="18.75" customHeight="1" x14ac:dyDescent="0.15">
      <c r="A20" s="364" t="s">
        <v>225</v>
      </c>
      <c r="B20" s="364"/>
      <c r="C20" s="365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</row>
    <row r="21" spans="1:28" s="21" customFormat="1" ht="17.25" customHeight="1" x14ac:dyDescent="0.15">
      <c r="A21" s="360" t="s">
        <v>226</v>
      </c>
      <c r="B21" s="360"/>
      <c r="C21" s="361"/>
      <c r="D21" s="140">
        <v>0</v>
      </c>
      <c r="E21" s="140">
        <v>0</v>
      </c>
      <c r="F21" s="151">
        <v>0</v>
      </c>
      <c r="G21" s="151">
        <v>0</v>
      </c>
      <c r="H21" s="151">
        <v>23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2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1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</row>
    <row r="22" spans="1:28" x14ac:dyDescent="0.15">
      <c r="A22" s="62" t="s">
        <v>136</v>
      </c>
      <c r="B22" s="62"/>
      <c r="C22" s="62"/>
      <c r="D22" s="62"/>
      <c r="E22" s="62"/>
      <c r="F22" s="62"/>
      <c r="G22" s="32"/>
      <c r="H22" s="142"/>
      <c r="I22" s="32"/>
      <c r="J22" s="32"/>
      <c r="K22" s="32"/>
      <c r="L22" s="32"/>
      <c r="M22" s="32"/>
      <c r="N22" s="32"/>
      <c r="O22" s="142"/>
      <c r="P22" s="142"/>
      <c r="Q22" s="32"/>
      <c r="R22" s="21"/>
      <c r="S22" s="21"/>
      <c r="T22" s="21"/>
      <c r="U22" s="21"/>
      <c r="V22" s="32"/>
      <c r="W22" s="32"/>
      <c r="X22" s="32"/>
      <c r="Y22" s="32"/>
      <c r="Z22" s="32"/>
      <c r="AA22" s="32"/>
      <c r="AB22" s="32"/>
    </row>
  </sheetData>
  <mergeCells count="47">
    <mergeCell ref="AA6:AA8"/>
    <mergeCell ref="R6:U7"/>
    <mergeCell ref="P8:P11"/>
    <mergeCell ref="Q8:Q9"/>
    <mergeCell ref="R8:S9"/>
    <mergeCell ref="T8:U9"/>
    <mergeCell ref="R10:R11"/>
    <mergeCell ref="S10:S11"/>
    <mergeCell ref="T10:T11"/>
    <mergeCell ref="U10:U11"/>
    <mergeCell ref="V6:V8"/>
    <mergeCell ref="W6:W11"/>
    <mergeCell ref="X6:X8"/>
    <mergeCell ref="Y6:Y8"/>
    <mergeCell ref="Z6:Z8"/>
    <mergeCell ref="AB8:AB9"/>
    <mergeCell ref="D9:D11"/>
    <mergeCell ref="V9:V11"/>
    <mergeCell ref="X9:X11"/>
    <mergeCell ref="Y9:Y11"/>
    <mergeCell ref="Z9:Z11"/>
    <mergeCell ref="AA9:AA11"/>
    <mergeCell ref="N10:N11"/>
    <mergeCell ref="O10:O11"/>
    <mergeCell ref="Q10:Q11"/>
    <mergeCell ref="D6:D8"/>
    <mergeCell ref="E6:E11"/>
    <mergeCell ref="F6:H7"/>
    <mergeCell ref="I6:Q7"/>
    <mergeCell ref="AB6:AB7"/>
    <mergeCell ref="F8:F11"/>
    <mergeCell ref="A21:C21"/>
    <mergeCell ref="AB10:AB11"/>
    <mergeCell ref="A17:C17"/>
    <mergeCell ref="A18:C18"/>
    <mergeCell ref="A19:C19"/>
    <mergeCell ref="A20:C20"/>
    <mergeCell ref="A16:C16"/>
    <mergeCell ref="A6:C11"/>
    <mergeCell ref="G8:G11"/>
    <mergeCell ref="H8:H11"/>
    <mergeCell ref="I8:I11"/>
    <mergeCell ref="J8:J11"/>
    <mergeCell ref="K8:K11"/>
    <mergeCell ref="L8:L11"/>
    <mergeCell ref="M8:M11"/>
    <mergeCell ref="N8:O9"/>
  </mergeCells>
  <phoneticPr fontId="2"/>
  <hyperlinks>
    <hyperlink ref="A1" location="'25災害・事故目次'!A1" display="25　災害・事故目次へ＜＜" xr:uid="{00000000-0004-0000-0500-000000000000}"/>
  </hyperlinks>
  <pageMargins left="0.7" right="0.7" top="0.75" bottom="0.75" header="0.3" footer="0.3"/>
  <pageSetup paperSize="9" scale="96" orientation="portrait" r:id="rId1"/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26"/>
  <sheetViews>
    <sheetView showGridLines="0" view="pageBreakPreview" zoomScale="115" zoomScaleNormal="115" zoomScaleSheetLayoutView="115" workbookViewId="0">
      <selection activeCell="E31" sqref="E31"/>
    </sheetView>
  </sheetViews>
  <sheetFormatPr defaultRowHeight="13.5" x14ac:dyDescent="0.15"/>
  <cols>
    <col min="1" max="1" width="5.375" style="3" customWidth="1"/>
    <col min="2" max="2" width="3.25" style="3" customWidth="1"/>
    <col min="3" max="3" width="3.375" style="3" customWidth="1"/>
    <col min="4" max="8" width="16" style="2" customWidth="1"/>
    <col min="9" max="16384" width="9" style="3"/>
  </cols>
  <sheetData>
    <row r="1" spans="1:8" x14ac:dyDescent="0.15">
      <c r="A1" s="1" t="s">
        <v>29</v>
      </c>
      <c r="B1" s="1"/>
      <c r="C1" s="1"/>
      <c r="D1" s="1"/>
    </row>
    <row r="2" spans="1:8" x14ac:dyDescent="0.15">
      <c r="A2" s="4" t="s">
        <v>30</v>
      </c>
      <c r="B2" s="4"/>
      <c r="C2" s="4"/>
      <c r="D2" s="4"/>
      <c r="E2" s="4"/>
      <c r="F2" s="4"/>
      <c r="G2" s="4"/>
      <c r="H2" s="4"/>
    </row>
    <row r="3" spans="1:8" ht="16.5" x14ac:dyDescent="0.15">
      <c r="A3" s="5" t="s">
        <v>227</v>
      </c>
      <c r="B3" s="5"/>
      <c r="C3" s="5"/>
      <c r="D3" s="5"/>
      <c r="E3" s="5"/>
      <c r="F3" s="5"/>
      <c r="G3" s="5"/>
      <c r="H3" s="5"/>
    </row>
    <row r="4" spans="1:8" x14ac:dyDescent="0.15">
      <c r="A4" s="2"/>
      <c r="B4" s="2"/>
      <c r="C4" s="2"/>
    </row>
    <row r="5" spans="1:8" x14ac:dyDescent="0.15">
      <c r="A5" s="4" t="s">
        <v>228</v>
      </c>
      <c r="B5" s="4"/>
      <c r="C5" s="4"/>
      <c r="D5" s="4"/>
      <c r="E5" s="6"/>
      <c r="F5" s="6"/>
      <c r="G5" s="6"/>
      <c r="H5" s="7" t="s">
        <v>229</v>
      </c>
    </row>
    <row r="6" spans="1:8" ht="6" customHeight="1" thickBot="1" x14ac:dyDescent="0.2">
      <c r="A6" s="4"/>
      <c r="B6" s="4"/>
      <c r="C6" s="4"/>
      <c r="D6" s="4"/>
      <c r="E6" s="6"/>
      <c r="F6" s="6"/>
      <c r="G6" s="6"/>
      <c r="H6" s="6"/>
    </row>
    <row r="7" spans="1:8" ht="20.100000000000001" customHeight="1" thickTop="1" x14ac:dyDescent="0.15">
      <c r="A7" s="8"/>
      <c r="B7" s="8"/>
      <c r="C7" s="9"/>
      <c r="D7" s="10" t="s">
        <v>230</v>
      </c>
      <c r="E7" s="10" t="s">
        <v>231</v>
      </c>
      <c r="F7" s="10" t="s">
        <v>232</v>
      </c>
      <c r="G7" s="10" t="s">
        <v>233</v>
      </c>
      <c r="H7" s="10" t="s">
        <v>234</v>
      </c>
    </row>
    <row r="8" spans="1:8" ht="13.5" customHeight="1" x14ac:dyDescent="0.15">
      <c r="A8" s="11" t="s">
        <v>166</v>
      </c>
      <c r="B8" s="12">
        <v>2</v>
      </c>
      <c r="C8" s="11" t="s">
        <v>220</v>
      </c>
      <c r="D8" s="13">
        <v>18804</v>
      </c>
      <c r="E8" s="14">
        <v>868</v>
      </c>
      <c r="F8" s="14">
        <v>41</v>
      </c>
      <c r="G8" s="14">
        <v>940</v>
      </c>
      <c r="H8" s="14">
        <v>17936</v>
      </c>
    </row>
    <row r="9" spans="1:8" ht="13.5" customHeight="1" x14ac:dyDescent="0.15">
      <c r="A9" s="11"/>
      <c r="B9" s="12">
        <v>3</v>
      </c>
      <c r="C9" s="11"/>
      <c r="D9" s="13">
        <v>19811</v>
      </c>
      <c r="E9" s="14">
        <v>912</v>
      </c>
      <c r="F9" s="14">
        <v>26</v>
      </c>
      <c r="G9" s="14">
        <v>1029</v>
      </c>
      <c r="H9" s="14">
        <v>18899</v>
      </c>
    </row>
    <row r="10" spans="1:8" ht="13.5" customHeight="1" x14ac:dyDescent="0.15">
      <c r="A10" s="11"/>
      <c r="B10" s="12">
        <v>4</v>
      </c>
      <c r="C10" s="11"/>
      <c r="D10" s="13">
        <f>SUM(D12:D23)</f>
        <v>20366</v>
      </c>
      <c r="E10" s="14">
        <f>SUM(E12:E23)</f>
        <v>939</v>
      </c>
      <c r="F10" s="14">
        <f>SUM(F12:F23)</f>
        <v>27</v>
      </c>
      <c r="G10" s="14">
        <f>SUM(G12:G23)</f>
        <v>1063</v>
      </c>
      <c r="H10" s="14">
        <f>SUM(H12:H23)</f>
        <v>19427</v>
      </c>
    </row>
    <row r="11" spans="1:8" ht="13.5" customHeight="1" x14ac:dyDescent="0.15">
      <c r="A11" s="11"/>
      <c r="B11" s="15"/>
      <c r="C11" s="11"/>
      <c r="D11" s="13"/>
      <c r="E11" s="14"/>
      <c r="F11" s="14"/>
      <c r="G11" s="14"/>
      <c r="H11" s="14"/>
    </row>
    <row r="12" spans="1:8" ht="13.5" customHeight="1" x14ac:dyDescent="0.15">
      <c r="A12" s="11" t="s">
        <v>235</v>
      </c>
      <c r="B12" s="12">
        <v>1</v>
      </c>
      <c r="C12" s="11" t="s">
        <v>59</v>
      </c>
      <c r="D12" s="13">
        <v>2036</v>
      </c>
      <c r="E12" s="14">
        <v>84</v>
      </c>
      <c r="F12" s="14">
        <v>0</v>
      </c>
      <c r="G12" s="14">
        <v>105</v>
      </c>
      <c r="H12" s="14">
        <v>1952</v>
      </c>
    </row>
    <row r="13" spans="1:8" ht="13.5" customHeight="1" x14ac:dyDescent="0.15">
      <c r="A13" s="11"/>
      <c r="B13" s="12">
        <v>2</v>
      </c>
      <c r="C13" s="11"/>
      <c r="D13" s="13">
        <v>1854</v>
      </c>
      <c r="E13" s="14">
        <v>73</v>
      </c>
      <c r="F13" s="14">
        <v>2</v>
      </c>
      <c r="G13" s="14">
        <v>75</v>
      </c>
      <c r="H13" s="14">
        <v>1781</v>
      </c>
    </row>
    <row r="14" spans="1:8" ht="13.5" customHeight="1" x14ac:dyDescent="0.15">
      <c r="A14" s="11"/>
      <c r="B14" s="12">
        <v>3</v>
      </c>
      <c r="C14" s="11"/>
      <c r="D14" s="13">
        <v>1600</v>
      </c>
      <c r="E14" s="14">
        <v>84</v>
      </c>
      <c r="F14" s="14">
        <v>4</v>
      </c>
      <c r="G14" s="14">
        <v>93</v>
      </c>
      <c r="H14" s="14">
        <v>1516</v>
      </c>
    </row>
    <row r="15" spans="1:8" ht="13.5" customHeight="1" x14ac:dyDescent="0.15">
      <c r="A15" s="11"/>
      <c r="B15" s="12">
        <v>4</v>
      </c>
      <c r="C15" s="11"/>
      <c r="D15" s="13">
        <v>1401</v>
      </c>
      <c r="E15" s="14">
        <v>55</v>
      </c>
      <c r="F15" s="16">
        <v>3</v>
      </c>
      <c r="G15" s="14">
        <v>60</v>
      </c>
      <c r="H15" s="14">
        <v>1346</v>
      </c>
    </row>
    <row r="16" spans="1:8" ht="13.5" customHeight="1" x14ac:dyDescent="0.15">
      <c r="A16" s="11"/>
      <c r="B16" s="12">
        <v>5</v>
      </c>
      <c r="C16" s="11"/>
      <c r="D16" s="13">
        <v>1511</v>
      </c>
      <c r="E16" s="14">
        <v>62</v>
      </c>
      <c r="F16" s="14">
        <v>2</v>
      </c>
      <c r="G16" s="14">
        <v>65</v>
      </c>
      <c r="H16" s="14">
        <v>1449</v>
      </c>
    </row>
    <row r="17" spans="1:8" ht="13.5" customHeight="1" x14ac:dyDescent="0.15">
      <c r="A17" s="11"/>
      <c r="B17" s="12">
        <v>6</v>
      </c>
      <c r="C17" s="11"/>
      <c r="D17" s="13">
        <v>1519</v>
      </c>
      <c r="E17" s="14">
        <v>83</v>
      </c>
      <c r="F17" s="14">
        <v>2</v>
      </c>
      <c r="G17" s="14">
        <v>91</v>
      </c>
      <c r="H17" s="14">
        <v>1436</v>
      </c>
    </row>
    <row r="18" spans="1:8" ht="13.5" customHeight="1" x14ac:dyDescent="0.15">
      <c r="A18" s="11"/>
      <c r="B18" s="12">
        <v>7</v>
      </c>
      <c r="C18" s="11"/>
      <c r="D18" s="13">
        <v>1658</v>
      </c>
      <c r="E18" s="14">
        <v>73</v>
      </c>
      <c r="F18" s="14">
        <v>4</v>
      </c>
      <c r="G18" s="14">
        <v>85</v>
      </c>
      <c r="H18" s="14">
        <v>1585</v>
      </c>
    </row>
    <row r="19" spans="1:8" ht="13.5" customHeight="1" x14ac:dyDescent="0.15">
      <c r="A19" s="11"/>
      <c r="B19" s="12">
        <v>8</v>
      </c>
      <c r="C19" s="11"/>
      <c r="D19" s="13">
        <v>1712</v>
      </c>
      <c r="E19" s="14">
        <v>86</v>
      </c>
      <c r="F19" s="14">
        <v>4</v>
      </c>
      <c r="G19" s="14">
        <v>99</v>
      </c>
      <c r="H19" s="14">
        <v>1626</v>
      </c>
    </row>
    <row r="20" spans="1:8" ht="13.5" customHeight="1" x14ac:dyDescent="0.15">
      <c r="A20" s="11"/>
      <c r="B20" s="12">
        <v>9</v>
      </c>
      <c r="C20" s="11"/>
      <c r="D20" s="13">
        <v>1633</v>
      </c>
      <c r="E20" s="14">
        <v>83</v>
      </c>
      <c r="F20" s="16">
        <v>2</v>
      </c>
      <c r="G20" s="14">
        <v>91</v>
      </c>
      <c r="H20" s="14">
        <v>1550</v>
      </c>
    </row>
    <row r="21" spans="1:8" ht="13.5" customHeight="1" x14ac:dyDescent="0.15">
      <c r="A21" s="11"/>
      <c r="B21" s="12">
        <v>10</v>
      </c>
      <c r="C21" s="11"/>
      <c r="D21" s="13">
        <v>1677</v>
      </c>
      <c r="E21" s="14">
        <v>76</v>
      </c>
      <c r="F21" s="14">
        <v>2</v>
      </c>
      <c r="G21" s="14">
        <v>84</v>
      </c>
      <c r="H21" s="14">
        <v>1601</v>
      </c>
    </row>
    <row r="22" spans="1:8" ht="13.5" customHeight="1" x14ac:dyDescent="0.15">
      <c r="A22" s="11"/>
      <c r="B22" s="12">
        <v>11</v>
      </c>
      <c r="C22" s="11"/>
      <c r="D22" s="13">
        <v>1685</v>
      </c>
      <c r="E22" s="14">
        <v>98</v>
      </c>
      <c r="F22" s="14">
        <v>1</v>
      </c>
      <c r="G22" s="14">
        <v>122</v>
      </c>
      <c r="H22" s="14">
        <v>1587</v>
      </c>
    </row>
    <row r="23" spans="1:8" ht="13.5" customHeight="1" x14ac:dyDescent="0.15">
      <c r="A23" s="17"/>
      <c r="B23" s="18">
        <v>12</v>
      </c>
      <c r="C23" s="17"/>
      <c r="D23" s="19">
        <v>2080</v>
      </c>
      <c r="E23" s="20">
        <v>82</v>
      </c>
      <c r="F23" s="20">
        <v>1</v>
      </c>
      <c r="G23" s="20">
        <v>93</v>
      </c>
      <c r="H23" s="20">
        <v>1998</v>
      </c>
    </row>
    <row r="24" spans="1:8" x14ac:dyDescent="0.15">
      <c r="A24" s="21" t="s">
        <v>236</v>
      </c>
      <c r="B24" s="11"/>
      <c r="C24" s="11"/>
      <c r="D24" s="14"/>
      <c r="E24" s="14"/>
      <c r="F24" s="14"/>
      <c r="G24" s="14"/>
      <c r="H24" s="14"/>
    </row>
    <row r="25" spans="1:8" x14ac:dyDescent="0.15">
      <c r="D25" s="3"/>
      <c r="E25" s="3"/>
      <c r="F25" s="3"/>
      <c r="G25" s="3"/>
      <c r="H25" s="4"/>
    </row>
    <row r="26" spans="1:8" ht="13.5" customHeight="1" x14ac:dyDescent="0.15">
      <c r="A26" s="4"/>
      <c r="B26" s="4"/>
      <c r="C26" s="4"/>
      <c r="D26" s="22"/>
      <c r="E26" s="6"/>
      <c r="F26" s="6"/>
      <c r="G26" s="6"/>
      <c r="H26" s="6"/>
    </row>
  </sheetData>
  <phoneticPr fontId="2"/>
  <hyperlinks>
    <hyperlink ref="A1" location="'25災害・事故目次'!A1" display="25　災害・事故目次へ＜＜" xr:uid="{00000000-0004-0000-0600-000000000000}"/>
  </hyperlinks>
  <pageMargins left="0.59055118110236227" right="0.59055118110236227" top="0.59055118110236227" bottom="0.39370078740157483" header="0" footer="0"/>
  <pageSetup paperSize="9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48"/>
  <sheetViews>
    <sheetView showGridLines="0" view="pageBreakPreview" zoomScaleNormal="100" zoomScaleSheetLayoutView="100" workbookViewId="0">
      <selection activeCell="F29" sqref="F29"/>
    </sheetView>
  </sheetViews>
  <sheetFormatPr defaultColWidth="9" defaultRowHeight="13.5" x14ac:dyDescent="0.15"/>
  <cols>
    <col min="1" max="1" width="3.375" style="63" customWidth="1"/>
    <col min="2" max="2" width="3.25" style="63" bestFit="1" customWidth="1"/>
    <col min="3" max="4" width="3.375" style="63" customWidth="1"/>
    <col min="5" max="13" width="8.75" style="64" customWidth="1"/>
    <col min="14" max="14" width="9" style="63"/>
    <col min="15" max="15" width="3.375" style="63" customWidth="1"/>
    <col min="16" max="16" width="3.375" style="63" bestFit="1" customWidth="1"/>
    <col min="17" max="17" width="4.125" style="63" customWidth="1"/>
    <col min="18" max="18" width="7.625" style="63" customWidth="1"/>
    <col min="19" max="20" width="10.125" style="63" customWidth="1"/>
    <col min="21" max="21" width="9" style="63"/>
    <col min="22" max="24" width="3.25" style="63" bestFit="1" customWidth="1"/>
    <col min="25" max="16384" width="9" style="63"/>
  </cols>
  <sheetData>
    <row r="1" spans="1:20" x14ac:dyDescent="0.15">
      <c r="A1" s="174" t="s">
        <v>29</v>
      </c>
      <c r="B1" s="174"/>
      <c r="C1" s="174"/>
      <c r="D1" s="174"/>
      <c r="E1" s="174"/>
      <c r="H1" s="63"/>
    </row>
    <row r="2" spans="1:20" x14ac:dyDescent="0.15">
      <c r="A2" s="66" t="s">
        <v>30</v>
      </c>
      <c r="B2" s="66"/>
      <c r="C2" s="66"/>
      <c r="D2" s="66"/>
      <c r="E2" s="66"/>
      <c r="F2" s="66"/>
      <c r="G2" s="66"/>
      <c r="H2" s="63"/>
      <c r="I2" s="66"/>
      <c r="J2" s="66"/>
      <c r="K2" s="66"/>
      <c r="L2" s="66"/>
      <c r="M2" s="66"/>
    </row>
    <row r="3" spans="1:20" ht="16.5" x14ac:dyDescent="0.15">
      <c r="A3" s="175" t="s">
        <v>227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20" x14ac:dyDescent="0.15">
      <c r="A4" s="64"/>
      <c r="B4" s="64"/>
      <c r="C4" s="64"/>
      <c r="D4" s="64"/>
    </row>
    <row r="5" spans="1:20" x14ac:dyDescent="0.15">
      <c r="A5" s="63" t="s">
        <v>237</v>
      </c>
      <c r="E5" s="63"/>
      <c r="F5" s="63"/>
      <c r="G5" s="63"/>
      <c r="H5" s="176"/>
      <c r="I5" s="176"/>
      <c r="J5" s="176"/>
      <c r="K5" s="176"/>
      <c r="L5" s="176"/>
      <c r="M5" s="177" t="s">
        <v>229</v>
      </c>
    </row>
    <row r="6" spans="1:20" ht="6" customHeight="1" thickBot="1" x14ac:dyDescent="0.2">
      <c r="A6" s="178"/>
      <c r="B6" s="178"/>
      <c r="C6" s="178"/>
      <c r="D6" s="178"/>
      <c r="E6" s="178"/>
      <c r="F6" s="178"/>
      <c r="G6" s="178"/>
      <c r="H6" s="179"/>
      <c r="I6" s="179"/>
      <c r="J6" s="179"/>
      <c r="K6" s="179"/>
      <c r="L6" s="179"/>
      <c r="M6" s="179"/>
    </row>
    <row r="7" spans="1:20" s="184" customFormat="1" ht="15.75" customHeight="1" thickTop="1" x14ac:dyDescent="0.15">
      <c r="A7" s="180"/>
      <c r="B7" s="180"/>
      <c r="C7" s="180"/>
      <c r="D7" s="181"/>
      <c r="E7" s="182" t="s">
        <v>238</v>
      </c>
      <c r="F7" s="183"/>
      <c r="G7" s="183"/>
      <c r="H7" s="182" t="s">
        <v>239</v>
      </c>
      <c r="I7" s="183"/>
      <c r="J7" s="183"/>
      <c r="K7" s="182" t="s">
        <v>240</v>
      </c>
      <c r="L7" s="183"/>
      <c r="M7" s="183"/>
      <c r="O7" s="185"/>
      <c r="P7" s="185"/>
      <c r="Q7" s="185"/>
      <c r="R7" s="185"/>
      <c r="S7" s="185"/>
      <c r="T7" s="185"/>
    </row>
    <row r="8" spans="1:20" s="184" customFormat="1" ht="15.75" customHeight="1" x14ac:dyDescent="0.15">
      <c r="A8" s="186"/>
      <c r="B8" s="186"/>
      <c r="C8" s="186"/>
      <c r="D8" s="187"/>
      <c r="E8" s="29" t="s">
        <v>241</v>
      </c>
      <c r="F8" s="188" t="s">
        <v>242</v>
      </c>
      <c r="G8" s="189" t="s">
        <v>243</v>
      </c>
      <c r="H8" s="29" t="s">
        <v>241</v>
      </c>
      <c r="I8" s="188" t="s">
        <v>242</v>
      </c>
      <c r="J8" s="189" t="s">
        <v>243</v>
      </c>
      <c r="K8" s="29" t="s">
        <v>241</v>
      </c>
      <c r="L8" s="188" t="s">
        <v>242</v>
      </c>
      <c r="M8" s="189" t="s">
        <v>243</v>
      </c>
      <c r="O8" s="185"/>
      <c r="P8" s="185"/>
      <c r="Q8" s="185"/>
    </row>
    <row r="9" spans="1:20" s="184" customFormat="1" ht="13.5" customHeight="1" x14ac:dyDescent="0.15">
      <c r="A9" s="190" t="s">
        <v>244</v>
      </c>
      <c r="B9" s="190"/>
      <c r="C9" s="190"/>
      <c r="D9" s="191" t="s">
        <v>245</v>
      </c>
      <c r="E9" s="192">
        <v>868</v>
      </c>
      <c r="F9" s="192">
        <v>912</v>
      </c>
      <c r="G9" s="192">
        <v>939</v>
      </c>
      <c r="H9" s="192">
        <v>41</v>
      </c>
      <c r="I9" s="192">
        <v>26</v>
      </c>
      <c r="J9" s="192">
        <v>27</v>
      </c>
      <c r="K9" s="192">
        <v>940</v>
      </c>
      <c r="L9" s="192">
        <v>1029</v>
      </c>
      <c r="M9" s="192">
        <v>1063</v>
      </c>
      <c r="R9" s="185"/>
      <c r="S9" s="185"/>
      <c r="T9" s="185"/>
    </row>
    <row r="10" spans="1:20" s="184" customFormat="1" ht="13.5" customHeight="1" x14ac:dyDescent="0.15">
      <c r="A10" s="193"/>
      <c r="B10" s="193"/>
      <c r="C10" s="194"/>
      <c r="D10" s="31"/>
      <c r="E10" s="142"/>
      <c r="F10" s="142"/>
      <c r="G10" s="142"/>
      <c r="H10" s="142"/>
      <c r="I10" s="142"/>
      <c r="J10" s="142"/>
      <c r="K10" s="142"/>
      <c r="L10" s="142"/>
      <c r="M10" s="142"/>
    </row>
    <row r="11" spans="1:20" s="184" customFormat="1" ht="13.5" customHeight="1" x14ac:dyDescent="0.15">
      <c r="A11" s="195">
        <v>0</v>
      </c>
      <c r="B11" s="193" t="s">
        <v>247</v>
      </c>
      <c r="C11" s="195">
        <v>5</v>
      </c>
      <c r="D11" s="31" t="s">
        <v>248</v>
      </c>
      <c r="E11" s="142">
        <v>31</v>
      </c>
      <c r="F11" s="142">
        <v>12</v>
      </c>
      <c r="G11" s="184">
        <v>34</v>
      </c>
      <c r="H11" s="142">
        <v>3</v>
      </c>
      <c r="I11" s="142">
        <v>3</v>
      </c>
      <c r="J11" s="184">
        <v>3</v>
      </c>
      <c r="K11" s="142">
        <v>38</v>
      </c>
      <c r="L11" s="142">
        <v>10</v>
      </c>
      <c r="M11" s="184">
        <v>39</v>
      </c>
    </row>
    <row r="12" spans="1:20" s="184" customFormat="1" ht="13.5" customHeight="1" x14ac:dyDescent="0.15">
      <c r="A12" s="195">
        <v>5</v>
      </c>
      <c r="B12" s="193" t="s">
        <v>247</v>
      </c>
      <c r="C12" s="195">
        <v>7</v>
      </c>
      <c r="D12" s="31"/>
      <c r="E12" s="142">
        <v>26</v>
      </c>
      <c r="F12" s="142">
        <v>21</v>
      </c>
      <c r="G12" s="184">
        <v>24</v>
      </c>
      <c r="H12" s="142">
        <v>2</v>
      </c>
      <c r="I12" s="142">
        <v>0</v>
      </c>
      <c r="J12" s="184">
        <v>2</v>
      </c>
      <c r="K12" s="142">
        <v>26</v>
      </c>
      <c r="L12" s="142">
        <v>23</v>
      </c>
      <c r="M12" s="184">
        <v>26</v>
      </c>
    </row>
    <row r="13" spans="1:20" s="184" customFormat="1" ht="13.5" customHeight="1" x14ac:dyDescent="0.15">
      <c r="A13" s="195">
        <v>7</v>
      </c>
      <c r="B13" s="193" t="s">
        <v>247</v>
      </c>
      <c r="C13" s="195">
        <v>9</v>
      </c>
      <c r="D13" s="31"/>
      <c r="E13" s="142">
        <v>133</v>
      </c>
      <c r="F13" s="142">
        <v>149</v>
      </c>
      <c r="G13" s="184">
        <v>155</v>
      </c>
      <c r="H13" s="142">
        <v>3</v>
      </c>
      <c r="I13" s="142">
        <v>0</v>
      </c>
      <c r="J13" s="184">
        <v>3</v>
      </c>
      <c r="K13" s="142">
        <v>146</v>
      </c>
      <c r="L13" s="142">
        <v>163</v>
      </c>
      <c r="M13" s="184">
        <v>162</v>
      </c>
    </row>
    <row r="14" spans="1:20" s="184" customFormat="1" ht="13.5" customHeight="1" x14ac:dyDescent="0.15">
      <c r="A14" s="195">
        <v>9</v>
      </c>
      <c r="B14" s="193" t="s">
        <v>247</v>
      </c>
      <c r="C14" s="195">
        <v>11</v>
      </c>
      <c r="D14" s="31"/>
      <c r="E14" s="142">
        <v>91</v>
      </c>
      <c r="F14" s="142">
        <v>103</v>
      </c>
      <c r="G14" s="184">
        <v>102</v>
      </c>
      <c r="H14" s="142">
        <v>4</v>
      </c>
      <c r="I14" s="142">
        <v>4</v>
      </c>
      <c r="J14" s="184">
        <v>2</v>
      </c>
      <c r="K14" s="142">
        <v>98</v>
      </c>
      <c r="L14" s="142">
        <v>109</v>
      </c>
      <c r="M14" s="184">
        <v>116</v>
      </c>
    </row>
    <row r="15" spans="1:20" s="184" customFormat="1" ht="13.5" customHeight="1" x14ac:dyDescent="0.15">
      <c r="A15" s="195">
        <v>11</v>
      </c>
      <c r="B15" s="193" t="s">
        <v>247</v>
      </c>
      <c r="C15" s="195">
        <v>13</v>
      </c>
      <c r="D15" s="31"/>
      <c r="E15" s="142">
        <v>112</v>
      </c>
      <c r="F15" s="142">
        <v>120</v>
      </c>
      <c r="G15" s="184">
        <v>115</v>
      </c>
      <c r="H15" s="142">
        <v>9</v>
      </c>
      <c r="I15" s="142">
        <v>2</v>
      </c>
      <c r="J15" s="184">
        <v>2</v>
      </c>
      <c r="K15" s="142">
        <v>117</v>
      </c>
      <c r="L15" s="142">
        <v>140</v>
      </c>
      <c r="M15" s="184">
        <v>143</v>
      </c>
    </row>
    <row r="16" spans="1:20" s="184" customFormat="1" ht="13.5" customHeight="1" x14ac:dyDescent="0.15">
      <c r="A16" s="195">
        <v>13</v>
      </c>
      <c r="B16" s="193" t="s">
        <v>247</v>
      </c>
      <c r="C16" s="195">
        <v>15</v>
      </c>
      <c r="D16" s="31"/>
      <c r="E16" s="142">
        <v>120</v>
      </c>
      <c r="F16" s="142">
        <v>105</v>
      </c>
      <c r="G16" s="184">
        <v>110</v>
      </c>
      <c r="H16" s="142">
        <v>4</v>
      </c>
      <c r="I16" s="142">
        <v>4</v>
      </c>
      <c r="J16" s="184">
        <v>2</v>
      </c>
      <c r="K16" s="142">
        <v>134</v>
      </c>
      <c r="L16" s="142">
        <v>133</v>
      </c>
      <c r="M16" s="184">
        <v>136</v>
      </c>
    </row>
    <row r="17" spans="1:27" s="184" customFormat="1" ht="13.5" customHeight="1" x14ac:dyDescent="0.15">
      <c r="A17" s="195">
        <v>15</v>
      </c>
      <c r="B17" s="193" t="s">
        <v>247</v>
      </c>
      <c r="C17" s="195">
        <v>17</v>
      </c>
      <c r="D17" s="31"/>
      <c r="E17" s="142">
        <v>104</v>
      </c>
      <c r="F17" s="142">
        <v>126</v>
      </c>
      <c r="G17" s="184">
        <v>118</v>
      </c>
      <c r="H17" s="142">
        <v>1</v>
      </c>
      <c r="I17" s="142">
        <v>1</v>
      </c>
      <c r="J17" s="184">
        <v>3</v>
      </c>
      <c r="K17" s="142">
        <v>122</v>
      </c>
      <c r="L17" s="142">
        <v>140</v>
      </c>
      <c r="M17" s="184">
        <v>134</v>
      </c>
    </row>
    <row r="18" spans="1:27" s="184" customFormat="1" ht="13.5" customHeight="1" x14ac:dyDescent="0.15">
      <c r="A18" s="195">
        <v>17</v>
      </c>
      <c r="B18" s="193" t="s">
        <v>247</v>
      </c>
      <c r="C18" s="195">
        <v>19</v>
      </c>
      <c r="D18" s="31"/>
      <c r="E18" s="142">
        <v>156</v>
      </c>
      <c r="F18" s="142">
        <v>171</v>
      </c>
      <c r="G18" s="184">
        <v>142</v>
      </c>
      <c r="H18" s="142">
        <v>8</v>
      </c>
      <c r="I18" s="142">
        <v>5</v>
      </c>
      <c r="J18" s="184">
        <v>5</v>
      </c>
      <c r="K18" s="142">
        <v>159</v>
      </c>
      <c r="L18" s="142">
        <v>199</v>
      </c>
      <c r="M18" s="184">
        <v>154</v>
      </c>
    </row>
    <row r="19" spans="1:27" s="184" customFormat="1" ht="13.5" customHeight="1" x14ac:dyDescent="0.15">
      <c r="A19" s="195">
        <v>19</v>
      </c>
      <c r="B19" s="193" t="s">
        <v>247</v>
      </c>
      <c r="C19" s="195">
        <v>21</v>
      </c>
      <c r="D19" s="31"/>
      <c r="E19" s="142">
        <v>46</v>
      </c>
      <c r="F19" s="142">
        <v>64</v>
      </c>
      <c r="G19" s="184">
        <v>86</v>
      </c>
      <c r="H19" s="142">
        <v>4</v>
      </c>
      <c r="I19" s="142">
        <v>3</v>
      </c>
      <c r="J19" s="184">
        <v>3</v>
      </c>
      <c r="K19" s="142">
        <v>49</v>
      </c>
      <c r="L19" s="142">
        <v>69</v>
      </c>
      <c r="M19" s="184">
        <v>95</v>
      </c>
    </row>
    <row r="20" spans="1:27" s="184" customFormat="1" ht="13.5" customHeight="1" x14ac:dyDescent="0.15">
      <c r="A20" s="196">
        <v>21</v>
      </c>
      <c r="B20" s="197" t="s">
        <v>247</v>
      </c>
      <c r="C20" s="196">
        <v>24</v>
      </c>
      <c r="D20" s="33"/>
      <c r="E20" s="150">
        <v>49</v>
      </c>
      <c r="F20" s="142">
        <v>41</v>
      </c>
      <c r="G20" s="184">
        <v>53</v>
      </c>
      <c r="H20" s="150">
        <v>3</v>
      </c>
      <c r="I20" s="142">
        <v>4</v>
      </c>
      <c r="J20" s="184">
        <v>2</v>
      </c>
      <c r="K20" s="150">
        <v>51</v>
      </c>
      <c r="L20" s="142">
        <v>43</v>
      </c>
      <c r="M20" s="184">
        <v>58</v>
      </c>
    </row>
    <row r="21" spans="1:27" s="184" customFormat="1" ht="15" customHeight="1" x14ac:dyDescent="0.15">
      <c r="A21" s="124" t="s">
        <v>259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</row>
    <row r="22" spans="1:27" x14ac:dyDescent="0.15">
      <c r="O22" s="66"/>
      <c r="P22" s="66"/>
      <c r="Q22" s="66"/>
      <c r="U22" s="184"/>
      <c r="V22" s="184"/>
      <c r="W22" s="184"/>
      <c r="X22" s="184"/>
      <c r="Y22" s="184"/>
      <c r="Z22" s="184"/>
      <c r="AA22" s="184"/>
    </row>
    <row r="23" spans="1:27" x14ac:dyDescent="0.15">
      <c r="E23" s="199"/>
      <c r="F23" s="199"/>
      <c r="G23" s="199"/>
      <c r="H23" s="199"/>
      <c r="I23" s="199"/>
      <c r="J23" s="199"/>
      <c r="K23" s="199"/>
      <c r="L23" s="199"/>
      <c r="M23" s="199"/>
      <c r="O23" s="66"/>
      <c r="P23" s="66"/>
      <c r="Q23" s="66"/>
      <c r="U23" s="184"/>
      <c r="V23" s="184"/>
      <c r="W23" s="184"/>
      <c r="X23" s="184"/>
      <c r="Y23" s="184"/>
      <c r="Z23" s="184"/>
      <c r="AA23" s="184"/>
    </row>
    <row r="24" spans="1:27" x14ac:dyDescent="0.15">
      <c r="E24" s="199"/>
      <c r="F24" s="199"/>
      <c r="G24" s="199"/>
      <c r="H24" s="199"/>
      <c r="I24" s="199"/>
      <c r="J24" s="199"/>
      <c r="K24" s="199"/>
      <c r="L24" s="199"/>
      <c r="M24" s="199"/>
      <c r="O24" s="66"/>
      <c r="P24" s="66"/>
      <c r="Q24" s="66"/>
    </row>
    <row r="25" spans="1:27" x14ac:dyDescent="0.15">
      <c r="E25" s="199"/>
      <c r="F25" s="199"/>
      <c r="G25" s="199"/>
      <c r="H25" s="199"/>
      <c r="I25" s="199"/>
      <c r="J25" s="199"/>
      <c r="K25" s="199"/>
      <c r="L25" s="199"/>
      <c r="M25" s="199"/>
      <c r="O25" s="66"/>
      <c r="P25" s="66"/>
      <c r="Q25" s="66"/>
    </row>
    <row r="26" spans="1:27" x14ac:dyDescent="0.15">
      <c r="E26" s="199"/>
      <c r="F26" s="199"/>
      <c r="G26" s="199"/>
      <c r="H26" s="199"/>
      <c r="I26" s="199"/>
      <c r="J26" s="199"/>
      <c r="K26" s="199"/>
      <c r="L26" s="199"/>
      <c r="M26" s="199"/>
      <c r="O26" s="66"/>
      <c r="P26" s="66"/>
      <c r="Q26" s="66"/>
    </row>
    <row r="27" spans="1:27" x14ac:dyDescent="0.15">
      <c r="E27" s="199"/>
      <c r="F27" s="199"/>
      <c r="G27" s="199"/>
      <c r="H27" s="199"/>
      <c r="I27" s="199"/>
      <c r="J27" s="199"/>
      <c r="K27" s="199"/>
      <c r="L27" s="199"/>
      <c r="M27" s="199"/>
      <c r="O27" s="66"/>
      <c r="P27" s="66"/>
      <c r="Q27" s="66"/>
    </row>
    <row r="28" spans="1:27" x14ac:dyDescent="0.15">
      <c r="E28" s="199"/>
      <c r="F28" s="199"/>
      <c r="G28" s="199"/>
      <c r="H28" s="199"/>
      <c r="I28" s="199"/>
      <c r="J28" s="199"/>
      <c r="K28" s="199"/>
      <c r="L28" s="199"/>
      <c r="M28" s="199"/>
      <c r="O28" s="66"/>
      <c r="P28" s="66"/>
      <c r="Q28" s="66"/>
    </row>
    <row r="29" spans="1:27" x14ac:dyDescent="0.15">
      <c r="E29" s="199"/>
      <c r="F29" s="199"/>
      <c r="G29" s="199"/>
      <c r="H29" s="199"/>
      <c r="I29" s="199"/>
      <c r="J29" s="199"/>
      <c r="K29" s="199"/>
      <c r="L29" s="199"/>
      <c r="M29" s="199"/>
      <c r="O29" s="66"/>
      <c r="P29" s="66"/>
      <c r="Q29" s="66"/>
    </row>
    <row r="30" spans="1:27" x14ac:dyDescent="0.15">
      <c r="E30" s="199"/>
      <c r="F30" s="199"/>
      <c r="G30" s="199"/>
      <c r="H30" s="199"/>
      <c r="I30" s="199"/>
      <c r="J30" s="199"/>
      <c r="K30" s="199"/>
      <c r="L30" s="199"/>
      <c r="M30" s="199"/>
      <c r="O30" s="66"/>
      <c r="P30" s="66"/>
      <c r="Q30" s="66"/>
    </row>
    <row r="31" spans="1:27" x14ac:dyDescent="0.15">
      <c r="E31" s="199"/>
      <c r="F31" s="199"/>
      <c r="G31" s="199"/>
      <c r="H31" s="199"/>
      <c r="I31" s="199"/>
      <c r="J31" s="199"/>
      <c r="K31" s="199"/>
      <c r="L31" s="199"/>
      <c r="M31" s="199"/>
      <c r="O31" s="66"/>
      <c r="P31" s="66"/>
      <c r="Q31" s="66"/>
    </row>
    <row r="32" spans="1:27" x14ac:dyDescent="0.15">
      <c r="E32" s="199"/>
      <c r="F32" s="199"/>
      <c r="G32" s="199"/>
      <c r="H32" s="199"/>
      <c r="I32" s="199"/>
      <c r="J32" s="199"/>
      <c r="K32" s="199"/>
      <c r="L32" s="199"/>
      <c r="M32" s="199"/>
      <c r="O32" s="66"/>
      <c r="P32" s="66"/>
      <c r="Q32" s="66"/>
    </row>
    <row r="33" spans="5:20" x14ac:dyDescent="0.15">
      <c r="E33" s="199"/>
      <c r="F33" s="199"/>
      <c r="G33" s="199"/>
      <c r="H33" s="199"/>
      <c r="I33" s="199"/>
      <c r="J33" s="199"/>
      <c r="K33" s="199"/>
      <c r="L33" s="199"/>
      <c r="M33" s="199"/>
      <c r="O33" s="66"/>
      <c r="P33" s="66"/>
      <c r="Q33" s="66"/>
    </row>
    <row r="34" spans="5:20" x14ac:dyDescent="0.15">
      <c r="E34" s="199"/>
      <c r="F34" s="199"/>
      <c r="G34" s="199"/>
      <c r="H34" s="199"/>
      <c r="I34" s="199"/>
      <c r="J34" s="199"/>
      <c r="K34" s="199"/>
      <c r="L34" s="199"/>
      <c r="M34" s="199"/>
      <c r="O34" s="66"/>
      <c r="P34" s="66"/>
      <c r="Q34" s="66"/>
    </row>
    <row r="35" spans="5:20" x14ac:dyDescent="0.15">
      <c r="E35" s="199"/>
      <c r="F35" s="199"/>
      <c r="G35" s="199"/>
      <c r="H35" s="199"/>
      <c r="I35" s="199"/>
      <c r="J35" s="199"/>
      <c r="K35" s="199"/>
      <c r="L35" s="199"/>
      <c r="M35" s="199"/>
      <c r="O35" s="66"/>
      <c r="P35" s="66"/>
      <c r="Q35" s="66"/>
    </row>
    <row r="36" spans="5:20" x14ac:dyDescent="0.15">
      <c r="E36" s="199"/>
      <c r="F36" s="199"/>
      <c r="G36" s="199"/>
      <c r="H36" s="199"/>
      <c r="I36" s="199"/>
      <c r="J36" s="199"/>
      <c r="K36" s="199"/>
      <c r="L36" s="199"/>
      <c r="M36" s="199"/>
    </row>
    <row r="37" spans="5:20" x14ac:dyDescent="0.15">
      <c r="E37" s="199"/>
      <c r="F37" s="199"/>
      <c r="G37" s="199"/>
      <c r="H37" s="199"/>
      <c r="I37" s="199"/>
      <c r="J37" s="199"/>
      <c r="K37" s="199"/>
      <c r="L37" s="199"/>
      <c r="M37" s="199"/>
    </row>
    <row r="38" spans="5:20" x14ac:dyDescent="0.15">
      <c r="E38" s="199"/>
      <c r="F38" s="199"/>
      <c r="G38" s="199"/>
      <c r="H38" s="199"/>
      <c r="I38" s="199"/>
      <c r="J38" s="199"/>
      <c r="K38" s="199"/>
      <c r="L38" s="199"/>
      <c r="M38" s="199"/>
    </row>
    <row r="39" spans="5:20" x14ac:dyDescent="0.15">
      <c r="E39" s="199"/>
      <c r="F39" s="199"/>
      <c r="G39" s="199"/>
      <c r="H39" s="199"/>
      <c r="I39" s="199"/>
      <c r="J39" s="199"/>
      <c r="K39" s="199"/>
      <c r="L39" s="199"/>
      <c r="M39" s="199"/>
    </row>
    <row r="40" spans="5:20" x14ac:dyDescent="0.15">
      <c r="E40" s="199"/>
      <c r="F40" s="199"/>
      <c r="G40" s="199"/>
      <c r="H40" s="199"/>
      <c r="I40" s="199"/>
      <c r="J40" s="199"/>
      <c r="K40" s="199"/>
      <c r="L40" s="199"/>
      <c r="M40" s="199"/>
      <c r="O40" s="200"/>
      <c r="P40" s="200"/>
      <c r="Q40" s="200"/>
      <c r="R40" s="201"/>
      <c r="S40" s="201"/>
      <c r="T40" s="201"/>
    </row>
    <row r="41" spans="5:20" x14ac:dyDescent="0.15">
      <c r="E41" s="199"/>
      <c r="F41" s="199"/>
      <c r="G41" s="199"/>
      <c r="H41" s="199"/>
      <c r="I41" s="199"/>
      <c r="J41" s="199"/>
      <c r="K41" s="199"/>
      <c r="L41" s="199"/>
      <c r="M41" s="199"/>
      <c r="O41" s="201"/>
      <c r="P41" s="201"/>
      <c r="Q41" s="201"/>
      <c r="R41" s="202"/>
      <c r="S41" s="202"/>
      <c r="T41" s="202"/>
    </row>
    <row r="42" spans="5:20" x14ac:dyDescent="0.15">
      <c r="E42" s="199"/>
      <c r="F42" s="199"/>
      <c r="G42" s="199"/>
      <c r="H42" s="199"/>
      <c r="I42" s="199"/>
      <c r="J42" s="199"/>
      <c r="K42" s="199"/>
      <c r="L42" s="199"/>
      <c r="M42" s="199"/>
    </row>
    <row r="43" spans="5:20" x14ac:dyDescent="0.15">
      <c r="E43" s="199"/>
      <c r="F43" s="199"/>
      <c r="G43" s="199"/>
      <c r="H43" s="199"/>
      <c r="I43" s="199"/>
      <c r="J43" s="199"/>
      <c r="K43" s="199"/>
      <c r="L43" s="199"/>
      <c r="M43" s="199"/>
    </row>
    <row r="44" spans="5:20" x14ac:dyDescent="0.15">
      <c r="E44" s="199"/>
      <c r="F44" s="199"/>
      <c r="G44" s="199"/>
      <c r="H44" s="199"/>
      <c r="I44" s="199"/>
      <c r="J44" s="199"/>
      <c r="K44" s="199"/>
      <c r="L44" s="199"/>
      <c r="M44" s="199"/>
    </row>
    <row r="45" spans="5:20" x14ac:dyDescent="0.15">
      <c r="E45" s="199"/>
      <c r="F45" s="199"/>
      <c r="G45" s="199"/>
      <c r="H45" s="199"/>
      <c r="I45" s="199"/>
      <c r="J45" s="199"/>
      <c r="K45" s="199"/>
      <c r="L45" s="199"/>
      <c r="M45" s="199"/>
    </row>
    <row r="46" spans="5:20" x14ac:dyDescent="0.15">
      <c r="E46" s="199"/>
      <c r="F46" s="199"/>
      <c r="G46" s="199"/>
      <c r="H46" s="199"/>
      <c r="I46" s="199"/>
      <c r="J46" s="199"/>
      <c r="K46" s="199"/>
      <c r="L46" s="199"/>
      <c r="M46" s="199"/>
    </row>
    <row r="47" spans="5:20" x14ac:dyDescent="0.15">
      <c r="E47" s="199"/>
      <c r="F47" s="199"/>
      <c r="G47" s="199"/>
      <c r="H47" s="199"/>
      <c r="I47" s="199"/>
      <c r="J47" s="199"/>
      <c r="K47" s="199"/>
      <c r="L47" s="199"/>
      <c r="M47" s="199"/>
    </row>
    <row r="48" spans="5:20" x14ac:dyDescent="0.15">
      <c r="G48" s="199"/>
    </row>
  </sheetData>
  <phoneticPr fontId="2"/>
  <hyperlinks>
    <hyperlink ref="A1" location="'25災害・事故目次'!A1" display="25　災害・事故目次へ＜＜" xr:uid="{00000000-0004-0000-0700-000000000000}"/>
    <hyperlink ref="H1" location="'25災害・事故目次'!A1" display="25　災害・事故目次へ＜＜" xr:uid="{00000000-0004-0000-0700-000001000000}"/>
  </hyperlinks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6"/>
  <sheetViews>
    <sheetView showGridLines="0" view="pageBreakPreview" zoomScaleNormal="100" zoomScaleSheetLayoutView="100" workbookViewId="0">
      <selection activeCell="F37" sqref="F37"/>
    </sheetView>
  </sheetViews>
  <sheetFormatPr defaultRowHeight="13.5" x14ac:dyDescent="0.15"/>
  <cols>
    <col min="1" max="1" width="3.75" style="3" customWidth="1"/>
    <col min="2" max="3" width="3.375" style="3" bestFit="1" customWidth="1"/>
    <col min="4" max="4" width="4.25" style="3" customWidth="1"/>
    <col min="5" max="10" width="12.875" style="2" customWidth="1"/>
    <col min="11" max="16384" width="9" style="3"/>
  </cols>
  <sheetData>
    <row r="1" spans="1:11" x14ac:dyDescent="0.15">
      <c r="A1" s="23" t="s">
        <v>29</v>
      </c>
      <c r="B1" s="23"/>
      <c r="C1" s="23"/>
      <c r="D1" s="23"/>
      <c r="E1" s="23"/>
    </row>
    <row r="2" spans="1:11" x14ac:dyDescent="0.15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</row>
    <row r="3" spans="1:11" ht="16.5" x14ac:dyDescent="0.15">
      <c r="A3" s="5" t="s">
        <v>227</v>
      </c>
      <c r="B3" s="5"/>
      <c r="C3" s="5"/>
      <c r="D3" s="5"/>
      <c r="E3" s="5"/>
      <c r="F3" s="5"/>
      <c r="G3" s="5"/>
      <c r="H3" s="5"/>
      <c r="I3" s="5"/>
      <c r="J3" s="5"/>
      <c r="K3" s="168"/>
    </row>
    <row r="4" spans="1:11" x14ac:dyDescent="0.15">
      <c r="A4" s="2"/>
      <c r="B4" s="2"/>
      <c r="C4" s="2"/>
      <c r="D4" s="2"/>
    </row>
    <row r="5" spans="1:11" x14ac:dyDescent="0.15">
      <c r="A5" s="3" t="s">
        <v>249</v>
      </c>
      <c r="E5" s="3"/>
      <c r="F5" s="3"/>
      <c r="G5" s="3"/>
      <c r="H5" s="3"/>
      <c r="I5" s="129"/>
      <c r="J5" s="129"/>
    </row>
    <row r="6" spans="1:11" ht="6" customHeight="1" thickBot="1" x14ac:dyDescent="0.2">
      <c r="A6" s="4"/>
      <c r="B6" s="4"/>
      <c r="C6" s="4"/>
      <c r="D6" s="4"/>
      <c r="E6" s="4"/>
      <c r="F6" s="4"/>
      <c r="G6" s="4"/>
      <c r="H6" s="129"/>
      <c r="I6" s="129"/>
      <c r="J6" s="129"/>
    </row>
    <row r="7" spans="1:11" ht="16.5" customHeight="1" thickTop="1" x14ac:dyDescent="0.15">
      <c r="A7" s="75"/>
      <c r="B7" s="75"/>
      <c r="C7" s="75"/>
      <c r="D7" s="205"/>
      <c r="E7" s="206" t="s">
        <v>250</v>
      </c>
      <c r="F7" s="206"/>
      <c r="G7" s="206"/>
      <c r="H7" s="206"/>
      <c r="I7" s="206"/>
      <c r="J7" s="206"/>
    </row>
    <row r="8" spans="1:11" ht="9" customHeight="1" x14ac:dyDescent="0.15">
      <c r="A8" s="64"/>
      <c r="B8" s="64"/>
      <c r="C8" s="64"/>
      <c r="D8" s="207"/>
      <c r="E8" s="208"/>
      <c r="F8" s="208"/>
      <c r="G8" s="209"/>
      <c r="H8" s="210"/>
      <c r="I8" s="211"/>
      <c r="J8" s="211"/>
    </row>
    <row r="9" spans="1:11" ht="16.5" customHeight="1" x14ac:dyDescent="0.15">
      <c r="A9" s="76"/>
      <c r="B9" s="76"/>
      <c r="C9" s="76"/>
      <c r="D9" s="212"/>
      <c r="E9" s="213" t="s">
        <v>251</v>
      </c>
      <c r="F9" s="213" t="s">
        <v>252</v>
      </c>
      <c r="G9" s="213" t="s">
        <v>243</v>
      </c>
      <c r="H9" s="214" t="s">
        <v>253</v>
      </c>
      <c r="I9" s="213" t="s">
        <v>254</v>
      </c>
      <c r="J9" s="215" t="s">
        <v>255</v>
      </c>
    </row>
    <row r="10" spans="1:11" ht="13.5" customHeight="1" x14ac:dyDescent="0.15">
      <c r="A10" s="216" t="s">
        <v>244</v>
      </c>
      <c r="B10" s="216"/>
      <c r="C10" s="216"/>
      <c r="D10" s="217" t="s">
        <v>245</v>
      </c>
      <c r="E10" s="218">
        <v>41</v>
      </c>
      <c r="F10" s="218">
        <v>26</v>
      </c>
      <c r="G10" s="16">
        <f>SUM(G16:G22)</f>
        <v>27</v>
      </c>
      <c r="H10" s="219">
        <v>100</v>
      </c>
      <c r="I10" s="218">
        <f>SUM(I11:I22)</f>
        <v>18</v>
      </c>
      <c r="J10" s="218">
        <f>SUM(J11:J22)</f>
        <v>9</v>
      </c>
    </row>
    <row r="11" spans="1:11" ht="13.5" customHeight="1" x14ac:dyDescent="0.15">
      <c r="A11" s="11"/>
      <c r="B11" s="11"/>
      <c r="C11" s="11"/>
      <c r="D11" s="220"/>
      <c r="E11" s="16"/>
      <c r="F11" s="16"/>
      <c r="G11" s="16"/>
      <c r="H11" s="221"/>
      <c r="I11" s="16"/>
      <c r="J11" s="16"/>
    </row>
    <row r="12" spans="1:11" x14ac:dyDescent="0.15">
      <c r="A12" s="222">
        <v>6</v>
      </c>
      <c r="B12" s="63" t="s">
        <v>256</v>
      </c>
      <c r="C12" s="63"/>
      <c r="D12" s="223"/>
      <c r="E12" s="16">
        <v>1</v>
      </c>
      <c r="F12" s="16">
        <v>0</v>
      </c>
      <c r="G12" s="16">
        <f t="shared" ref="G12:G14" si="0">SUM(I12:J12)</f>
        <v>0</v>
      </c>
      <c r="H12" s="224">
        <f>G12/$G$10*100</f>
        <v>0</v>
      </c>
      <c r="I12" s="16">
        <v>0</v>
      </c>
      <c r="J12" s="16">
        <v>0</v>
      </c>
    </row>
    <row r="13" spans="1:11" ht="13.5" customHeight="1" x14ac:dyDescent="0.15">
      <c r="A13" s="222">
        <v>7</v>
      </c>
      <c r="B13" s="11" t="s">
        <v>247</v>
      </c>
      <c r="C13" s="11">
        <v>12</v>
      </c>
      <c r="D13" s="225" t="s">
        <v>257</v>
      </c>
      <c r="E13" s="16">
        <v>0</v>
      </c>
      <c r="F13" s="16">
        <v>0</v>
      </c>
      <c r="G13" s="16">
        <f t="shared" si="0"/>
        <v>0</v>
      </c>
      <c r="H13" s="224">
        <f t="shared" ref="H13:H23" si="1">G13/$G$10*100</f>
        <v>0</v>
      </c>
      <c r="I13" s="16">
        <v>0</v>
      </c>
      <c r="J13" s="16">
        <v>0</v>
      </c>
    </row>
    <row r="14" spans="1:11" ht="13.5" customHeight="1" x14ac:dyDescent="0.15">
      <c r="A14" s="222">
        <v>13</v>
      </c>
      <c r="B14" s="11" t="s">
        <v>247</v>
      </c>
      <c r="C14" s="11">
        <v>15</v>
      </c>
      <c r="D14" s="223"/>
      <c r="E14" s="16">
        <v>0</v>
      </c>
      <c r="F14" s="16">
        <v>0</v>
      </c>
      <c r="G14" s="16">
        <f t="shared" si="0"/>
        <v>0</v>
      </c>
      <c r="H14" s="224">
        <f t="shared" si="1"/>
        <v>0</v>
      </c>
      <c r="I14" s="16">
        <v>0</v>
      </c>
      <c r="J14" s="16">
        <v>0</v>
      </c>
    </row>
    <row r="15" spans="1:11" ht="13.5" customHeight="1" x14ac:dyDescent="0.15">
      <c r="A15" s="222">
        <v>16</v>
      </c>
      <c r="B15" s="11" t="s">
        <v>247</v>
      </c>
      <c r="C15" s="11">
        <v>19</v>
      </c>
      <c r="D15" s="223"/>
      <c r="E15" s="16">
        <v>1</v>
      </c>
      <c r="F15" s="16">
        <v>1</v>
      </c>
      <c r="G15" s="16">
        <v>0</v>
      </c>
      <c r="H15" s="224">
        <f t="shared" si="1"/>
        <v>0</v>
      </c>
      <c r="I15" s="16">
        <v>0</v>
      </c>
      <c r="J15" s="16">
        <v>0</v>
      </c>
    </row>
    <row r="16" spans="1:11" ht="13.5" customHeight="1" x14ac:dyDescent="0.15">
      <c r="A16" s="222">
        <v>20</v>
      </c>
      <c r="B16" s="11" t="s">
        <v>247</v>
      </c>
      <c r="C16" s="11">
        <v>29</v>
      </c>
      <c r="D16" s="223"/>
      <c r="E16" s="16">
        <v>3</v>
      </c>
      <c r="F16" s="16">
        <v>2</v>
      </c>
      <c r="G16" s="16">
        <v>1</v>
      </c>
      <c r="H16" s="224">
        <f t="shared" si="1"/>
        <v>3.7037037037037033</v>
      </c>
      <c r="I16" s="16">
        <v>1</v>
      </c>
      <c r="J16" s="16">
        <v>0</v>
      </c>
    </row>
    <row r="17" spans="1:11" ht="13.5" customHeight="1" x14ac:dyDescent="0.15">
      <c r="A17" s="222">
        <v>30</v>
      </c>
      <c r="B17" s="11" t="s">
        <v>247</v>
      </c>
      <c r="C17" s="11">
        <v>39</v>
      </c>
      <c r="D17" s="223"/>
      <c r="E17" s="16">
        <v>1</v>
      </c>
      <c r="F17" s="16">
        <v>1</v>
      </c>
      <c r="G17" s="16">
        <v>0</v>
      </c>
      <c r="H17" s="224">
        <f t="shared" si="1"/>
        <v>0</v>
      </c>
      <c r="I17" s="16">
        <v>0</v>
      </c>
      <c r="J17" s="16">
        <v>0</v>
      </c>
    </row>
    <row r="18" spans="1:11" ht="13.5" customHeight="1" x14ac:dyDescent="0.15">
      <c r="A18" s="222">
        <v>40</v>
      </c>
      <c r="B18" s="11" t="s">
        <v>247</v>
      </c>
      <c r="C18" s="11">
        <v>49</v>
      </c>
      <c r="D18" s="223"/>
      <c r="E18" s="16">
        <v>1</v>
      </c>
      <c r="F18" s="16">
        <v>4</v>
      </c>
      <c r="G18" s="16">
        <v>3</v>
      </c>
      <c r="H18" s="224">
        <f t="shared" si="1"/>
        <v>11.111111111111111</v>
      </c>
      <c r="I18" s="16">
        <v>1</v>
      </c>
      <c r="J18" s="16">
        <v>2</v>
      </c>
    </row>
    <row r="19" spans="1:11" ht="13.5" customHeight="1" x14ac:dyDescent="0.15">
      <c r="A19" s="222">
        <v>50</v>
      </c>
      <c r="B19" s="11" t="s">
        <v>247</v>
      </c>
      <c r="C19" s="11">
        <v>59</v>
      </c>
      <c r="D19" s="223"/>
      <c r="E19" s="16">
        <v>2</v>
      </c>
      <c r="F19" s="16">
        <v>1</v>
      </c>
      <c r="G19" s="16">
        <v>2</v>
      </c>
      <c r="H19" s="224">
        <f t="shared" si="1"/>
        <v>7.4074074074074066</v>
      </c>
      <c r="I19" s="16">
        <v>2</v>
      </c>
      <c r="J19" s="16">
        <v>0</v>
      </c>
    </row>
    <row r="20" spans="1:11" ht="13.5" customHeight="1" x14ac:dyDescent="0.15">
      <c r="A20" s="222">
        <v>60</v>
      </c>
      <c r="B20" s="11" t="s">
        <v>247</v>
      </c>
      <c r="C20" s="11">
        <v>69</v>
      </c>
      <c r="D20" s="223"/>
      <c r="E20" s="16">
        <v>7</v>
      </c>
      <c r="F20" s="16">
        <v>2</v>
      </c>
      <c r="G20" s="16">
        <v>4</v>
      </c>
      <c r="H20" s="224">
        <f t="shared" si="1"/>
        <v>14.814814814814813</v>
      </c>
      <c r="I20" s="16">
        <v>4</v>
      </c>
      <c r="J20" s="16">
        <v>0</v>
      </c>
    </row>
    <row r="21" spans="1:11" ht="13.5" customHeight="1" x14ac:dyDescent="0.15">
      <c r="A21" s="222">
        <v>70</v>
      </c>
      <c r="B21" s="11" t="s">
        <v>247</v>
      </c>
      <c r="C21" s="226">
        <v>74</v>
      </c>
      <c r="D21" s="223"/>
      <c r="E21" s="16">
        <v>10</v>
      </c>
      <c r="F21" s="16">
        <v>2</v>
      </c>
      <c r="G21" s="16">
        <v>3</v>
      </c>
      <c r="H21" s="224">
        <f t="shared" si="1"/>
        <v>11.111111111111111</v>
      </c>
      <c r="I21" s="16">
        <v>3</v>
      </c>
      <c r="J21" s="16">
        <v>0</v>
      </c>
    </row>
    <row r="22" spans="1:11" ht="13.5" customHeight="1" x14ac:dyDescent="0.15">
      <c r="A22" s="222">
        <v>75</v>
      </c>
      <c r="B22" s="63" t="s">
        <v>258</v>
      </c>
      <c r="C22" s="63"/>
      <c r="D22" s="227"/>
      <c r="E22" s="16">
        <v>15</v>
      </c>
      <c r="F22" s="16">
        <v>13</v>
      </c>
      <c r="G22" s="16">
        <v>14</v>
      </c>
      <c r="H22" s="224">
        <f t="shared" si="1"/>
        <v>51.851851851851848</v>
      </c>
      <c r="I22" s="16">
        <v>7</v>
      </c>
      <c r="J22" s="16">
        <v>7</v>
      </c>
    </row>
    <row r="23" spans="1:11" ht="13.5" customHeight="1" x14ac:dyDescent="0.15">
      <c r="A23" s="228" t="s">
        <v>409</v>
      </c>
      <c r="B23" s="17"/>
      <c r="C23" s="211"/>
      <c r="D23" s="229"/>
      <c r="E23" s="61">
        <v>31</v>
      </c>
      <c r="F23" s="61">
        <v>16</v>
      </c>
      <c r="G23" s="61">
        <v>20</v>
      </c>
      <c r="H23" s="230">
        <f t="shared" si="1"/>
        <v>74.074074074074076</v>
      </c>
      <c r="I23" s="61">
        <v>13</v>
      </c>
      <c r="J23" s="61">
        <v>7</v>
      </c>
    </row>
    <row r="24" spans="1:11" ht="13.5" customHeight="1" x14ac:dyDescent="0.15">
      <c r="A24" s="21" t="s">
        <v>259</v>
      </c>
      <c r="B24" s="11"/>
      <c r="C24" s="11"/>
      <c r="D24" s="11"/>
      <c r="E24" s="14"/>
      <c r="F24" s="14"/>
      <c r="G24" s="14"/>
      <c r="H24" s="231"/>
      <c r="I24" s="14"/>
      <c r="J24" s="14"/>
    </row>
    <row r="25" spans="1:11" x14ac:dyDescent="0.15">
      <c r="E25" s="127"/>
      <c r="F25" s="127"/>
      <c r="G25" s="127"/>
      <c r="H25" s="127">
        <f>SUM(H15:H22)</f>
        <v>100</v>
      </c>
      <c r="I25" s="127"/>
      <c r="J25" s="127"/>
      <c r="K25" s="127"/>
    </row>
    <row r="26" spans="1:11" x14ac:dyDescent="0.15">
      <c r="E26" s="127"/>
      <c r="F26" s="127"/>
      <c r="G26" s="127"/>
      <c r="H26" s="127"/>
      <c r="I26" s="127"/>
      <c r="J26" s="127"/>
      <c r="K26" s="127"/>
    </row>
  </sheetData>
  <phoneticPr fontId="2"/>
  <hyperlinks>
    <hyperlink ref="A1" location="'25災害・事故目次'!A1" display="25　災害・事故目次へ＜＜" xr:uid="{00000000-0004-0000-0800-000000000000}"/>
  </hyperlinks>
  <pageMargins left="0.59055118110236227" right="0.59055118110236227" top="0.59055118110236227" bottom="0.39370078740157483" header="0" footer="0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25災害・事故目次</vt:lpstr>
      <vt:lpstr>25-1</vt:lpstr>
      <vt:lpstr>25-2</vt:lpstr>
      <vt:lpstr>25-3</vt:lpstr>
      <vt:lpstr>25-4</vt:lpstr>
      <vt:lpstr>25-5</vt:lpstr>
      <vt:lpstr>25-6(1)</vt:lpstr>
      <vt:lpstr>25-6(2)</vt:lpstr>
      <vt:lpstr>25-6(3)</vt:lpstr>
      <vt:lpstr>25-6(4)</vt:lpstr>
      <vt:lpstr>25-6(5)</vt:lpstr>
      <vt:lpstr>25-6(6)</vt:lpstr>
      <vt:lpstr>25-6(7)</vt:lpstr>
      <vt:lpstr>25-7</vt:lpstr>
      <vt:lpstr>'25-1'!Print_Area</vt:lpstr>
      <vt:lpstr>'25-2'!Print_Area</vt:lpstr>
      <vt:lpstr>'25-3'!Print_Area</vt:lpstr>
      <vt:lpstr>'25-4'!Print_Area</vt:lpstr>
      <vt:lpstr>'25-5'!Print_Area</vt:lpstr>
      <vt:lpstr>'25-6(1)'!Print_Area</vt:lpstr>
      <vt:lpstr>'25-6(2)'!Print_Area</vt:lpstr>
      <vt:lpstr>'25-6(3)'!Print_Area</vt:lpstr>
      <vt:lpstr>'25-6(4)'!Print_Area</vt:lpstr>
      <vt:lpstr>'25-6(5)'!Print_Area</vt:lpstr>
      <vt:lpstr>'25-6(6)'!Print_Area</vt:lpstr>
      <vt:lpstr>'25-6(7)'!Print_Area</vt:lpstr>
      <vt:lpstr>'25-7'!Print_Area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2024-04-18T04:39:58Z</dcterms:created>
  <dcterms:modified xsi:type="dcterms:W3CDTF">2024-04-18T04:41:58Z</dcterms:modified>
  <cp:category/>
  <cp:contentStatus/>
</cp:coreProperties>
</file>