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F00130\Desktop\R5.3\作成資料\"/>
    </mc:Choice>
  </mc:AlternateContent>
  <xr:revisionPtr revIDLastSave="0" documentId="8_{480CFDD2-5749-49C4-BFB1-2A784E07CF48}" xr6:coauthVersionLast="47" xr6:coauthVersionMax="47" xr10:uidLastSave="{00000000-0000-0000-0000-000000000000}"/>
  <bookViews>
    <workbookView xWindow="-120" yWindow="-120" windowWidth="29040" windowHeight="15840" activeTab="1" xr2:uid="{5D7D523C-18BC-4F09-86F7-508A93006161}"/>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externalReferences>
    <externalReference r:id="rId13"/>
  </externalReferences>
  <definedNames>
    <definedName name="_xlnm.Print_Area" localSheetId="8">'(県）給与'!$A$1:$Q$88</definedName>
    <definedName name="_xlnm.Print_Area" localSheetId="10">'(県)雇用'!$A$1:$Q$266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'30人以上'!$A$1:$N$74</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'(県）給与'!$A$1:$R$88</definedName>
    <definedName name="Z_6A8ACC76_58B5_43D7_9013_17EB98F641DD_.wvu.PrintArea" localSheetId="10" hidden="1">'(県)雇用'!$A$1:$Q$266</definedName>
    <definedName name="Z_6A8ACC76_58B5_43D7_9013_17EB98F641DD_.wvu.PrintArea" localSheetId="5" hidden="1">'(県）時系列指数5人以上'!$B$1:$N$74</definedName>
    <definedName name="Z_6A8ACC76_58B5_43D7_9013_17EB98F641DD_.wvu.PrintArea" localSheetId="9" hidden="1">'（県）労働時間'!$A$1:$S$90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93" i="12" l="1"/>
  <c r="AJ93" i="12"/>
  <c r="AE93" i="12"/>
  <c r="Z93" i="12"/>
  <c r="U93" i="12"/>
  <c r="P93" i="12"/>
  <c r="K93" i="12"/>
  <c r="F93" i="12"/>
  <c r="AO92" i="12"/>
  <c r="AJ92" i="12"/>
  <c r="AE92" i="12"/>
  <c r="Z92" i="12"/>
  <c r="U92" i="12"/>
  <c r="P92" i="12"/>
  <c r="K92" i="12"/>
  <c r="F92" i="12"/>
  <c r="AO91" i="12"/>
  <c r="AJ91" i="12"/>
  <c r="AE91" i="12"/>
  <c r="Z91" i="12"/>
  <c r="U91" i="12"/>
  <c r="P91" i="12"/>
  <c r="K91" i="12"/>
  <c r="F91" i="12"/>
  <c r="AO90" i="12"/>
  <c r="AJ90" i="12"/>
  <c r="AE90" i="12"/>
  <c r="Z90" i="12"/>
  <c r="U90" i="12"/>
  <c r="P90" i="12"/>
  <c r="K90" i="12"/>
  <c r="F90" i="12"/>
  <c r="AO78" i="12"/>
  <c r="AJ78" i="12"/>
  <c r="AE78" i="12"/>
  <c r="Z78" i="12"/>
  <c r="U78" i="12"/>
  <c r="P78" i="12"/>
  <c r="K78" i="12"/>
  <c r="F78" i="12"/>
  <c r="AO77" i="12"/>
  <c r="AJ77" i="12"/>
  <c r="AE77" i="12"/>
  <c r="Z77" i="12"/>
  <c r="U77" i="12"/>
  <c r="P77" i="12"/>
  <c r="K77" i="12"/>
  <c r="F77" i="12"/>
  <c r="AO76" i="12"/>
  <c r="AJ76" i="12"/>
  <c r="AE76" i="12"/>
  <c r="Z76" i="12"/>
  <c r="U76" i="12"/>
  <c r="P76" i="12"/>
  <c r="K76" i="12"/>
  <c r="F76" i="12"/>
  <c r="AO75" i="12"/>
  <c r="AJ75" i="12"/>
  <c r="AE75" i="12"/>
  <c r="Z75" i="12"/>
  <c r="U75" i="12"/>
  <c r="P75" i="12"/>
  <c r="K75" i="12"/>
  <c r="F75" i="12"/>
  <c r="AP63" i="12"/>
  <c r="AL63" i="12"/>
  <c r="AH63" i="12"/>
  <c r="AD63" i="12"/>
  <c r="Z63" i="12"/>
  <c r="V63" i="12"/>
  <c r="R63" i="12"/>
  <c r="N63" i="12"/>
  <c r="J63" i="12"/>
  <c r="F63" i="12"/>
  <c r="AP62" i="12"/>
  <c r="AL62" i="12"/>
  <c r="AH62" i="12"/>
  <c r="AD62" i="12"/>
  <c r="Z62" i="12"/>
  <c r="V62" i="12"/>
  <c r="R62" i="12"/>
  <c r="N62" i="12"/>
  <c r="J62" i="12"/>
  <c r="F62" i="12"/>
  <c r="AP61" i="12"/>
  <c r="AL61" i="12"/>
  <c r="AH61" i="12"/>
  <c r="AD61" i="12"/>
  <c r="Z61" i="12"/>
  <c r="V61" i="12"/>
  <c r="R61" i="12"/>
  <c r="N61" i="12"/>
  <c r="J61" i="12"/>
  <c r="F61" i="12"/>
  <c r="AP60" i="12"/>
  <c r="AL60" i="12"/>
  <c r="AH60" i="12"/>
  <c r="AD60" i="12"/>
  <c r="Z60" i="12"/>
  <c r="V60" i="12"/>
  <c r="R60" i="12"/>
  <c r="N60" i="12"/>
  <c r="J60" i="12"/>
  <c r="F60" i="12"/>
  <c r="AJ54" i="12"/>
  <c r="AO42" i="12"/>
  <c r="AJ42" i="12"/>
  <c r="AE42" i="12"/>
  <c r="Z42" i="12"/>
  <c r="U42" i="12"/>
  <c r="P42" i="12"/>
  <c r="K42" i="12"/>
  <c r="F42" i="12"/>
  <c r="AO41" i="12"/>
  <c r="AJ41" i="12"/>
  <c r="AE41" i="12"/>
  <c r="Z41" i="12"/>
  <c r="U41" i="12"/>
  <c r="P41" i="12"/>
  <c r="K41" i="12"/>
  <c r="F41" i="12"/>
  <c r="AO40" i="12"/>
  <c r="AJ40" i="12"/>
  <c r="AE40" i="12"/>
  <c r="Z40" i="12"/>
  <c r="U40" i="12"/>
  <c r="P40" i="12"/>
  <c r="K40" i="12"/>
  <c r="F40" i="12"/>
  <c r="AO39" i="12"/>
  <c r="AJ39" i="12"/>
  <c r="AE39" i="12"/>
  <c r="Z39" i="12"/>
  <c r="U39" i="12"/>
  <c r="P39" i="12"/>
  <c r="K39" i="12"/>
  <c r="F39" i="12"/>
  <c r="AO27" i="12"/>
  <c r="AJ27" i="12"/>
  <c r="AE27" i="12"/>
  <c r="Z27" i="12"/>
  <c r="U27" i="12"/>
  <c r="P27" i="12"/>
  <c r="K27" i="12"/>
  <c r="F27" i="12"/>
  <c r="AO26" i="12"/>
  <c r="AJ26" i="12"/>
  <c r="AE26" i="12"/>
  <c r="Z26" i="12"/>
  <c r="U26" i="12"/>
  <c r="P26" i="12"/>
  <c r="K26" i="12"/>
  <c r="F26" i="12"/>
  <c r="AO25" i="12"/>
  <c r="AJ25" i="12"/>
  <c r="AE25" i="12"/>
  <c r="Z25" i="12"/>
  <c r="U25" i="12"/>
  <c r="P25" i="12"/>
  <c r="K25" i="12"/>
  <c r="F25" i="12"/>
  <c r="AO24" i="12"/>
  <c r="AJ24" i="12"/>
  <c r="AE24" i="12"/>
  <c r="Z24" i="12"/>
  <c r="U24" i="12"/>
  <c r="P24" i="12"/>
  <c r="K24" i="12"/>
  <c r="F24" i="12"/>
  <c r="AP12" i="12"/>
  <c r="AL12" i="12"/>
  <c r="AH12" i="12"/>
  <c r="AD12" i="12"/>
  <c r="Z12" i="12"/>
  <c r="V12" i="12"/>
  <c r="R12" i="12"/>
  <c r="N12" i="12"/>
  <c r="J12" i="12"/>
  <c r="F12" i="12"/>
  <c r="AP11" i="12"/>
  <c r="AL11" i="12"/>
  <c r="AH11" i="12"/>
  <c r="AD11" i="12"/>
  <c r="Z11" i="12"/>
  <c r="V11" i="12"/>
  <c r="R11" i="12"/>
  <c r="N11" i="12"/>
  <c r="J11" i="12"/>
  <c r="F11" i="12"/>
  <c r="AP10" i="12"/>
  <c r="AL10" i="12"/>
  <c r="AH10" i="12"/>
  <c r="AD10" i="12"/>
  <c r="Z10" i="12"/>
  <c r="V10" i="12"/>
  <c r="R10" i="12"/>
  <c r="N10" i="12"/>
  <c r="J10" i="12"/>
  <c r="F10" i="12"/>
  <c r="AP9" i="12"/>
  <c r="AL9" i="12"/>
  <c r="AH9" i="12"/>
  <c r="AD9" i="12"/>
  <c r="Z9" i="12"/>
  <c r="V9" i="12"/>
  <c r="R9" i="12"/>
  <c r="N9" i="12"/>
  <c r="J9" i="12"/>
  <c r="F9" i="12"/>
  <c r="J263" i="11"/>
  <c r="I263" i="11"/>
  <c r="H263" i="11"/>
  <c r="G263" i="11"/>
  <c r="F263" i="11"/>
  <c r="E263" i="11"/>
  <c r="J262" i="11"/>
  <c r="I262" i="11"/>
  <c r="H262" i="11"/>
  <c r="G262" i="11"/>
  <c r="F262" i="11"/>
  <c r="E262" i="11"/>
  <c r="J261" i="11"/>
  <c r="I261" i="11"/>
  <c r="H261" i="11"/>
  <c r="G261" i="11"/>
  <c r="F261" i="11"/>
  <c r="E261" i="11"/>
  <c r="J260" i="11"/>
  <c r="I260" i="11"/>
  <c r="H260" i="11"/>
  <c r="G260" i="11"/>
  <c r="F260" i="11"/>
  <c r="E260" i="11"/>
  <c r="J259" i="11"/>
  <c r="I259" i="11"/>
  <c r="H259" i="11"/>
  <c r="G259" i="11"/>
  <c r="F259" i="11"/>
  <c r="E259" i="11"/>
  <c r="J258" i="11"/>
  <c r="I258" i="11"/>
  <c r="H258" i="11"/>
  <c r="G258" i="11"/>
  <c r="F258" i="11"/>
  <c r="E258" i="11"/>
  <c r="J257" i="11"/>
  <c r="I257" i="11"/>
  <c r="H257" i="11"/>
  <c r="G257" i="11"/>
  <c r="F257" i="11"/>
  <c r="E257" i="11"/>
  <c r="J256" i="11"/>
  <c r="I256" i="11"/>
  <c r="H256" i="11"/>
  <c r="G256" i="11"/>
  <c r="F256" i="11"/>
  <c r="E256" i="11"/>
  <c r="J255" i="11"/>
  <c r="I255" i="11"/>
  <c r="H255" i="11"/>
  <c r="G255" i="11"/>
  <c r="F255" i="11"/>
  <c r="E255" i="11"/>
  <c r="J254" i="11"/>
  <c r="I254" i="11"/>
  <c r="H254" i="11"/>
  <c r="G254" i="11"/>
  <c r="F254" i="11"/>
  <c r="E254" i="11"/>
  <c r="J253" i="11"/>
  <c r="I253" i="11"/>
  <c r="H253" i="11"/>
  <c r="G253" i="11"/>
  <c r="F253" i="11"/>
  <c r="E253" i="11"/>
  <c r="J252" i="11"/>
  <c r="I252" i="11"/>
  <c r="H252" i="11"/>
  <c r="G252" i="11"/>
  <c r="F252" i="11"/>
  <c r="E252" i="11"/>
  <c r="J251" i="11"/>
  <c r="I251" i="11"/>
  <c r="H251" i="11"/>
  <c r="G251" i="11"/>
  <c r="F251" i="11"/>
  <c r="E251" i="11"/>
  <c r="J250" i="11"/>
  <c r="I250" i="11"/>
  <c r="H250" i="11"/>
  <c r="G250" i="11"/>
  <c r="F250" i="11"/>
  <c r="E250" i="11"/>
  <c r="J249" i="11"/>
  <c r="I249" i="11"/>
  <c r="H249" i="11"/>
  <c r="G249" i="11"/>
  <c r="F249" i="11"/>
  <c r="E249" i="11"/>
  <c r="J248" i="11"/>
  <c r="I248" i="11"/>
  <c r="H248" i="11"/>
  <c r="G248" i="11"/>
  <c r="F248" i="11"/>
  <c r="E248" i="11"/>
  <c r="J247" i="11"/>
  <c r="I247" i="11"/>
  <c r="H247" i="11"/>
  <c r="G247" i="11"/>
  <c r="F247" i="11"/>
  <c r="E247" i="11"/>
  <c r="J246" i="11"/>
  <c r="I246" i="11"/>
  <c r="H246" i="11"/>
  <c r="G246" i="11"/>
  <c r="F246" i="11"/>
  <c r="E246" i="11"/>
  <c r="J245" i="11"/>
  <c r="I245" i="11"/>
  <c r="H245" i="11"/>
  <c r="G245" i="11"/>
  <c r="F245" i="11"/>
  <c r="E245" i="11"/>
  <c r="J244" i="11"/>
  <c r="I244" i="11"/>
  <c r="H244" i="11"/>
  <c r="G244" i="11"/>
  <c r="F244" i="11"/>
  <c r="E244" i="11"/>
  <c r="J243" i="11"/>
  <c r="I243" i="11"/>
  <c r="H243" i="11"/>
  <c r="G243" i="11"/>
  <c r="F243" i="11"/>
  <c r="E243" i="11"/>
  <c r="J242" i="11"/>
  <c r="I242" i="11"/>
  <c r="H242" i="11"/>
  <c r="G242" i="11"/>
  <c r="F242" i="11"/>
  <c r="E242" i="11"/>
  <c r="J241" i="11"/>
  <c r="I241" i="11"/>
  <c r="H241" i="11"/>
  <c r="G241" i="11"/>
  <c r="F241" i="11"/>
  <c r="E241" i="11"/>
  <c r="J240" i="11"/>
  <c r="I240" i="11"/>
  <c r="H240" i="11"/>
  <c r="G240" i="11"/>
  <c r="F240" i="11"/>
  <c r="E240" i="11"/>
  <c r="J239" i="11"/>
  <c r="I239" i="11"/>
  <c r="H239" i="11"/>
  <c r="G239" i="11"/>
  <c r="F239" i="11"/>
  <c r="E239" i="11"/>
  <c r="J238" i="11"/>
  <c r="I238" i="11"/>
  <c r="H238" i="11"/>
  <c r="G238" i="11"/>
  <c r="F238" i="11"/>
  <c r="E238" i="11"/>
  <c r="J237" i="11"/>
  <c r="I237" i="11"/>
  <c r="H237" i="11"/>
  <c r="G237" i="11"/>
  <c r="F237" i="11"/>
  <c r="E237" i="11"/>
  <c r="J236" i="11"/>
  <c r="I236" i="11"/>
  <c r="H236" i="11"/>
  <c r="G236" i="11"/>
  <c r="F236" i="11"/>
  <c r="E236" i="11"/>
  <c r="J235" i="11"/>
  <c r="I235" i="11"/>
  <c r="H235" i="11"/>
  <c r="G235" i="11"/>
  <c r="F235" i="11"/>
  <c r="E235" i="11"/>
  <c r="J234" i="11"/>
  <c r="I234" i="11"/>
  <c r="H234" i="11"/>
  <c r="G234" i="11"/>
  <c r="F234" i="11"/>
  <c r="E234" i="11"/>
  <c r="J233" i="11"/>
  <c r="I233" i="11"/>
  <c r="H233" i="11"/>
  <c r="G233" i="11"/>
  <c r="F233" i="11"/>
  <c r="E233" i="11"/>
  <c r="J232" i="11"/>
  <c r="I232" i="11"/>
  <c r="H232" i="11"/>
  <c r="G232" i="11"/>
  <c r="F232" i="11"/>
  <c r="E232" i="11"/>
  <c r="J225" i="11"/>
  <c r="J218" i="11"/>
  <c r="I218" i="11"/>
  <c r="H218" i="11"/>
  <c r="G218" i="11"/>
  <c r="F218" i="11"/>
  <c r="E218" i="11"/>
  <c r="J217" i="11"/>
  <c r="I217" i="11"/>
  <c r="H217" i="11"/>
  <c r="G217" i="11"/>
  <c r="F217" i="11"/>
  <c r="E217" i="11"/>
  <c r="J216" i="11"/>
  <c r="I216" i="11"/>
  <c r="H216" i="11"/>
  <c r="G216" i="11"/>
  <c r="F216" i="11"/>
  <c r="E216" i="11"/>
  <c r="J215" i="11"/>
  <c r="I215" i="11"/>
  <c r="H215" i="11"/>
  <c r="G215" i="11"/>
  <c r="F215" i="11"/>
  <c r="E215" i="11"/>
  <c r="J214" i="11"/>
  <c r="I214" i="11"/>
  <c r="H214" i="11"/>
  <c r="G214" i="11"/>
  <c r="F214" i="11"/>
  <c r="E214" i="11"/>
  <c r="J213" i="11"/>
  <c r="I213" i="11"/>
  <c r="H213" i="11"/>
  <c r="G213" i="11"/>
  <c r="F213" i="11"/>
  <c r="E213" i="11"/>
  <c r="J212" i="11"/>
  <c r="I212" i="11"/>
  <c r="H212" i="11"/>
  <c r="G212" i="11"/>
  <c r="F212" i="11"/>
  <c r="E212" i="11"/>
  <c r="J211" i="11"/>
  <c r="I211" i="11"/>
  <c r="H211" i="11"/>
  <c r="G211" i="11"/>
  <c r="F211" i="11"/>
  <c r="E211" i="11"/>
  <c r="J210" i="11"/>
  <c r="I210" i="11"/>
  <c r="H210" i="11"/>
  <c r="G210" i="11"/>
  <c r="F210" i="11"/>
  <c r="E210" i="11"/>
  <c r="J209" i="11"/>
  <c r="I209" i="11"/>
  <c r="H209" i="11"/>
  <c r="G209" i="11"/>
  <c r="F209" i="11"/>
  <c r="E209" i="11"/>
  <c r="J208" i="11"/>
  <c r="I208" i="11"/>
  <c r="H208" i="11"/>
  <c r="G208" i="11"/>
  <c r="F208" i="11"/>
  <c r="E208" i="11"/>
  <c r="J207" i="11"/>
  <c r="I207" i="11"/>
  <c r="H207" i="11"/>
  <c r="G207" i="11"/>
  <c r="F207" i="11"/>
  <c r="E207" i="11"/>
  <c r="J206" i="11"/>
  <c r="I206" i="11"/>
  <c r="H206" i="11"/>
  <c r="G206" i="11"/>
  <c r="F206" i="11"/>
  <c r="E206" i="11"/>
  <c r="J205" i="11"/>
  <c r="I205" i="11"/>
  <c r="H205" i="11"/>
  <c r="G205" i="11"/>
  <c r="F205" i="11"/>
  <c r="E205" i="11"/>
  <c r="J204" i="11"/>
  <c r="I204" i="11"/>
  <c r="H204" i="11"/>
  <c r="G204" i="11"/>
  <c r="F204" i="11"/>
  <c r="E204" i="11"/>
  <c r="J203" i="11"/>
  <c r="I203" i="11"/>
  <c r="H203" i="11"/>
  <c r="G203" i="11"/>
  <c r="F203" i="11"/>
  <c r="E203" i="11"/>
  <c r="J202" i="11"/>
  <c r="I202" i="11"/>
  <c r="H202" i="11"/>
  <c r="G202" i="11"/>
  <c r="F202" i="11"/>
  <c r="E202" i="11"/>
  <c r="J201" i="11"/>
  <c r="I201" i="11"/>
  <c r="H201" i="11"/>
  <c r="G201" i="11"/>
  <c r="F201" i="11"/>
  <c r="E201" i="11"/>
  <c r="J200" i="11"/>
  <c r="I200" i="11"/>
  <c r="H200" i="11"/>
  <c r="G200" i="11"/>
  <c r="F200" i="11"/>
  <c r="E200" i="11"/>
  <c r="J199" i="11"/>
  <c r="I199" i="11"/>
  <c r="H199" i="11"/>
  <c r="G199" i="11"/>
  <c r="F199" i="11"/>
  <c r="E199" i="11"/>
  <c r="J198" i="11"/>
  <c r="I198" i="11"/>
  <c r="H198" i="11"/>
  <c r="G198" i="11"/>
  <c r="F198" i="11"/>
  <c r="E198" i="11"/>
  <c r="J197" i="11"/>
  <c r="I197" i="11"/>
  <c r="H197" i="11"/>
  <c r="G197" i="11"/>
  <c r="F197" i="11"/>
  <c r="E197" i="11"/>
  <c r="J196" i="11"/>
  <c r="I196" i="11"/>
  <c r="H196" i="11"/>
  <c r="G196" i="11"/>
  <c r="F196" i="11"/>
  <c r="E196" i="11"/>
  <c r="J195" i="11"/>
  <c r="I195" i="11"/>
  <c r="H195" i="11"/>
  <c r="G195" i="11"/>
  <c r="F195" i="11"/>
  <c r="E195" i="11"/>
  <c r="J194" i="11"/>
  <c r="I194" i="11"/>
  <c r="H194" i="11"/>
  <c r="G194" i="11"/>
  <c r="F194" i="11"/>
  <c r="E194" i="11"/>
  <c r="J193" i="11"/>
  <c r="I193" i="11"/>
  <c r="H193" i="11"/>
  <c r="G193" i="11"/>
  <c r="F193" i="11"/>
  <c r="E193" i="11"/>
  <c r="J192" i="11"/>
  <c r="I192" i="11"/>
  <c r="H192" i="11"/>
  <c r="G192" i="11"/>
  <c r="F192" i="11"/>
  <c r="E192" i="11"/>
  <c r="J191" i="11"/>
  <c r="I191" i="11"/>
  <c r="H191" i="11"/>
  <c r="G191" i="11"/>
  <c r="F191" i="11"/>
  <c r="E191" i="11"/>
  <c r="J190" i="11"/>
  <c r="I190" i="11"/>
  <c r="H190" i="11"/>
  <c r="G190" i="11"/>
  <c r="F190" i="11"/>
  <c r="E190" i="11"/>
  <c r="J189" i="11"/>
  <c r="I189" i="11"/>
  <c r="H189" i="11"/>
  <c r="G189" i="11"/>
  <c r="F189" i="11"/>
  <c r="E189" i="11"/>
  <c r="J188" i="11"/>
  <c r="I188" i="11"/>
  <c r="H188" i="11"/>
  <c r="G188" i="11"/>
  <c r="F188" i="11"/>
  <c r="E188" i="11"/>
  <c r="J187" i="11"/>
  <c r="I187" i="11"/>
  <c r="H187" i="11"/>
  <c r="G187" i="11"/>
  <c r="F187" i="11"/>
  <c r="E187" i="11"/>
  <c r="J180" i="11"/>
  <c r="J173" i="11"/>
  <c r="I173" i="11"/>
  <c r="H173" i="11"/>
  <c r="G173" i="11"/>
  <c r="F173" i="11"/>
  <c r="E173" i="11"/>
  <c r="J172" i="11"/>
  <c r="I172" i="11"/>
  <c r="H172" i="11"/>
  <c r="G172" i="11"/>
  <c r="F172" i="11"/>
  <c r="E172" i="11"/>
  <c r="J171" i="11"/>
  <c r="I171" i="11"/>
  <c r="H171" i="11"/>
  <c r="G171" i="11"/>
  <c r="F171" i="11"/>
  <c r="E171" i="11"/>
  <c r="J170" i="11"/>
  <c r="I170" i="11"/>
  <c r="H170" i="11"/>
  <c r="G170" i="11"/>
  <c r="F170" i="11"/>
  <c r="E170" i="11"/>
  <c r="J169" i="11"/>
  <c r="I169" i="11"/>
  <c r="H169" i="11"/>
  <c r="G169" i="11"/>
  <c r="F169" i="11"/>
  <c r="E169" i="11"/>
  <c r="J168" i="11"/>
  <c r="I168" i="11"/>
  <c r="H168" i="11"/>
  <c r="G168" i="11"/>
  <c r="F168" i="11"/>
  <c r="E168" i="11"/>
  <c r="J167" i="11"/>
  <c r="I167" i="11"/>
  <c r="H167" i="11"/>
  <c r="G167" i="11"/>
  <c r="F167" i="11"/>
  <c r="E167" i="11"/>
  <c r="J166" i="11"/>
  <c r="I166" i="11"/>
  <c r="H166" i="11"/>
  <c r="G166" i="11"/>
  <c r="F166" i="11"/>
  <c r="E166" i="11"/>
  <c r="J165" i="11"/>
  <c r="I165" i="11"/>
  <c r="H165" i="11"/>
  <c r="G165" i="11"/>
  <c r="F165" i="11"/>
  <c r="E165" i="11"/>
  <c r="J164" i="11"/>
  <c r="I164" i="11"/>
  <c r="H164" i="11"/>
  <c r="G164" i="11"/>
  <c r="F164" i="11"/>
  <c r="E164" i="11"/>
  <c r="J163" i="11"/>
  <c r="I163" i="11"/>
  <c r="H163" i="11"/>
  <c r="G163" i="11"/>
  <c r="F163" i="11"/>
  <c r="E163" i="11"/>
  <c r="J162" i="11"/>
  <c r="I162" i="11"/>
  <c r="H162" i="11"/>
  <c r="G162" i="11"/>
  <c r="F162" i="11"/>
  <c r="E162" i="11"/>
  <c r="J161" i="11"/>
  <c r="I161" i="11"/>
  <c r="H161" i="11"/>
  <c r="G161" i="11"/>
  <c r="F161" i="11"/>
  <c r="E161" i="11"/>
  <c r="J160" i="11"/>
  <c r="I160" i="11"/>
  <c r="H160" i="11"/>
  <c r="G160" i="11"/>
  <c r="F160" i="11"/>
  <c r="E160" i="11"/>
  <c r="J159" i="11"/>
  <c r="I159" i="11"/>
  <c r="H159" i="11"/>
  <c r="G159" i="11"/>
  <c r="F159" i="11"/>
  <c r="E159" i="11"/>
  <c r="J158" i="11"/>
  <c r="I158" i="11"/>
  <c r="H158" i="11"/>
  <c r="G158" i="11"/>
  <c r="F158" i="11"/>
  <c r="E158" i="11"/>
  <c r="J157" i="11"/>
  <c r="I157" i="11"/>
  <c r="H157" i="11"/>
  <c r="G157" i="11"/>
  <c r="F157" i="11"/>
  <c r="E157" i="11"/>
  <c r="J156" i="11"/>
  <c r="I156" i="11"/>
  <c r="H156" i="11"/>
  <c r="G156" i="11"/>
  <c r="F156" i="11"/>
  <c r="E156" i="11"/>
  <c r="J155" i="11"/>
  <c r="I155" i="11"/>
  <c r="H155" i="11"/>
  <c r="G155" i="11"/>
  <c r="F155" i="11"/>
  <c r="E155" i="11"/>
  <c r="J154" i="11"/>
  <c r="I154" i="11"/>
  <c r="H154" i="11"/>
  <c r="G154" i="11"/>
  <c r="F154" i="11"/>
  <c r="E154" i="11"/>
  <c r="J153" i="11"/>
  <c r="I153" i="11"/>
  <c r="H153" i="11"/>
  <c r="G153" i="11"/>
  <c r="F153" i="11"/>
  <c r="E153" i="11"/>
  <c r="J152" i="11"/>
  <c r="I152" i="11"/>
  <c r="H152" i="11"/>
  <c r="G152" i="11"/>
  <c r="F152" i="11"/>
  <c r="E152" i="11"/>
  <c r="J151" i="11"/>
  <c r="I151" i="11"/>
  <c r="H151" i="11"/>
  <c r="G151" i="11"/>
  <c r="F151" i="11"/>
  <c r="E151" i="11"/>
  <c r="J150" i="11"/>
  <c r="I150" i="11"/>
  <c r="H150" i="11"/>
  <c r="G150" i="11"/>
  <c r="F150" i="11"/>
  <c r="E150" i="11"/>
  <c r="J149" i="11"/>
  <c r="I149" i="11"/>
  <c r="H149" i="11"/>
  <c r="G149" i="11"/>
  <c r="F149" i="11"/>
  <c r="E149" i="11"/>
  <c r="J148" i="11"/>
  <c r="I148" i="11"/>
  <c r="H148" i="11"/>
  <c r="G148" i="11"/>
  <c r="F148" i="11"/>
  <c r="E148" i="11"/>
  <c r="J147" i="11"/>
  <c r="I147" i="11"/>
  <c r="H147" i="11"/>
  <c r="G147" i="11"/>
  <c r="F147" i="11"/>
  <c r="E147" i="11"/>
  <c r="J146" i="11"/>
  <c r="I146" i="11"/>
  <c r="H146" i="11"/>
  <c r="G146" i="11"/>
  <c r="F146" i="11"/>
  <c r="E146" i="11"/>
  <c r="J145" i="11"/>
  <c r="I145" i="11"/>
  <c r="H145" i="11"/>
  <c r="G145" i="11"/>
  <c r="F145" i="11"/>
  <c r="E145" i="11"/>
  <c r="J144" i="11"/>
  <c r="I144" i="11"/>
  <c r="H144" i="11"/>
  <c r="G144" i="11"/>
  <c r="F144" i="11"/>
  <c r="E144" i="11"/>
  <c r="J143" i="11"/>
  <c r="I143" i="11"/>
  <c r="H143" i="11"/>
  <c r="G143" i="11"/>
  <c r="F143" i="11"/>
  <c r="E143" i="11"/>
  <c r="J142" i="11"/>
  <c r="I142" i="11"/>
  <c r="H142" i="11"/>
  <c r="G142" i="11"/>
  <c r="F142" i="11"/>
  <c r="E142" i="11"/>
  <c r="J135" i="11"/>
  <c r="J129" i="11"/>
  <c r="I129" i="11"/>
  <c r="H129" i="11"/>
  <c r="G129" i="11"/>
  <c r="F129" i="11"/>
  <c r="E129" i="11"/>
  <c r="J128" i="11"/>
  <c r="I128" i="11"/>
  <c r="H128" i="11"/>
  <c r="G128" i="11"/>
  <c r="F128" i="11"/>
  <c r="E128" i="11"/>
  <c r="J127" i="11"/>
  <c r="I127" i="11"/>
  <c r="H127" i="11"/>
  <c r="G127" i="11"/>
  <c r="F127" i="11"/>
  <c r="E127" i="11"/>
  <c r="J126" i="11"/>
  <c r="I126" i="11"/>
  <c r="H126" i="11"/>
  <c r="G126" i="11"/>
  <c r="F126" i="11"/>
  <c r="E126" i="11"/>
  <c r="J125" i="11"/>
  <c r="I125" i="11"/>
  <c r="H125" i="11"/>
  <c r="G125" i="11"/>
  <c r="F125" i="11"/>
  <c r="E125" i="11"/>
  <c r="J124" i="11"/>
  <c r="I124" i="11"/>
  <c r="H124" i="11"/>
  <c r="G124" i="11"/>
  <c r="F124" i="11"/>
  <c r="E124" i="11"/>
  <c r="J123" i="11"/>
  <c r="I123" i="11"/>
  <c r="H123" i="11"/>
  <c r="G123" i="11"/>
  <c r="F123" i="11"/>
  <c r="E123" i="11"/>
  <c r="J122" i="11"/>
  <c r="I122" i="11"/>
  <c r="H122" i="11"/>
  <c r="G122" i="11"/>
  <c r="F122" i="11"/>
  <c r="E122" i="11"/>
  <c r="J121" i="11"/>
  <c r="I121" i="11"/>
  <c r="H121" i="11"/>
  <c r="G121" i="11"/>
  <c r="F121" i="11"/>
  <c r="E121" i="11"/>
  <c r="J120" i="11"/>
  <c r="I120" i="11"/>
  <c r="H120" i="11"/>
  <c r="G120" i="11"/>
  <c r="F120" i="11"/>
  <c r="E120" i="11"/>
  <c r="J119" i="11"/>
  <c r="I119" i="11"/>
  <c r="H119" i="11"/>
  <c r="G119" i="11"/>
  <c r="F119" i="11"/>
  <c r="E119" i="11"/>
  <c r="J118" i="11"/>
  <c r="I118" i="11"/>
  <c r="H118" i="11"/>
  <c r="G118" i="11"/>
  <c r="F118" i="11"/>
  <c r="E118" i="11"/>
  <c r="J117" i="11"/>
  <c r="I117" i="11"/>
  <c r="H117" i="11"/>
  <c r="G117" i="11"/>
  <c r="F117" i="11"/>
  <c r="E117" i="11"/>
  <c r="J116" i="11"/>
  <c r="I116" i="11"/>
  <c r="H116" i="11"/>
  <c r="G116" i="11"/>
  <c r="F116" i="11"/>
  <c r="E116" i="11"/>
  <c r="J115" i="11"/>
  <c r="I115" i="11"/>
  <c r="H115" i="11"/>
  <c r="G115" i="11"/>
  <c r="F115" i="11"/>
  <c r="E115" i="11"/>
  <c r="J114" i="11"/>
  <c r="I114" i="11"/>
  <c r="H114" i="11"/>
  <c r="G114" i="11"/>
  <c r="F114" i="11"/>
  <c r="E114" i="11"/>
  <c r="J113" i="11"/>
  <c r="I113" i="11"/>
  <c r="H113" i="11"/>
  <c r="G113" i="11"/>
  <c r="F113" i="11"/>
  <c r="E113" i="11"/>
  <c r="J112" i="11"/>
  <c r="I112" i="11"/>
  <c r="H112" i="11"/>
  <c r="G112" i="11"/>
  <c r="F112" i="11"/>
  <c r="E112" i="11"/>
  <c r="J111" i="11"/>
  <c r="I111" i="11"/>
  <c r="H111" i="11"/>
  <c r="G111" i="11"/>
  <c r="F111" i="11"/>
  <c r="E111" i="11"/>
  <c r="J110" i="11"/>
  <c r="I110" i="11"/>
  <c r="H110" i="11"/>
  <c r="G110" i="11"/>
  <c r="F110" i="11"/>
  <c r="E110" i="11"/>
  <c r="J109" i="11"/>
  <c r="I109" i="11"/>
  <c r="H109" i="11"/>
  <c r="G109" i="11"/>
  <c r="F109" i="11"/>
  <c r="E109" i="11"/>
  <c r="J108" i="11"/>
  <c r="I108" i="11"/>
  <c r="H108" i="11"/>
  <c r="G108" i="11"/>
  <c r="F108" i="11"/>
  <c r="E108" i="11"/>
  <c r="J107" i="11"/>
  <c r="I107" i="11"/>
  <c r="H107" i="11"/>
  <c r="G107" i="11"/>
  <c r="F107" i="11"/>
  <c r="E107" i="11"/>
  <c r="J106" i="11"/>
  <c r="I106" i="11"/>
  <c r="H106" i="11"/>
  <c r="G106" i="11"/>
  <c r="F106" i="11"/>
  <c r="E106" i="11"/>
  <c r="J105" i="11"/>
  <c r="I105" i="11"/>
  <c r="H105" i="11"/>
  <c r="G105" i="11"/>
  <c r="F105" i="11"/>
  <c r="E105" i="11"/>
  <c r="J104" i="11"/>
  <c r="I104" i="11"/>
  <c r="H104" i="11"/>
  <c r="G104" i="11"/>
  <c r="F104" i="11"/>
  <c r="E104" i="11"/>
  <c r="J103" i="11"/>
  <c r="I103" i="11"/>
  <c r="H103" i="11"/>
  <c r="G103" i="11"/>
  <c r="F103" i="11"/>
  <c r="E103" i="11"/>
  <c r="J102" i="11"/>
  <c r="I102" i="11"/>
  <c r="H102" i="11"/>
  <c r="G102" i="11"/>
  <c r="F102" i="11"/>
  <c r="E102" i="11"/>
  <c r="J101" i="11"/>
  <c r="I101" i="11"/>
  <c r="H101" i="11"/>
  <c r="G101" i="11"/>
  <c r="F101" i="11"/>
  <c r="E101" i="11"/>
  <c r="J100" i="11"/>
  <c r="I100" i="11"/>
  <c r="H100" i="11"/>
  <c r="G100" i="11"/>
  <c r="F100" i="11"/>
  <c r="E100" i="11"/>
  <c r="J99" i="11"/>
  <c r="I99" i="11"/>
  <c r="H99" i="11"/>
  <c r="G99" i="11"/>
  <c r="F99" i="11"/>
  <c r="E99" i="11"/>
  <c r="J98" i="11"/>
  <c r="I98" i="11"/>
  <c r="H98" i="11"/>
  <c r="G98" i="11"/>
  <c r="F98" i="11"/>
  <c r="E98" i="11"/>
  <c r="J91" i="11"/>
  <c r="J85" i="11"/>
  <c r="I85" i="11"/>
  <c r="H85" i="11"/>
  <c r="G85" i="11"/>
  <c r="F85" i="11"/>
  <c r="E85" i="11"/>
  <c r="J84" i="11"/>
  <c r="I84" i="11"/>
  <c r="H84" i="11"/>
  <c r="G84" i="11"/>
  <c r="F84" i="11"/>
  <c r="E84" i="11"/>
  <c r="J83" i="11"/>
  <c r="I83" i="11"/>
  <c r="H83" i="11"/>
  <c r="G83" i="11"/>
  <c r="F83" i="11"/>
  <c r="E83" i="11"/>
  <c r="J82" i="11"/>
  <c r="I82" i="11"/>
  <c r="H82" i="11"/>
  <c r="G82" i="11"/>
  <c r="F82" i="11"/>
  <c r="E82" i="11"/>
  <c r="J81" i="11"/>
  <c r="I81" i="11"/>
  <c r="H81" i="11"/>
  <c r="G81" i="11"/>
  <c r="F81" i="11"/>
  <c r="E81" i="11"/>
  <c r="J80" i="11"/>
  <c r="I80" i="11"/>
  <c r="H80" i="11"/>
  <c r="G80" i="11"/>
  <c r="F80" i="11"/>
  <c r="E80" i="11"/>
  <c r="J79" i="11"/>
  <c r="I79" i="11"/>
  <c r="H79" i="11"/>
  <c r="G79" i="11"/>
  <c r="F79" i="11"/>
  <c r="E79" i="11"/>
  <c r="J78" i="11"/>
  <c r="I78" i="11"/>
  <c r="H78" i="11"/>
  <c r="G78" i="11"/>
  <c r="F78" i="11"/>
  <c r="E78" i="11"/>
  <c r="J77" i="11"/>
  <c r="I77" i="11"/>
  <c r="H77" i="11"/>
  <c r="G77" i="11"/>
  <c r="F77" i="11"/>
  <c r="E77" i="11"/>
  <c r="J76" i="11"/>
  <c r="I76" i="11"/>
  <c r="H76" i="11"/>
  <c r="G76" i="11"/>
  <c r="F76" i="11"/>
  <c r="E76" i="11"/>
  <c r="J75" i="11"/>
  <c r="I75" i="11"/>
  <c r="H75" i="11"/>
  <c r="G75" i="11"/>
  <c r="F75" i="11"/>
  <c r="E75" i="11"/>
  <c r="J74" i="11"/>
  <c r="I74" i="11"/>
  <c r="H74" i="11"/>
  <c r="G74" i="11"/>
  <c r="F74" i="11"/>
  <c r="E74" i="11"/>
  <c r="J73" i="11"/>
  <c r="I73" i="11"/>
  <c r="H73" i="11"/>
  <c r="G73" i="11"/>
  <c r="F73" i="11"/>
  <c r="E73" i="11"/>
  <c r="J72" i="11"/>
  <c r="I72" i="11"/>
  <c r="H72" i="11"/>
  <c r="G72" i="11"/>
  <c r="F72" i="11"/>
  <c r="E72" i="11"/>
  <c r="J71" i="11"/>
  <c r="I71" i="11"/>
  <c r="H71" i="11"/>
  <c r="G71" i="11"/>
  <c r="F71" i="11"/>
  <c r="E71" i="11"/>
  <c r="J70" i="11"/>
  <c r="I70" i="11"/>
  <c r="H70" i="11"/>
  <c r="G70" i="11"/>
  <c r="F70" i="11"/>
  <c r="E70" i="11"/>
  <c r="J69" i="11"/>
  <c r="I69" i="11"/>
  <c r="H69" i="11"/>
  <c r="G69" i="11"/>
  <c r="F69" i="11"/>
  <c r="E69" i="11"/>
  <c r="J68" i="11"/>
  <c r="I68" i="11"/>
  <c r="H68" i="11"/>
  <c r="G68" i="11"/>
  <c r="F68" i="11"/>
  <c r="E68" i="11"/>
  <c r="J67" i="11"/>
  <c r="I67" i="11"/>
  <c r="H67" i="11"/>
  <c r="G67" i="11"/>
  <c r="F67" i="11"/>
  <c r="E67" i="11"/>
  <c r="J66" i="11"/>
  <c r="I66" i="11"/>
  <c r="H66" i="11"/>
  <c r="G66" i="11"/>
  <c r="F66" i="11"/>
  <c r="E66" i="11"/>
  <c r="J65" i="11"/>
  <c r="I65" i="11"/>
  <c r="H65" i="11"/>
  <c r="G65" i="11"/>
  <c r="F65" i="11"/>
  <c r="E65" i="11"/>
  <c r="J64" i="11"/>
  <c r="I64" i="11"/>
  <c r="H64" i="11"/>
  <c r="G64" i="11"/>
  <c r="F64" i="11"/>
  <c r="E64" i="11"/>
  <c r="J63" i="11"/>
  <c r="I63" i="11"/>
  <c r="H63" i="11"/>
  <c r="G63" i="11"/>
  <c r="F63" i="11"/>
  <c r="E63" i="11"/>
  <c r="J62" i="11"/>
  <c r="I62" i="11"/>
  <c r="H62" i="11"/>
  <c r="G62" i="11"/>
  <c r="F62" i="11"/>
  <c r="E62" i="11"/>
  <c r="J61" i="11"/>
  <c r="I61" i="11"/>
  <c r="H61" i="11"/>
  <c r="G61" i="11"/>
  <c r="F61" i="11"/>
  <c r="E61" i="11"/>
  <c r="J60" i="11"/>
  <c r="I60" i="11"/>
  <c r="H60" i="11"/>
  <c r="G60" i="11"/>
  <c r="F60" i="11"/>
  <c r="E60" i="11"/>
  <c r="J59" i="11"/>
  <c r="I59" i="11"/>
  <c r="H59" i="11"/>
  <c r="G59" i="11"/>
  <c r="F59" i="11"/>
  <c r="E59" i="11"/>
  <c r="J58" i="11"/>
  <c r="I58" i="11"/>
  <c r="H58" i="11"/>
  <c r="G58" i="11"/>
  <c r="F58" i="11"/>
  <c r="E58" i="11"/>
  <c r="J57" i="11"/>
  <c r="I57" i="11"/>
  <c r="H57" i="11"/>
  <c r="G57" i="11"/>
  <c r="F57" i="11"/>
  <c r="E57" i="11"/>
  <c r="J56" i="11"/>
  <c r="I56" i="11"/>
  <c r="H56" i="11"/>
  <c r="G56" i="11"/>
  <c r="F56" i="11"/>
  <c r="E56" i="11"/>
  <c r="J55" i="11"/>
  <c r="I55" i="11"/>
  <c r="H55" i="11"/>
  <c r="G55" i="11"/>
  <c r="F55" i="11"/>
  <c r="E55" i="11"/>
  <c r="J54" i="11"/>
  <c r="I54" i="11"/>
  <c r="H54" i="11"/>
  <c r="G54" i="11"/>
  <c r="F54" i="11"/>
  <c r="E54" i="11"/>
  <c r="J47" i="11"/>
  <c r="J41" i="11"/>
  <c r="I41" i="11"/>
  <c r="H41" i="11"/>
  <c r="G41" i="11"/>
  <c r="F41" i="11"/>
  <c r="E41" i="11"/>
  <c r="J40" i="11"/>
  <c r="I40" i="11"/>
  <c r="H40" i="11"/>
  <c r="G40" i="11"/>
  <c r="F40" i="11"/>
  <c r="E40" i="11"/>
  <c r="J39" i="11"/>
  <c r="I39" i="11"/>
  <c r="H39" i="11"/>
  <c r="G39" i="11"/>
  <c r="F39" i="11"/>
  <c r="E39" i="11"/>
  <c r="J38" i="11"/>
  <c r="I38" i="11"/>
  <c r="H38" i="11"/>
  <c r="G38" i="11"/>
  <c r="F38" i="11"/>
  <c r="E38" i="11"/>
  <c r="J37" i="11"/>
  <c r="I37" i="11"/>
  <c r="H37" i="11"/>
  <c r="G37" i="11"/>
  <c r="F37" i="11"/>
  <c r="E37" i="11"/>
  <c r="J36" i="11"/>
  <c r="I36" i="11"/>
  <c r="H36" i="11"/>
  <c r="G36" i="11"/>
  <c r="F36" i="11"/>
  <c r="E36" i="11"/>
  <c r="J35" i="11"/>
  <c r="I35" i="11"/>
  <c r="H35" i="11"/>
  <c r="G35" i="11"/>
  <c r="F35" i="11"/>
  <c r="E35" i="11"/>
  <c r="J34" i="11"/>
  <c r="I34" i="11"/>
  <c r="H34" i="11"/>
  <c r="G34" i="11"/>
  <c r="F34" i="11"/>
  <c r="E34" i="11"/>
  <c r="J33" i="11"/>
  <c r="I33" i="11"/>
  <c r="H33" i="11"/>
  <c r="G33" i="11"/>
  <c r="F33" i="11"/>
  <c r="E33" i="11"/>
  <c r="J32" i="11"/>
  <c r="I32" i="11"/>
  <c r="H32" i="11"/>
  <c r="G32" i="11"/>
  <c r="F32" i="11"/>
  <c r="E32" i="11"/>
  <c r="J31" i="11"/>
  <c r="I31" i="11"/>
  <c r="H31" i="11"/>
  <c r="G31" i="11"/>
  <c r="F31" i="11"/>
  <c r="E31" i="11"/>
  <c r="J30" i="11"/>
  <c r="I30" i="11"/>
  <c r="H30" i="11"/>
  <c r="G30" i="11"/>
  <c r="F30" i="11"/>
  <c r="E30" i="11"/>
  <c r="J29" i="11"/>
  <c r="I29" i="11"/>
  <c r="H29" i="11"/>
  <c r="G29" i="11"/>
  <c r="F29" i="11"/>
  <c r="E29" i="11"/>
  <c r="J28" i="11"/>
  <c r="I28" i="11"/>
  <c r="H28" i="11"/>
  <c r="G28" i="11"/>
  <c r="F28" i="11"/>
  <c r="E28" i="11"/>
  <c r="J27" i="11"/>
  <c r="I27" i="11"/>
  <c r="H27" i="11"/>
  <c r="G27" i="11"/>
  <c r="F27" i="11"/>
  <c r="E27" i="11"/>
  <c r="J26" i="11"/>
  <c r="I26" i="11"/>
  <c r="H26" i="11"/>
  <c r="G26" i="11"/>
  <c r="F26" i="11"/>
  <c r="E26" i="11"/>
  <c r="J25" i="11"/>
  <c r="I25" i="11"/>
  <c r="H25" i="11"/>
  <c r="G25" i="11"/>
  <c r="F25" i="11"/>
  <c r="E25" i="11"/>
  <c r="J24" i="11"/>
  <c r="I24" i="11"/>
  <c r="H24" i="11"/>
  <c r="G24" i="11"/>
  <c r="F24" i="11"/>
  <c r="E24" i="11"/>
  <c r="J23" i="11"/>
  <c r="I23" i="11"/>
  <c r="H23" i="11"/>
  <c r="G23" i="11"/>
  <c r="F23" i="11"/>
  <c r="E23" i="11"/>
  <c r="J22" i="11"/>
  <c r="I22" i="11"/>
  <c r="H22" i="11"/>
  <c r="G22" i="11"/>
  <c r="F22" i="11"/>
  <c r="E22" i="11"/>
  <c r="J21" i="11"/>
  <c r="I21" i="11"/>
  <c r="H21" i="11"/>
  <c r="G21" i="11"/>
  <c r="F21" i="11"/>
  <c r="E21" i="11"/>
  <c r="J20" i="11"/>
  <c r="I20" i="11"/>
  <c r="H20" i="11"/>
  <c r="G20" i="11"/>
  <c r="F20" i="11"/>
  <c r="E20" i="11"/>
  <c r="J19" i="11"/>
  <c r="I19" i="11"/>
  <c r="H19" i="11"/>
  <c r="G19" i="11"/>
  <c r="F19" i="11"/>
  <c r="E19" i="11"/>
  <c r="J18" i="11"/>
  <c r="I18" i="11"/>
  <c r="H18" i="11"/>
  <c r="G18" i="11"/>
  <c r="F18" i="11"/>
  <c r="E18" i="11"/>
  <c r="J17" i="11"/>
  <c r="I17" i="11"/>
  <c r="H17" i="11"/>
  <c r="G17" i="11"/>
  <c r="F17" i="11"/>
  <c r="E17" i="11"/>
  <c r="J16" i="11"/>
  <c r="I16" i="11"/>
  <c r="H16" i="11"/>
  <c r="G16" i="11"/>
  <c r="F16" i="11"/>
  <c r="E16" i="11"/>
  <c r="J15" i="11"/>
  <c r="I15" i="11"/>
  <c r="H15" i="11"/>
  <c r="G15" i="11"/>
  <c r="F15" i="11"/>
  <c r="E15" i="11"/>
  <c r="J14" i="11"/>
  <c r="I14" i="11"/>
  <c r="H14" i="11"/>
  <c r="G14" i="11"/>
  <c r="F14" i="11"/>
  <c r="E14" i="11"/>
  <c r="J13" i="11"/>
  <c r="I13" i="11"/>
  <c r="H13" i="11"/>
  <c r="G13" i="11"/>
  <c r="F13" i="11"/>
  <c r="E13" i="11"/>
  <c r="J12" i="11"/>
  <c r="I12" i="11"/>
  <c r="H12" i="11"/>
  <c r="G12" i="11"/>
  <c r="F12" i="11"/>
  <c r="E12" i="11"/>
  <c r="J11" i="11"/>
  <c r="I11" i="11"/>
  <c r="H11" i="11"/>
  <c r="G11" i="11"/>
  <c r="F11" i="11"/>
  <c r="E11" i="11"/>
  <c r="J10" i="11"/>
  <c r="I10" i="11"/>
  <c r="H10" i="11"/>
  <c r="G10" i="11"/>
  <c r="F10" i="11"/>
  <c r="E10" i="11"/>
  <c r="Q86" i="10"/>
  <c r="P86" i="10"/>
  <c r="O86" i="10"/>
  <c r="N86" i="10"/>
  <c r="M86" i="10"/>
  <c r="L86" i="10"/>
  <c r="K86" i="10"/>
  <c r="J86" i="10"/>
  <c r="I86" i="10"/>
  <c r="H86" i="10"/>
  <c r="G86" i="10"/>
  <c r="F86" i="10"/>
  <c r="Q85" i="10"/>
  <c r="P85" i="10"/>
  <c r="O85" i="10"/>
  <c r="N85" i="10"/>
  <c r="M85" i="10"/>
  <c r="L85" i="10"/>
  <c r="K85" i="10"/>
  <c r="J85" i="10"/>
  <c r="I85" i="10"/>
  <c r="H85" i="10"/>
  <c r="G85" i="10"/>
  <c r="F85" i="10"/>
  <c r="Q84" i="10"/>
  <c r="P84" i="10"/>
  <c r="O84" i="10"/>
  <c r="N84" i="10"/>
  <c r="M84" i="10"/>
  <c r="L84" i="10"/>
  <c r="K84" i="10"/>
  <c r="J84" i="10"/>
  <c r="I84" i="10"/>
  <c r="H84" i="10"/>
  <c r="G84" i="10"/>
  <c r="F84" i="10"/>
  <c r="Q83" i="10"/>
  <c r="P83" i="10"/>
  <c r="O83" i="10"/>
  <c r="N83" i="10"/>
  <c r="M83" i="10"/>
  <c r="L83" i="10"/>
  <c r="K83" i="10"/>
  <c r="J83" i="10"/>
  <c r="I83" i="10"/>
  <c r="H83" i="10"/>
  <c r="G83" i="10"/>
  <c r="F83" i="10"/>
  <c r="Q82" i="10"/>
  <c r="P82" i="10"/>
  <c r="O82" i="10"/>
  <c r="N82" i="10"/>
  <c r="M82" i="10"/>
  <c r="L82" i="10"/>
  <c r="K82" i="10"/>
  <c r="J82" i="10"/>
  <c r="I82" i="10"/>
  <c r="H82" i="10"/>
  <c r="G82" i="10"/>
  <c r="F82" i="10"/>
  <c r="Q81" i="10"/>
  <c r="P81" i="10"/>
  <c r="O81" i="10"/>
  <c r="N81" i="10"/>
  <c r="M81" i="10"/>
  <c r="L81" i="10"/>
  <c r="K81" i="10"/>
  <c r="J81" i="10"/>
  <c r="I81" i="10"/>
  <c r="H81" i="10"/>
  <c r="G81" i="10"/>
  <c r="F81" i="10"/>
  <c r="Q80" i="10"/>
  <c r="P80" i="10"/>
  <c r="O80" i="10"/>
  <c r="N80" i="10"/>
  <c r="M80" i="10"/>
  <c r="L80" i="10"/>
  <c r="K80" i="10"/>
  <c r="J80" i="10"/>
  <c r="I80" i="10"/>
  <c r="H80" i="10"/>
  <c r="G80" i="10"/>
  <c r="F80" i="10"/>
  <c r="Q79" i="10"/>
  <c r="P79" i="10"/>
  <c r="O79" i="10"/>
  <c r="N79" i="10"/>
  <c r="M79" i="10"/>
  <c r="L79" i="10"/>
  <c r="K79" i="10"/>
  <c r="J79" i="10"/>
  <c r="I79" i="10"/>
  <c r="H79" i="10"/>
  <c r="G79" i="10"/>
  <c r="F79" i="10"/>
  <c r="Q78" i="10"/>
  <c r="P78" i="10"/>
  <c r="O78" i="10"/>
  <c r="N78" i="10"/>
  <c r="M78" i="10"/>
  <c r="L78" i="10"/>
  <c r="K78" i="10"/>
  <c r="J78" i="10"/>
  <c r="I78" i="10"/>
  <c r="H78" i="10"/>
  <c r="G78" i="10"/>
  <c r="F78" i="10"/>
  <c r="Q77" i="10"/>
  <c r="P77" i="10"/>
  <c r="O77" i="10"/>
  <c r="N77" i="10"/>
  <c r="M77" i="10"/>
  <c r="L77" i="10"/>
  <c r="K77" i="10"/>
  <c r="J77" i="10"/>
  <c r="I77" i="10"/>
  <c r="H77" i="10"/>
  <c r="G77" i="10"/>
  <c r="F77" i="10"/>
  <c r="Q76" i="10"/>
  <c r="P76" i="10"/>
  <c r="O76" i="10"/>
  <c r="N76" i="10"/>
  <c r="M76" i="10"/>
  <c r="L76" i="10"/>
  <c r="K76" i="10"/>
  <c r="J76" i="10"/>
  <c r="I76" i="10"/>
  <c r="H76" i="10"/>
  <c r="G76" i="10"/>
  <c r="F76" i="10"/>
  <c r="Q75" i="10"/>
  <c r="P75" i="10"/>
  <c r="O75" i="10"/>
  <c r="N75" i="10"/>
  <c r="M75" i="10"/>
  <c r="L75" i="10"/>
  <c r="K75" i="10"/>
  <c r="J75" i="10"/>
  <c r="I75" i="10"/>
  <c r="H75" i="10"/>
  <c r="G75" i="10"/>
  <c r="F75" i="10"/>
  <c r="Q74" i="10"/>
  <c r="P74" i="10"/>
  <c r="O74" i="10"/>
  <c r="N74" i="10"/>
  <c r="M74" i="10"/>
  <c r="L74" i="10"/>
  <c r="K74" i="10"/>
  <c r="J74" i="10"/>
  <c r="I74" i="10"/>
  <c r="H74" i="10"/>
  <c r="G74" i="10"/>
  <c r="F74" i="10"/>
  <c r="Q73" i="10"/>
  <c r="P73" i="10"/>
  <c r="O73" i="10"/>
  <c r="N73" i="10"/>
  <c r="M73" i="10"/>
  <c r="L73" i="10"/>
  <c r="K73" i="10"/>
  <c r="J73" i="10"/>
  <c r="I73" i="10"/>
  <c r="H73" i="10"/>
  <c r="G73" i="10"/>
  <c r="F73" i="10"/>
  <c r="Q72" i="10"/>
  <c r="P72" i="10"/>
  <c r="O72" i="10"/>
  <c r="N72" i="10"/>
  <c r="M72" i="10"/>
  <c r="L72" i="10"/>
  <c r="K72" i="10"/>
  <c r="J72" i="10"/>
  <c r="I72" i="10"/>
  <c r="H72" i="10"/>
  <c r="G72" i="10"/>
  <c r="F72" i="10"/>
  <c r="Q71" i="10"/>
  <c r="P71" i="10"/>
  <c r="O71" i="10"/>
  <c r="N71" i="10"/>
  <c r="M71" i="10"/>
  <c r="L71" i="10"/>
  <c r="K71" i="10"/>
  <c r="J71" i="10"/>
  <c r="I71" i="10"/>
  <c r="H71" i="10"/>
  <c r="G71" i="10"/>
  <c r="F71" i="10"/>
  <c r="Q70" i="10"/>
  <c r="P70" i="10"/>
  <c r="O70" i="10"/>
  <c r="N70" i="10"/>
  <c r="M70" i="10"/>
  <c r="L70" i="10"/>
  <c r="K70" i="10"/>
  <c r="J70" i="10"/>
  <c r="I70" i="10"/>
  <c r="H70" i="10"/>
  <c r="G70" i="10"/>
  <c r="F70" i="10"/>
  <c r="Q69" i="10"/>
  <c r="P69" i="10"/>
  <c r="O69" i="10"/>
  <c r="N69" i="10"/>
  <c r="M69" i="10"/>
  <c r="L69" i="10"/>
  <c r="K69" i="10"/>
  <c r="J69" i="10"/>
  <c r="I69" i="10"/>
  <c r="H69" i="10"/>
  <c r="G69" i="10"/>
  <c r="F69" i="10"/>
  <c r="Q68" i="10"/>
  <c r="P68" i="10"/>
  <c r="O68" i="10"/>
  <c r="N68" i="10"/>
  <c r="M68" i="10"/>
  <c r="L68" i="10"/>
  <c r="K68" i="10"/>
  <c r="J68" i="10"/>
  <c r="I68" i="10"/>
  <c r="H68" i="10"/>
  <c r="G68" i="10"/>
  <c r="F68" i="10"/>
  <c r="Q67" i="10"/>
  <c r="P67" i="10"/>
  <c r="O67" i="10"/>
  <c r="N67" i="10"/>
  <c r="M67" i="10"/>
  <c r="L67" i="10"/>
  <c r="K67" i="10"/>
  <c r="J67" i="10"/>
  <c r="I67" i="10"/>
  <c r="H67" i="10"/>
  <c r="G67" i="10"/>
  <c r="F67" i="10"/>
  <c r="Q66" i="10"/>
  <c r="P66" i="10"/>
  <c r="O66" i="10"/>
  <c r="N66" i="10"/>
  <c r="M66" i="10"/>
  <c r="L66" i="10"/>
  <c r="K66" i="10"/>
  <c r="J66" i="10"/>
  <c r="I66" i="10"/>
  <c r="H66" i="10"/>
  <c r="G66" i="10"/>
  <c r="F66" i="10"/>
  <c r="Q65" i="10"/>
  <c r="P65" i="10"/>
  <c r="O65" i="10"/>
  <c r="N65" i="10"/>
  <c r="M65" i="10"/>
  <c r="L65" i="10"/>
  <c r="K65" i="10"/>
  <c r="J65" i="10"/>
  <c r="I65" i="10"/>
  <c r="H65" i="10"/>
  <c r="G65" i="10"/>
  <c r="F65" i="10"/>
  <c r="Q64" i="10"/>
  <c r="P64" i="10"/>
  <c r="O64" i="10"/>
  <c r="N64" i="10"/>
  <c r="M64" i="10"/>
  <c r="L64" i="10"/>
  <c r="K64" i="10"/>
  <c r="J64" i="10"/>
  <c r="I64" i="10"/>
  <c r="H64" i="10"/>
  <c r="G64" i="10"/>
  <c r="F64" i="10"/>
  <c r="Q63" i="10"/>
  <c r="P63" i="10"/>
  <c r="O63" i="10"/>
  <c r="N63" i="10"/>
  <c r="M63" i="10"/>
  <c r="L63" i="10"/>
  <c r="K63" i="10"/>
  <c r="J63" i="10"/>
  <c r="I63" i="10"/>
  <c r="H63" i="10"/>
  <c r="G63" i="10"/>
  <c r="F63" i="10"/>
  <c r="Q62" i="10"/>
  <c r="P62" i="10"/>
  <c r="O62" i="10"/>
  <c r="N62" i="10"/>
  <c r="M62" i="10"/>
  <c r="L62" i="10"/>
  <c r="K62" i="10"/>
  <c r="J62" i="10"/>
  <c r="I62" i="10"/>
  <c r="H62" i="10"/>
  <c r="G62" i="10"/>
  <c r="F62" i="10"/>
  <c r="Q61" i="10"/>
  <c r="P61" i="10"/>
  <c r="O61" i="10"/>
  <c r="N61" i="10"/>
  <c r="M61" i="10"/>
  <c r="L61" i="10"/>
  <c r="K61" i="10"/>
  <c r="J61" i="10"/>
  <c r="I61" i="10"/>
  <c r="H61" i="10"/>
  <c r="G61" i="10"/>
  <c r="F61" i="10"/>
  <c r="Q60" i="10"/>
  <c r="P60" i="10"/>
  <c r="O60" i="10"/>
  <c r="N60" i="10"/>
  <c r="M60" i="10"/>
  <c r="L60" i="10"/>
  <c r="K60" i="10"/>
  <c r="J60" i="10"/>
  <c r="I60" i="10"/>
  <c r="H60" i="10"/>
  <c r="G60" i="10"/>
  <c r="F60" i="10"/>
  <c r="Q59" i="10"/>
  <c r="P59" i="10"/>
  <c r="O59" i="10"/>
  <c r="N59" i="10"/>
  <c r="M59" i="10"/>
  <c r="L59" i="10"/>
  <c r="K59" i="10"/>
  <c r="J59" i="10"/>
  <c r="I59" i="10"/>
  <c r="H59" i="10"/>
  <c r="G59" i="10"/>
  <c r="F59" i="10"/>
  <c r="Q58" i="10"/>
  <c r="P58" i="10"/>
  <c r="O58" i="10"/>
  <c r="N58" i="10"/>
  <c r="M58" i="10"/>
  <c r="L58" i="10"/>
  <c r="K58" i="10"/>
  <c r="J58" i="10"/>
  <c r="I58" i="10"/>
  <c r="H58" i="10"/>
  <c r="G58" i="10"/>
  <c r="F58" i="10"/>
  <c r="Q57" i="10"/>
  <c r="P57" i="10"/>
  <c r="O57" i="10"/>
  <c r="N57" i="10"/>
  <c r="M57" i="10"/>
  <c r="L57" i="10"/>
  <c r="K57" i="10"/>
  <c r="J57" i="10"/>
  <c r="I57" i="10"/>
  <c r="H57" i="10"/>
  <c r="G57" i="10"/>
  <c r="F57" i="10"/>
  <c r="Q56" i="10"/>
  <c r="P56" i="10"/>
  <c r="O56" i="10"/>
  <c r="N56" i="10"/>
  <c r="M56" i="10"/>
  <c r="L56" i="10"/>
  <c r="K56" i="10"/>
  <c r="J56" i="10"/>
  <c r="I56" i="10"/>
  <c r="H56" i="10"/>
  <c r="G56" i="10"/>
  <c r="F56" i="10"/>
  <c r="Q55" i="10"/>
  <c r="P55" i="10"/>
  <c r="O55" i="10"/>
  <c r="N55" i="10"/>
  <c r="M55" i="10"/>
  <c r="L55" i="10"/>
  <c r="K55" i="10"/>
  <c r="J55" i="10"/>
  <c r="I55" i="10"/>
  <c r="H55" i="10"/>
  <c r="G55" i="10"/>
  <c r="F55" i="10"/>
  <c r="K48" i="10"/>
  <c r="Q41" i="10"/>
  <c r="P41" i="10"/>
  <c r="O41" i="10"/>
  <c r="N41" i="10"/>
  <c r="M41" i="10"/>
  <c r="L41" i="10"/>
  <c r="K41" i="10"/>
  <c r="J41" i="10"/>
  <c r="I41" i="10"/>
  <c r="H41" i="10"/>
  <c r="G41" i="10"/>
  <c r="F41" i="10"/>
  <c r="Q40" i="10"/>
  <c r="P40" i="10"/>
  <c r="O40" i="10"/>
  <c r="N40" i="10"/>
  <c r="M40" i="10"/>
  <c r="L40" i="10"/>
  <c r="K40" i="10"/>
  <c r="J40" i="10"/>
  <c r="I40" i="10"/>
  <c r="H40" i="10"/>
  <c r="G40" i="10"/>
  <c r="F40" i="10"/>
  <c r="Q39" i="10"/>
  <c r="P39" i="10"/>
  <c r="O39" i="10"/>
  <c r="N39" i="10"/>
  <c r="M39" i="10"/>
  <c r="L39" i="10"/>
  <c r="K39" i="10"/>
  <c r="J39" i="10"/>
  <c r="I39" i="10"/>
  <c r="H39" i="10"/>
  <c r="G39" i="10"/>
  <c r="F39" i="10"/>
  <c r="Q38" i="10"/>
  <c r="P38" i="10"/>
  <c r="O38" i="10"/>
  <c r="N38" i="10"/>
  <c r="M38" i="10"/>
  <c r="L38" i="10"/>
  <c r="K38" i="10"/>
  <c r="J38" i="10"/>
  <c r="I38" i="10"/>
  <c r="H38" i="10"/>
  <c r="G38" i="10"/>
  <c r="F38" i="10"/>
  <c r="Q37" i="10"/>
  <c r="P37" i="10"/>
  <c r="O37" i="10"/>
  <c r="N37" i="10"/>
  <c r="M37" i="10"/>
  <c r="L37" i="10"/>
  <c r="K37" i="10"/>
  <c r="J37" i="10"/>
  <c r="I37" i="10"/>
  <c r="H37" i="10"/>
  <c r="G37" i="10"/>
  <c r="F37" i="10"/>
  <c r="Q36" i="10"/>
  <c r="P36" i="10"/>
  <c r="O36" i="10"/>
  <c r="N36" i="10"/>
  <c r="M36" i="10"/>
  <c r="L36" i="10"/>
  <c r="K36" i="10"/>
  <c r="J36" i="10"/>
  <c r="I36" i="10"/>
  <c r="H36" i="10"/>
  <c r="G36" i="10"/>
  <c r="F36" i="10"/>
  <c r="Q35" i="10"/>
  <c r="P35" i="10"/>
  <c r="O35" i="10"/>
  <c r="N35" i="10"/>
  <c r="M35" i="10"/>
  <c r="L35" i="10"/>
  <c r="K35" i="10"/>
  <c r="J35" i="10"/>
  <c r="I35" i="10"/>
  <c r="H35" i="10"/>
  <c r="G35" i="10"/>
  <c r="F35" i="10"/>
  <c r="Q34" i="10"/>
  <c r="P34" i="10"/>
  <c r="O34" i="10"/>
  <c r="N34" i="10"/>
  <c r="M34" i="10"/>
  <c r="L34" i="10"/>
  <c r="K34" i="10"/>
  <c r="J34" i="10"/>
  <c r="I34" i="10"/>
  <c r="H34" i="10"/>
  <c r="G34" i="10"/>
  <c r="F34" i="10"/>
  <c r="Q33" i="10"/>
  <c r="P33" i="10"/>
  <c r="O33" i="10"/>
  <c r="N33" i="10"/>
  <c r="M33" i="10"/>
  <c r="L33" i="10"/>
  <c r="K33" i="10"/>
  <c r="J33" i="10"/>
  <c r="I33" i="10"/>
  <c r="H33" i="10"/>
  <c r="G33" i="10"/>
  <c r="F33" i="10"/>
  <c r="Q32" i="10"/>
  <c r="P32" i="10"/>
  <c r="O32" i="10"/>
  <c r="N32" i="10"/>
  <c r="M32" i="10"/>
  <c r="L32" i="10"/>
  <c r="K32" i="10"/>
  <c r="J32" i="10"/>
  <c r="I32" i="10"/>
  <c r="H32" i="10"/>
  <c r="G32" i="10"/>
  <c r="F32" i="10"/>
  <c r="Q31" i="10"/>
  <c r="P31" i="10"/>
  <c r="O31" i="10"/>
  <c r="N31" i="10"/>
  <c r="M31" i="10"/>
  <c r="L31" i="10"/>
  <c r="K31" i="10"/>
  <c r="J31" i="10"/>
  <c r="I31" i="10"/>
  <c r="H31" i="10"/>
  <c r="G31" i="10"/>
  <c r="F31" i="10"/>
  <c r="Q30" i="10"/>
  <c r="P30" i="10"/>
  <c r="O30" i="10"/>
  <c r="N30" i="10"/>
  <c r="M30" i="10"/>
  <c r="L30" i="10"/>
  <c r="K30" i="10"/>
  <c r="J30" i="10"/>
  <c r="I30" i="10"/>
  <c r="H30" i="10"/>
  <c r="G30" i="10"/>
  <c r="F30" i="10"/>
  <c r="Q29" i="10"/>
  <c r="P29" i="10"/>
  <c r="O29" i="10"/>
  <c r="N29" i="10"/>
  <c r="M29" i="10"/>
  <c r="L29" i="10"/>
  <c r="K29" i="10"/>
  <c r="J29" i="10"/>
  <c r="I29" i="10"/>
  <c r="H29" i="10"/>
  <c r="G29" i="10"/>
  <c r="F29" i="10"/>
  <c r="Q28" i="10"/>
  <c r="P28" i="10"/>
  <c r="O28" i="10"/>
  <c r="N28" i="10"/>
  <c r="M28" i="10"/>
  <c r="L28" i="10"/>
  <c r="K28" i="10"/>
  <c r="J28" i="10"/>
  <c r="I28" i="10"/>
  <c r="H28" i="10"/>
  <c r="G28" i="10"/>
  <c r="F28" i="10"/>
  <c r="Q27" i="10"/>
  <c r="P27" i="10"/>
  <c r="O27" i="10"/>
  <c r="N27" i="10"/>
  <c r="M27" i="10"/>
  <c r="L27" i="10"/>
  <c r="K27" i="10"/>
  <c r="J27" i="10"/>
  <c r="I27" i="10"/>
  <c r="H27" i="10"/>
  <c r="G27" i="10"/>
  <c r="F27" i="10"/>
  <c r="Q26" i="10"/>
  <c r="P26" i="10"/>
  <c r="O26" i="10"/>
  <c r="N26" i="10"/>
  <c r="M26" i="10"/>
  <c r="L26" i="10"/>
  <c r="K26" i="10"/>
  <c r="J26" i="10"/>
  <c r="I26" i="10"/>
  <c r="H26" i="10"/>
  <c r="G26" i="10"/>
  <c r="F26" i="10"/>
  <c r="Q25" i="10"/>
  <c r="P25" i="10"/>
  <c r="O25" i="10"/>
  <c r="N25" i="10"/>
  <c r="M25" i="10"/>
  <c r="L25" i="10"/>
  <c r="K25" i="10"/>
  <c r="J25" i="10"/>
  <c r="I25" i="10"/>
  <c r="H25" i="10"/>
  <c r="G25" i="10"/>
  <c r="F25" i="10"/>
  <c r="Q24" i="10"/>
  <c r="P24" i="10"/>
  <c r="O24" i="10"/>
  <c r="N24" i="10"/>
  <c r="M24" i="10"/>
  <c r="L24" i="10"/>
  <c r="K24" i="10"/>
  <c r="J24" i="10"/>
  <c r="I24" i="10"/>
  <c r="H24" i="10"/>
  <c r="G24" i="10"/>
  <c r="F24" i="10"/>
  <c r="Q23" i="10"/>
  <c r="P23" i="10"/>
  <c r="O23" i="10"/>
  <c r="N23" i="10"/>
  <c r="M23" i="10"/>
  <c r="L23" i="10"/>
  <c r="K23" i="10"/>
  <c r="J23" i="10"/>
  <c r="I23" i="10"/>
  <c r="H23" i="10"/>
  <c r="G23" i="10"/>
  <c r="F23" i="10"/>
  <c r="Q22" i="10"/>
  <c r="P22" i="10"/>
  <c r="O22" i="10"/>
  <c r="N22" i="10"/>
  <c r="M22" i="10"/>
  <c r="L22" i="10"/>
  <c r="K22" i="10"/>
  <c r="J22" i="10"/>
  <c r="I22" i="10"/>
  <c r="H22" i="10"/>
  <c r="G22" i="10"/>
  <c r="F22" i="10"/>
  <c r="Q21" i="10"/>
  <c r="P21" i="10"/>
  <c r="O21" i="10"/>
  <c r="N21" i="10"/>
  <c r="M21" i="10"/>
  <c r="L21" i="10"/>
  <c r="K21" i="10"/>
  <c r="J21" i="10"/>
  <c r="I21" i="10"/>
  <c r="H21" i="10"/>
  <c r="G21" i="10"/>
  <c r="F21" i="10"/>
  <c r="Q20" i="10"/>
  <c r="P20" i="10"/>
  <c r="O20" i="10"/>
  <c r="N20" i="10"/>
  <c r="M20" i="10"/>
  <c r="L20" i="10"/>
  <c r="K20" i="10"/>
  <c r="J20" i="10"/>
  <c r="I20" i="10"/>
  <c r="H20" i="10"/>
  <c r="G20" i="10"/>
  <c r="F20" i="10"/>
  <c r="Q19" i="10"/>
  <c r="P19" i="10"/>
  <c r="O19" i="10"/>
  <c r="N19" i="10"/>
  <c r="M19" i="10"/>
  <c r="L19" i="10"/>
  <c r="K19" i="10"/>
  <c r="J19" i="10"/>
  <c r="I19" i="10"/>
  <c r="H19" i="10"/>
  <c r="G19" i="10"/>
  <c r="F19" i="10"/>
  <c r="Q18" i="10"/>
  <c r="P18" i="10"/>
  <c r="O18" i="10"/>
  <c r="N18" i="10"/>
  <c r="M18" i="10"/>
  <c r="L18" i="10"/>
  <c r="K18" i="10"/>
  <c r="J18" i="10"/>
  <c r="I18" i="10"/>
  <c r="H18" i="10"/>
  <c r="G18" i="10"/>
  <c r="F18" i="10"/>
  <c r="Q17" i="10"/>
  <c r="P17" i="10"/>
  <c r="O17" i="10"/>
  <c r="N17" i="10"/>
  <c r="M17" i="10"/>
  <c r="L17" i="10"/>
  <c r="K17" i="10"/>
  <c r="J17" i="10"/>
  <c r="I17" i="10"/>
  <c r="H17" i="10"/>
  <c r="G17" i="10"/>
  <c r="F17" i="10"/>
  <c r="Q16" i="10"/>
  <c r="P16" i="10"/>
  <c r="O16" i="10"/>
  <c r="N16" i="10"/>
  <c r="M16" i="10"/>
  <c r="L16" i="10"/>
  <c r="K16" i="10"/>
  <c r="J16" i="10"/>
  <c r="I16" i="10"/>
  <c r="H16" i="10"/>
  <c r="G16" i="10"/>
  <c r="F16" i="10"/>
  <c r="Q15" i="10"/>
  <c r="P15" i="10"/>
  <c r="O15" i="10"/>
  <c r="N15" i="10"/>
  <c r="M15" i="10"/>
  <c r="L15" i="10"/>
  <c r="K15" i="10"/>
  <c r="J15" i="10"/>
  <c r="I15" i="10"/>
  <c r="H15" i="10"/>
  <c r="G15" i="10"/>
  <c r="F15" i="10"/>
  <c r="Q14" i="10"/>
  <c r="P14" i="10"/>
  <c r="O14" i="10"/>
  <c r="N14" i="10"/>
  <c r="M14" i="10"/>
  <c r="L14" i="10"/>
  <c r="K14" i="10"/>
  <c r="J14" i="10"/>
  <c r="I14" i="10"/>
  <c r="H14" i="10"/>
  <c r="G14" i="10"/>
  <c r="F14" i="10"/>
  <c r="Q13" i="10"/>
  <c r="P13" i="10"/>
  <c r="O13" i="10"/>
  <c r="N13" i="10"/>
  <c r="M13" i="10"/>
  <c r="L13" i="10"/>
  <c r="K13" i="10"/>
  <c r="J13" i="10"/>
  <c r="I13" i="10"/>
  <c r="H13" i="10"/>
  <c r="G13" i="10"/>
  <c r="F13" i="10"/>
  <c r="Q12" i="10"/>
  <c r="P12" i="10"/>
  <c r="O12" i="10"/>
  <c r="N12" i="10"/>
  <c r="M12" i="10"/>
  <c r="L12" i="10"/>
  <c r="K12" i="10"/>
  <c r="J12" i="10"/>
  <c r="I12" i="10"/>
  <c r="H12" i="10"/>
  <c r="G12" i="10"/>
  <c r="F12" i="10"/>
  <c r="Q11" i="10"/>
  <c r="P11" i="10"/>
  <c r="O11" i="10"/>
  <c r="N11" i="10"/>
  <c r="M11" i="10"/>
  <c r="L11" i="10"/>
  <c r="K11" i="10"/>
  <c r="J11" i="10"/>
  <c r="I11" i="10"/>
  <c r="H11" i="10"/>
  <c r="G11" i="10"/>
  <c r="F11" i="10"/>
  <c r="Q10" i="10"/>
  <c r="P10" i="10"/>
  <c r="O10" i="10"/>
  <c r="N10" i="10"/>
  <c r="M10" i="10"/>
  <c r="L10" i="10"/>
  <c r="K10" i="10"/>
  <c r="J10" i="10"/>
  <c r="I10" i="10"/>
  <c r="H10" i="10"/>
  <c r="G10" i="10"/>
  <c r="F10" i="10"/>
  <c r="P84" i="9"/>
  <c r="O84" i="9"/>
  <c r="N84" i="9"/>
  <c r="M84" i="9"/>
  <c r="L84" i="9"/>
  <c r="K84" i="9"/>
  <c r="J84" i="9"/>
  <c r="I84" i="9"/>
  <c r="H84" i="9"/>
  <c r="G84" i="9"/>
  <c r="F84" i="9"/>
  <c r="P83" i="9"/>
  <c r="O83" i="9"/>
  <c r="N83" i="9"/>
  <c r="M83" i="9"/>
  <c r="L83" i="9"/>
  <c r="K83" i="9"/>
  <c r="J83" i="9"/>
  <c r="I83" i="9"/>
  <c r="H83" i="9"/>
  <c r="G83" i="9"/>
  <c r="F83" i="9"/>
  <c r="P82" i="9"/>
  <c r="O82" i="9"/>
  <c r="N82" i="9"/>
  <c r="M82" i="9"/>
  <c r="L82" i="9"/>
  <c r="K82" i="9"/>
  <c r="J82" i="9"/>
  <c r="I82" i="9"/>
  <c r="H82" i="9"/>
  <c r="G82" i="9"/>
  <c r="F82" i="9"/>
  <c r="P81" i="9"/>
  <c r="O81" i="9"/>
  <c r="N81" i="9"/>
  <c r="M81" i="9"/>
  <c r="L81" i="9"/>
  <c r="K81" i="9"/>
  <c r="J81" i="9"/>
  <c r="I81" i="9"/>
  <c r="H81" i="9"/>
  <c r="G81" i="9"/>
  <c r="F81" i="9"/>
  <c r="P80" i="9"/>
  <c r="O80" i="9"/>
  <c r="N80" i="9"/>
  <c r="M80" i="9"/>
  <c r="L80" i="9"/>
  <c r="K80" i="9"/>
  <c r="J80" i="9"/>
  <c r="I80" i="9"/>
  <c r="H80" i="9"/>
  <c r="G80" i="9"/>
  <c r="F80" i="9"/>
  <c r="P79" i="9"/>
  <c r="O79" i="9"/>
  <c r="N79" i="9"/>
  <c r="M79" i="9"/>
  <c r="L79" i="9"/>
  <c r="K79" i="9"/>
  <c r="J79" i="9"/>
  <c r="I79" i="9"/>
  <c r="H79" i="9"/>
  <c r="G79" i="9"/>
  <c r="F79" i="9"/>
  <c r="P78" i="9"/>
  <c r="O78" i="9"/>
  <c r="N78" i="9"/>
  <c r="M78" i="9"/>
  <c r="L78" i="9"/>
  <c r="K78" i="9"/>
  <c r="J78" i="9"/>
  <c r="I78" i="9"/>
  <c r="H78" i="9"/>
  <c r="G78" i="9"/>
  <c r="F78" i="9"/>
  <c r="P77" i="9"/>
  <c r="O77" i="9"/>
  <c r="N77" i="9"/>
  <c r="M77" i="9"/>
  <c r="L77" i="9"/>
  <c r="K77" i="9"/>
  <c r="J77" i="9"/>
  <c r="I77" i="9"/>
  <c r="H77" i="9"/>
  <c r="G77" i="9"/>
  <c r="F77" i="9"/>
  <c r="P76" i="9"/>
  <c r="O76" i="9"/>
  <c r="N76" i="9"/>
  <c r="M76" i="9"/>
  <c r="L76" i="9"/>
  <c r="K76" i="9"/>
  <c r="J76" i="9"/>
  <c r="I76" i="9"/>
  <c r="H76" i="9"/>
  <c r="G76" i="9"/>
  <c r="F76" i="9"/>
  <c r="P75" i="9"/>
  <c r="O75" i="9"/>
  <c r="N75" i="9"/>
  <c r="M75" i="9"/>
  <c r="L75" i="9"/>
  <c r="K75" i="9"/>
  <c r="J75" i="9"/>
  <c r="I75" i="9"/>
  <c r="H75" i="9"/>
  <c r="G75" i="9"/>
  <c r="F75" i="9"/>
  <c r="P74" i="9"/>
  <c r="O74" i="9"/>
  <c r="N74" i="9"/>
  <c r="M74" i="9"/>
  <c r="L74" i="9"/>
  <c r="K74" i="9"/>
  <c r="J74" i="9"/>
  <c r="I74" i="9"/>
  <c r="H74" i="9"/>
  <c r="G74" i="9"/>
  <c r="F74" i="9"/>
  <c r="P73" i="9"/>
  <c r="O73" i="9"/>
  <c r="N73" i="9"/>
  <c r="M73" i="9"/>
  <c r="L73" i="9"/>
  <c r="K73" i="9"/>
  <c r="J73" i="9"/>
  <c r="I73" i="9"/>
  <c r="H73" i="9"/>
  <c r="G73" i="9"/>
  <c r="F73" i="9"/>
  <c r="P72" i="9"/>
  <c r="O72" i="9"/>
  <c r="N72" i="9"/>
  <c r="M72" i="9"/>
  <c r="L72" i="9"/>
  <c r="K72" i="9"/>
  <c r="J72" i="9"/>
  <c r="I72" i="9"/>
  <c r="H72" i="9"/>
  <c r="G72" i="9"/>
  <c r="F72" i="9"/>
  <c r="P71" i="9"/>
  <c r="O71" i="9"/>
  <c r="N71" i="9"/>
  <c r="M71" i="9"/>
  <c r="L71" i="9"/>
  <c r="K71" i="9"/>
  <c r="J71" i="9"/>
  <c r="I71" i="9"/>
  <c r="H71" i="9"/>
  <c r="G71" i="9"/>
  <c r="F71" i="9"/>
  <c r="P70" i="9"/>
  <c r="O70" i="9"/>
  <c r="N70" i="9"/>
  <c r="M70" i="9"/>
  <c r="L70" i="9"/>
  <c r="K70" i="9"/>
  <c r="J70" i="9"/>
  <c r="I70" i="9"/>
  <c r="H70" i="9"/>
  <c r="G70" i="9"/>
  <c r="F70" i="9"/>
  <c r="P69" i="9"/>
  <c r="O69" i="9"/>
  <c r="N69" i="9"/>
  <c r="M69" i="9"/>
  <c r="L69" i="9"/>
  <c r="K69" i="9"/>
  <c r="J69" i="9"/>
  <c r="I69" i="9"/>
  <c r="H69" i="9"/>
  <c r="G69" i="9"/>
  <c r="F69" i="9"/>
  <c r="P68" i="9"/>
  <c r="O68" i="9"/>
  <c r="N68" i="9"/>
  <c r="M68" i="9"/>
  <c r="L68" i="9"/>
  <c r="K68" i="9"/>
  <c r="J68" i="9"/>
  <c r="I68" i="9"/>
  <c r="H68" i="9"/>
  <c r="G68" i="9"/>
  <c r="F68" i="9"/>
  <c r="P67" i="9"/>
  <c r="O67" i="9"/>
  <c r="N67" i="9"/>
  <c r="M67" i="9"/>
  <c r="L67" i="9"/>
  <c r="K67" i="9"/>
  <c r="J67" i="9"/>
  <c r="I67" i="9"/>
  <c r="H67" i="9"/>
  <c r="G67" i="9"/>
  <c r="F67" i="9"/>
  <c r="P66" i="9"/>
  <c r="O66" i="9"/>
  <c r="N66" i="9"/>
  <c r="M66" i="9"/>
  <c r="L66" i="9"/>
  <c r="K66" i="9"/>
  <c r="J66" i="9"/>
  <c r="I66" i="9"/>
  <c r="H66" i="9"/>
  <c r="G66" i="9"/>
  <c r="F66" i="9"/>
  <c r="P65" i="9"/>
  <c r="O65" i="9"/>
  <c r="N65" i="9"/>
  <c r="M65" i="9"/>
  <c r="L65" i="9"/>
  <c r="K65" i="9"/>
  <c r="J65" i="9"/>
  <c r="I65" i="9"/>
  <c r="H65" i="9"/>
  <c r="G65" i="9"/>
  <c r="F65" i="9"/>
  <c r="P64" i="9"/>
  <c r="O64" i="9"/>
  <c r="N64" i="9"/>
  <c r="M64" i="9"/>
  <c r="L64" i="9"/>
  <c r="K64" i="9"/>
  <c r="J64" i="9"/>
  <c r="I64" i="9"/>
  <c r="H64" i="9"/>
  <c r="G64" i="9"/>
  <c r="F64" i="9"/>
  <c r="P63" i="9"/>
  <c r="O63" i="9"/>
  <c r="N63" i="9"/>
  <c r="M63" i="9"/>
  <c r="L63" i="9"/>
  <c r="K63" i="9"/>
  <c r="J63" i="9"/>
  <c r="I63" i="9"/>
  <c r="H63" i="9"/>
  <c r="G63" i="9"/>
  <c r="F63" i="9"/>
  <c r="P62" i="9"/>
  <c r="O62" i="9"/>
  <c r="N62" i="9"/>
  <c r="M62" i="9"/>
  <c r="L62" i="9"/>
  <c r="K62" i="9"/>
  <c r="J62" i="9"/>
  <c r="I62" i="9"/>
  <c r="H62" i="9"/>
  <c r="G62" i="9"/>
  <c r="F62" i="9"/>
  <c r="P61" i="9"/>
  <c r="O61" i="9"/>
  <c r="N61" i="9"/>
  <c r="M61" i="9"/>
  <c r="L61" i="9"/>
  <c r="K61" i="9"/>
  <c r="J61" i="9"/>
  <c r="I61" i="9"/>
  <c r="H61" i="9"/>
  <c r="G61" i="9"/>
  <c r="F61" i="9"/>
  <c r="P60" i="9"/>
  <c r="O60" i="9"/>
  <c r="N60" i="9"/>
  <c r="M60" i="9"/>
  <c r="L60" i="9"/>
  <c r="K60" i="9"/>
  <c r="J60" i="9"/>
  <c r="I60" i="9"/>
  <c r="H60" i="9"/>
  <c r="G60" i="9"/>
  <c r="F60" i="9"/>
  <c r="P59" i="9"/>
  <c r="O59" i="9"/>
  <c r="N59" i="9"/>
  <c r="M59" i="9"/>
  <c r="L59" i="9"/>
  <c r="K59" i="9"/>
  <c r="J59" i="9"/>
  <c r="I59" i="9"/>
  <c r="H59" i="9"/>
  <c r="G59" i="9"/>
  <c r="F59" i="9"/>
  <c r="P58" i="9"/>
  <c r="O58" i="9"/>
  <c r="N58" i="9"/>
  <c r="M58" i="9"/>
  <c r="L58" i="9"/>
  <c r="K58" i="9"/>
  <c r="J58" i="9"/>
  <c r="I58" i="9"/>
  <c r="H58" i="9"/>
  <c r="G58" i="9"/>
  <c r="F58" i="9"/>
  <c r="P57" i="9"/>
  <c r="O57" i="9"/>
  <c r="N57" i="9"/>
  <c r="M57" i="9"/>
  <c r="L57" i="9"/>
  <c r="K57" i="9"/>
  <c r="J57" i="9"/>
  <c r="I57" i="9"/>
  <c r="H57" i="9"/>
  <c r="G57" i="9"/>
  <c r="F57" i="9"/>
  <c r="P56" i="9"/>
  <c r="O56" i="9"/>
  <c r="N56" i="9"/>
  <c r="M56" i="9"/>
  <c r="L56" i="9"/>
  <c r="K56" i="9"/>
  <c r="J56" i="9"/>
  <c r="I56" i="9"/>
  <c r="H56" i="9"/>
  <c r="G56" i="9"/>
  <c r="F56" i="9"/>
  <c r="P55" i="9"/>
  <c r="O55" i="9"/>
  <c r="N55" i="9"/>
  <c r="M55" i="9"/>
  <c r="L55" i="9"/>
  <c r="K55" i="9"/>
  <c r="J55" i="9"/>
  <c r="I55" i="9"/>
  <c r="H55" i="9"/>
  <c r="G55" i="9"/>
  <c r="F55" i="9"/>
  <c r="P54" i="9"/>
  <c r="O54" i="9"/>
  <c r="N54" i="9"/>
  <c r="M54" i="9"/>
  <c r="L54" i="9"/>
  <c r="K54" i="9"/>
  <c r="J54" i="9"/>
  <c r="I54" i="9"/>
  <c r="H54" i="9"/>
  <c r="G54" i="9"/>
  <c r="F54" i="9"/>
  <c r="P53" i="9"/>
  <c r="O53" i="9"/>
  <c r="N53" i="9"/>
  <c r="M53" i="9"/>
  <c r="L53" i="9"/>
  <c r="K53" i="9"/>
  <c r="J53" i="9"/>
  <c r="I53" i="9"/>
  <c r="H53" i="9"/>
  <c r="G53" i="9"/>
  <c r="F53" i="9"/>
  <c r="M47" i="9"/>
  <c r="P40" i="9"/>
  <c r="O40" i="9"/>
  <c r="N40" i="9"/>
  <c r="M40" i="9"/>
  <c r="L40" i="9"/>
  <c r="K40" i="9"/>
  <c r="J40" i="9"/>
  <c r="I40" i="9"/>
  <c r="H40" i="9"/>
  <c r="G40" i="9"/>
  <c r="F40" i="9"/>
  <c r="P39" i="9"/>
  <c r="O39" i="9"/>
  <c r="N39" i="9"/>
  <c r="M39" i="9"/>
  <c r="L39" i="9"/>
  <c r="K39" i="9"/>
  <c r="J39" i="9"/>
  <c r="I39" i="9"/>
  <c r="H39" i="9"/>
  <c r="G39" i="9"/>
  <c r="F39" i="9"/>
  <c r="P38" i="9"/>
  <c r="O38" i="9"/>
  <c r="N38" i="9"/>
  <c r="M38" i="9"/>
  <c r="L38" i="9"/>
  <c r="K38" i="9"/>
  <c r="J38" i="9"/>
  <c r="I38" i="9"/>
  <c r="H38" i="9"/>
  <c r="G38" i="9"/>
  <c r="F38" i="9"/>
  <c r="P37" i="9"/>
  <c r="O37" i="9"/>
  <c r="N37" i="9"/>
  <c r="M37" i="9"/>
  <c r="L37" i="9"/>
  <c r="K37" i="9"/>
  <c r="J37" i="9"/>
  <c r="I37" i="9"/>
  <c r="H37" i="9"/>
  <c r="G37" i="9"/>
  <c r="F37" i="9"/>
  <c r="P36" i="9"/>
  <c r="O36" i="9"/>
  <c r="N36" i="9"/>
  <c r="M36" i="9"/>
  <c r="L36" i="9"/>
  <c r="K36" i="9"/>
  <c r="J36" i="9"/>
  <c r="I36" i="9"/>
  <c r="H36" i="9"/>
  <c r="G36" i="9"/>
  <c r="F36" i="9"/>
  <c r="P35" i="9"/>
  <c r="O35" i="9"/>
  <c r="N35" i="9"/>
  <c r="M35" i="9"/>
  <c r="L35" i="9"/>
  <c r="K35" i="9"/>
  <c r="J35" i="9"/>
  <c r="I35" i="9"/>
  <c r="H35" i="9"/>
  <c r="G35" i="9"/>
  <c r="F35" i="9"/>
  <c r="P34" i="9"/>
  <c r="O34" i="9"/>
  <c r="N34" i="9"/>
  <c r="M34" i="9"/>
  <c r="L34" i="9"/>
  <c r="K34" i="9"/>
  <c r="J34" i="9"/>
  <c r="I34" i="9"/>
  <c r="H34" i="9"/>
  <c r="G34" i="9"/>
  <c r="F34" i="9"/>
  <c r="P33" i="9"/>
  <c r="O33" i="9"/>
  <c r="N33" i="9"/>
  <c r="M33" i="9"/>
  <c r="L33" i="9"/>
  <c r="K33" i="9"/>
  <c r="J33" i="9"/>
  <c r="I33" i="9"/>
  <c r="H33" i="9"/>
  <c r="G33" i="9"/>
  <c r="F33" i="9"/>
  <c r="P32" i="9"/>
  <c r="O32" i="9"/>
  <c r="N32" i="9"/>
  <c r="M32" i="9"/>
  <c r="L32" i="9"/>
  <c r="K32" i="9"/>
  <c r="J32" i="9"/>
  <c r="I32" i="9"/>
  <c r="H32" i="9"/>
  <c r="G32" i="9"/>
  <c r="F32" i="9"/>
  <c r="P31" i="9"/>
  <c r="O31" i="9"/>
  <c r="N31" i="9"/>
  <c r="M31" i="9"/>
  <c r="L31" i="9"/>
  <c r="K31" i="9"/>
  <c r="J31" i="9"/>
  <c r="I31" i="9"/>
  <c r="H31" i="9"/>
  <c r="G31" i="9"/>
  <c r="F31" i="9"/>
  <c r="P30" i="9"/>
  <c r="O30" i="9"/>
  <c r="N30" i="9"/>
  <c r="M30" i="9"/>
  <c r="L30" i="9"/>
  <c r="K30" i="9"/>
  <c r="J30" i="9"/>
  <c r="I30" i="9"/>
  <c r="H30" i="9"/>
  <c r="G30" i="9"/>
  <c r="F30" i="9"/>
  <c r="P29" i="9"/>
  <c r="O29" i="9"/>
  <c r="N29" i="9"/>
  <c r="M29" i="9"/>
  <c r="L29" i="9"/>
  <c r="K29" i="9"/>
  <c r="J29" i="9"/>
  <c r="I29" i="9"/>
  <c r="H29" i="9"/>
  <c r="G29" i="9"/>
  <c r="F29" i="9"/>
  <c r="P28" i="9"/>
  <c r="O28" i="9"/>
  <c r="N28" i="9"/>
  <c r="M28" i="9"/>
  <c r="L28" i="9"/>
  <c r="K28" i="9"/>
  <c r="J28" i="9"/>
  <c r="I28" i="9"/>
  <c r="H28" i="9"/>
  <c r="G28" i="9"/>
  <c r="F28" i="9"/>
  <c r="P27" i="9"/>
  <c r="O27" i="9"/>
  <c r="N27" i="9"/>
  <c r="M27" i="9"/>
  <c r="L27" i="9"/>
  <c r="K27" i="9"/>
  <c r="J27" i="9"/>
  <c r="I27" i="9"/>
  <c r="H27" i="9"/>
  <c r="G27" i="9"/>
  <c r="F27" i="9"/>
  <c r="P26" i="9"/>
  <c r="O26" i="9"/>
  <c r="N26" i="9"/>
  <c r="M26" i="9"/>
  <c r="L26" i="9"/>
  <c r="K26" i="9"/>
  <c r="J26" i="9"/>
  <c r="I26" i="9"/>
  <c r="H26" i="9"/>
  <c r="G26" i="9"/>
  <c r="F26" i="9"/>
  <c r="P25" i="9"/>
  <c r="O25" i="9"/>
  <c r="N25" i="9"/>
  <c r="M25" i="9"/>
  <c r="L25" i="9"/>
  <c r="K25" i="9"/>
  <c r="J25" i="9"/>
  <c r="I25" i="9"/>
  <c r="H25" i="9"/>
  <c r="G25" i="9"/>
  <c r="F25" i="9"/>
  <c r="P24" i="9"/>
  <c r="O24" i="9"/>
  <c r="N24" i="9"/>
  <c r="M24" i="9"/>
  <c r="L24" i="9"/>
  <c r="K24" i="9"/>
  <c r="J24" i="9"/>
  <c r="I24" i="9"/>
  <c r="H24" i="9"/>
  <c r="G24" i="9"/>
  <c r="F24" i="9"/>
  <c r="P23" i="9"/>
  <c r="O23" i="9"/>
  <c r="N23" i="9"/>
  <c r="M23" i="9"/>
  <c r="L23" i="9"/>
  <c r="K23" i="9"/>
  <c r="J23" i="9"/>
  <c r="I23" i="9"/>
  <c r="H23" i="9"/>
  <c r="G23" i="9"/>
  <c r="F23" i="9"/>
  <c r="P22" i="9"/>
  <c r="O22" i="9"/>
  <c r="N22" i="9"/>
  <c r="M22" i="9"/>
  <c r="L22" i="9"/>
  <c r="K22" i="9"/>
  <c r="J22" i="9"/>
  <c r="I22" i="9"/>
  <c r="H22" i="9"/>
  <c r="G22" i="9"/>
  <c r="F22" i="9"/>
  <c r="P21" i="9"/>
  <c r="O21" i="9"/>
  <c r="N21" i="9"/>
  <c r="M21" i="9"/>
  <c r="L21" i="9"/>
  <c r="K21" i="9"/>
  <c r="J21" i="9"/>
  <c r="I21" i="9"/>
  <c r="H21" i="9"/>
  <c r="G21" i="9"/>
  <c r="F21" i="9"/>
  <c r="P20" i="9"/>
  <c r="O20" i="9"/>
  <c r="N20" i="9"/>
  <c r="M20" i="9"/>
  <c r="L20" i="9"/>
  <c r="K20" i="9"/>
  <c r="J20" i="9"/>
  <c r="I20" i="9"/>
  <c r="H20" i="9"/>
  <c r="G20" i="9"/>
  <c r="F20" i="9"/>
  <c r="P19" i="9"/>
  <c r="O19" i="9"/>
  <c r="N19" i="9"/>
  <c r="M19" i="9"/>
  <c r="L19" i="9"/>
  <c r="K19" i="9"/>
  <c r="J19" i="9"/>
  <c r="I19" i="9"/>
  <c r="H19" i="9"/>
  <c r="G19" i="9"/>
  <c r="F19" i="9"/>
  <c r="P18" i="9"/>
  <c r="O18" i="9"/>
  <c r="N18" i="9"/>
  <c r="M18" i="9"/>
  <c r="L18" i="9"/>
  <c r="K18" i="9"/>
  <c r="J18" i="9"/>
  <c r="I18" i="9"/>
  <c r="H18" i="9"/>
  <c r="G18" i="9"/>
  <c r="F18" i="9"/>
  <c r="P17" i="9"/>
  <c r="O17" i="9"/>
  <c r="N17" i="9"/>
  <c r="M17" i="9"/>
  <c r="L17" i="9"/>
  <c r="K17" i="9"/>
  <c r="J17" i="9"/>
  <c r="I17" i="9"/>
  <c r="H17" i="9"/>
  <c r="G17" i="9"/>
  <c r="F17" i="9"/>
  <c r="P16" i="9"/>
  <c r="O16" i="9"/>
  <c r="N16" i="9"/>
  <c r="M16" i="9"/>
  <c r="L16" i="9"/>
  <c r="K16" i="9"/>
  <c r="J16" i="9"/>
  <c r="I16" i="9"/>
  <c r="H16" i="9"/>
  <c r="G16" i="9"/>
  <c r="F16" i="9"/>
  <c r="P15" i="9"/>
  <c r="O15" i="9"/>
  <c r="N15" i="9"/>
  <c r="M15" i="9"/>
  <c r="L15" i="9"/>
  <c r="K15" i="9"/>
  <c r="J15" i="9"/>
  <c r="I15" i="9"/>
  <c r="H15" i="9"/>
  <c r="G15" i="9"/>
  <c r="F15" i="9"/>
  <c r="P14" i="9"/>
  <c r="O14" i="9"/>
  <c r="N14" i="9"/>
  <c r="M14" i="9"/>
  <c r="L14" i="9"/>
  <c r="K14" i="9"/>
  <c r="J14" i="9"/>
  <c r="I14" i="9"/>
  <c r="H14" i="9"/>
  <c r="G14" i="9"/>
  <c r="F14" i="9"/>
  <c r="P13" i="9"/>
  <c r="O13" i="9"/>
  <c r="N13" i="9"/>
  <c r="M13" i="9"/>
  <c r="L13" i="9"/>
  <c r="K13" i="9"/>
  <c r="J13" i="9"/>
  <c r="I13" i="9"/>
  <c r="H13" i="9"/>
  <c r="G13" i="9"/>
  <c r="F13" i="9"/>
  <c r="P12" i="9"/>
  <c r="O12" i="9"/>
  <c r="N12" i="9"/>
  <c r="M12" i="9"/>
  <c r="L12" i="9"/>
  <c r="K12" i="9"/>
  <c r="J12" i="9"/>
  <c r="I12" i="9"/>
  <c r="H12" i="9"/>
  <c r="G12" i="9"/>
  <c r="F12" i="9"/>
  <c r="P11" i="9"/>
  <c r="O11" i="9"/>
  <c r="N11" i="9"/>
  <c r="M11" i="9"/>
  <c r="L11" i="9"/>
  <c r="K11" i="9"/>
  <c r="J11" i="9"/>
  <c r="I11" i="9"/>
  <c r="H11" i="9"/>
  <c r="G11" i="9"/>
  <c r="F11" i="9"/>
  <c r="P10" i="9"/>
  <c r="O10" i="9"/>
  <c r="N10" i="9"/>
  <c r="M10" i="9"/>
  <c r="L10" i="9"/>
  <c r="K10" i="9"/>
  <c r="J10" i="9"/>
  <c r="I10" i="9"/>
  <c r="H10" i="9"/>
  <c r="G10" i="9"/>
  <c r="F10" i="9"/>
  <c r="P9" i="9"/>
  <c r="O9" i="9"/>
  <c r="N9" i="9"/>
  <c r="M9" i="9"/>
  <c r="L9" i="9"/>
  <c r="K9" i="9"/>
  <c r="J9" i="9"/>
  <c r="I9" i="9"/>
  <c r="H9" i="9"/>
  <c r="G9" i="9"/>
  <c r="F9" i="9"/>
  <c r="J95" i="8"/>
  <c r="I95" i="8"/>
  <c r="H95" i="8"/>
  <c r="G95" i="8"/>
  <c r="F95" i="8"/>
  <c r="E95" i="8"/>
  <c r="D95" i="8"/>
  <c r="C95" i="8"/>
  <c r="J94" i="8"/>
  <c r="I94" i="8"/>
  <c r="H94" i="8"/>
  <c r="G94" i="8"/>
  <c r="F94" i="8"/>
  <c r="E94" i="8"/>
  <c r="D94" i="8"/>
  <c r="C94" i="8"/>
  <c r="J93" i="8"/>
  <c r="I93" i="8"/>
  <c r="H93" i="8"/>
  <c r="G93" i="8"/>
  <c r="F93" i="8"/>
  <c r="E93" i="8"/>
  <c r="D93" i="8"/>
  <c r="C93" i="8"/>
  <c r="J92" i="8"/>
  <c r="I92" i="8"/>
  <c r="H92" i="8"/>
  <c r="G92" i="8"/>
  <c r="F92" i="8"/>
  <c r="E92" i="8"/>
  <c r="D92" i="8"/>
  <c r="C92" i="8"/>
  <c r="J90" i="8"/>
  <c r="I90" i="8"/>
  <c r="H90" i="8"/>
  <c r="G90" i="8"/>
  <c r="F90" i="8"/>
  <c r="E90" i="8"/>
  <c r="D90" i="8"/>
  <c r="C90" i="8"/>
  <c r="J89" i="8"/>
  <c r="I89" i="8"/>
  <c r="H89" i="8"/>
  <c r="G89" i="8"/>
  <c r="F89" i="8"/>
  <c r="E89" i="8"/>
  <c r="D89" i="8"/>
  <c r="C89" i="8"/>
  <c r="J88" i="8"/>
  <c r="I88" i="8"/>
  <c r="H88" i="8"/>
  <c r="G88" i="8"/>
  <c r="F88" i="8"/>
  <c r="E88" i="8"/>
  <c r="D88" i="8"/>
  <c r="C88" i="8"/>
  <c r="J87" i="8"/>
  <c r="I87" i="8"/>
  <c r="H87" i="8"/>
  <c r="G87" i="8"/>
  <c r="F87" i="8"/>
  <c r="E87" i="8"/>
  <c r="D87" i="8"/>
  <c r="C87" i="8"/>
  <c r="J86" i="8"/>
  <c r="I86" i="8"/>
  <c r="H86" i="8"/>
  <c r="G86" i="8"/>
  <c r="F86" i="8"/>
  <c r="E86" i="8"/>
  <c r="D86" i="8"/>
  <c r="C86" i="8"/>
  <c r="J85" i="8"/>
  <c r="I85" i="8"/>
  <c r="H85" i="8"/>
  <c r="G85" i="8"/>
  <c r="F85" i="8"/>
  <c r="E85" i="8"/>
  <c r="D85" i="8"/>
  <c r="C85" i="8"/>
  <c r="J84" i="8"/>
  <c r="I84" i="8"/>
  <c r="H84" i="8"/>
  <c r="G84" i="8"/>
  <c r="F84" i="8"/>
  <c r="E84" i="8"/>
  <c r="D84" i="8"/>
  <c r="C84" i="8"/>
  <c r="J83" i="8"/>
  <c r="I83" i="8"/>
  <c r="H83" i="8"/>
  <c r="G83" i="8"/>
  <c r="F83" i="8"/>
  <c r="E83" i="8"/>
  <c r="D83" i="8"/>
  <c r="C83" i="8"/>
  <c r="J82" i="8"/>
  <c r="I82" i="8"/>
  <c r="H82" i="8"/>
  <c r="G82" i="8"/>
  <c r="F82" i="8"/>
  <c r="E82" i="8"/>
  <c r="D82" i="8"/>
  <c r="C82" i="8"/>
  <c r="J81" i="8"/>
  <c r="I81" i="8"/>
  <c r="H81" i="8"/>
  <c r="G81" i="8"/>
  <c r="F81" i="8"/>
  <c r="E81" i="8"/>
  <c r="D81" i="8"/>
  <c r="C81" i="8"/>
  <c r="J80" i="8"/>
  <c r="I80" i="8"/>
  <c r="H80" i="8"/>
  <c r="G80" i="8"/>
  <c r="F80" i="8"/>
  <c r="E80" i="8"/>
  <c r="D80" i="8"/>
  <c r="C80" i="8"/>
  <c r="J79" i="8"/>
  <c r="I79" i="8"/>
  <c r="H79" i="8"/>
  <c r="G79" i="8"/>
  <c r="F79" i="8"/>
  <c r="E79" i="8"/>
  <c r="D79" i="8"/>
  <c r="C79" i="8"/>
  <c r="J78" i="8"/>
  <c r="I78" i="8"/>
  <c r="H78" i="8"/>
  <c r="G78" i="8"/>
  <c r="F78" i="8"/>
  <c r="E78" i="8"/>
  <c r="D78" i="8"/>
  <c r="C78" i="8"/>
  <c r="J77" i="8"/>
  <c r="I77" i="8"/>
  <c r="H77" i="8"/>
  <c r="G77" i="8"/>
  <c r="F77" i="8"/>
  <c r="E77" i="8"/>
  <c r="D77" i="8"/>
  <c r="C77" i="8"/>
  <c r="J76" i="8"/>
  <c r="I76" i="8"/>
  <c r="H76" i="8"/>
  <c r="G76" i="8"/>
  <c r="F76" i="8"/>
  <c r="E76" i="8"/>
  <c r="D76" i="8"/>
  <c r="C76" i="8"/>
  <c r="J75" i="8"/>
  <c r="I75" i="8"/>
  <c r="H75" i="8"/>
  <c r="G75" i="8"/>
  <c r="F75" i="8"/>
  <c r="E75" i="8"/>
  <c r="D75" i="8"/>
  <c r="C75" i="8"/>
  <c r="J74" i="8"/>
  <c r="I74" i="8"/>
  <c r="H74" i="8"/>
  <c r="G74" i="8"/>
  <c r="F74" i="8"/>
  <c r="E74" i="8"/>
  <c r="D74" i="8"/>
  <c r="C74" i="8"/>
  <c r="I63" i="8"/>
  <c r="H63" i="8"/>
  <c r="G63" i="8"/>
  <c r="F63" i="8"/>
  <c r="E63" i="8"/>
  <c r="D63" i="8"/>
  <c r="C63" i="8"/>
  <c r="I62" i="8"/>
  <c r="H62" i="8"/>
  <c r="G62" i="8"/>
  <c r="F62" i="8"/>
  <c r="E62" i="8"/>
  <c r="D62" i="8"/>
  <c r="C62" i="8"/>
  <c r="I61" i="8"/>
  <c r="H61" i="8"/>
  <c r="G61" i="8"/>
  <c r="F61" i="8"/>
  <c r="E61" i="8"/>
  <c r="D61" i="8"/>
  <c r="C61" i="8"/>
  <c r="I60" i="8"/>
  <c r="H60" i="8"/>
  <c r="G60" i="8"/>
  <c r="F60" i="8"/>
  <c r="E60" i="8"/>
  <c r="D60" i="8"/>
  <c r="C60" i="8"/>
  <c r="J58" i="8"/>
  <c r="I58" i="8"/>
  <c r="H58" i="8"/>
  <c r="G58" i="8"/>
  <c r="F58" i="8"/>
  <c r="E58" i="8"/>
  <c r="D58" i="8"/>
  <c r="C58" i="8"/>
  <c r="J57" i="8"/>
  <c r="I57" i="8"/>
  <c r="H57" i="8"/>
  <c r="G57" i="8"/>
  <c r="F57" i="8"/>
  <c r="E57" i="8"/>
  <c r="D57" i="8"/>
  <c r="C57" i="8"/>
  <c r="J56" i="8"/>
  <c r="I56" i="8"/>
  <c r="H56" i="8"/>
  <c r="G56" i="8"/>
  <c r="F56" i="8"/>
  <c r="E56" i="8"/>
  <c r="D56" i="8"/>
  <c r="C56" i="8"/>
  <c r="J55" i="8"/>
  <c r="I55" i="8"/>
  <c r="H55" i="8"/>
  <c r="G55" i="8"/>
  <c r="F55" i="8"/>
  <c r="E55" i="8"/>
  <c r="D55" i="8"/>
  <c r="C55" i="8"/>
  <c r="J54" i="8"/>
  <c r="I54" i="8"/>
  <c r="H54" i="8"/>
  <c r="G54" i="8"/>
  <c r="F54" i="8"/>
  <c r="E54" i="8"/>
  <c r="D54" i="8"/>
  <c r="C54" i="8"/>
  <c r="J53" i="8"/>
  <c r="I53" i="8"/>
  <c r="H53" i="8"/>
  <c r="G53" i="8"/>
  <c r="F53" i="8"/>
  <c r="E53" i="8"/>
  <c r="D53" i="8"/>
  <c r="C53" i="8"/>
  <c r="J52" i="8"/>
  <c r="I52" i="8"/>
  <c r="H52" i="8"/>
  <c r="G52" i="8"/>
  <c r="F52" i="8"/>
  <c r="E52" i="8"/>
  <c r="D52" i="8"/>
  <c r="C52" i="8"/>
  <c r="J51" i="8"/>
  <c r="I51" i="8"/>
  <c r="H51" i="8"/>
  <c r="G51" i="8"/>
  <c r="F51" i="8"/>
  <c r="E51" i="8"/>
  <c r="D51" i="8"/>
  <c r="C51" i="8"/>
  <c r="J50" i="8"/>
  <c r="I50" i="8"/>
  <c r="H50" i="8"/>
  <c r="G50" i="8"/>
  <c r="F50" i="8"/>
  <c r="E50" i="8"/>
  <c r="D50" i="8"/>
  <c r="C50" i="8"/>
  <c r="J49" i="8"/>
  <c r="I49" i="8"/>
  <c r="H49" i="8"/>
  <c r="G49" i="8"/>
  <c r="F49" i="8"/>
  <c r="E49" i="8"/>
  <c r="D49" i="8"/>
  <c r="C49" i="8"/>
  <c r="J48" i="8"/>
  <c r="I48" i="8"/>
  <c r="H48" i="8"/>
  <c r="G48" i="8"/>
  <c r="F48" i="8"/>
  <c r="E48" i="8"/>
  <c r="D48" i="8"/>
  <c r="C48" i="8"/>
  <c r="J47" i="8"/>
  <c r="I47" i="8"/>
  <c r="H47" i="8"/>
  <c r="G47" i="8"/>
  <c r="F47" i="8"/>
  <c r="E47" i="8"/>
  <c r="D47" i="8"/>
  <c r="C47" i="8"/>
  <c r="J46" i="8"/>
  <c r="I46" i="8"/>
  <c r="H46" i="8"/>
  <c r="G46" i="8"/>
  <c r="F46" i="8"/>
  <c r="E46" i="8"/>
  <c r="D46" i="8"/>
  <c r="C46" i="8"/>
  <c r="J45" i="8"/>
  <c r="I45" i="8"/>
  <c r="H45" i="8"/>
  <c r="G45" i="8"/>
  <c r="F45" i="8"/>
  <c r="E45" i="8"/>
  <c r="D45" i="8"/>
  <c r="C45" i="8"/>
  <c r="J44" i="8"/>
  <c r="I44" i="8"/>
  <c r="H44" i="8"/>
  <c r="G44" i="8"/>
  <c r="F44" i="8"/>
  <c r="E44" i="8"/>
  <c r="D44" i="8"/>
  <c r="C44" i="8"/>
  <c r="J43" i="8"/>
  <c r="I43" i="8"/>
  <c r="H43" i="8"/>
  <c r="G43" i="8"/>
  <c r="F43" i="8"/>
  <c r="E43" i="8"/>
  <c r="D43" i="8"/>
  <c r="C43" i="8"/>
  <c r="J42" i="8"/>
  <c r="I42" i="8"/>
  <c r="H42" i="8"/>
  <c r="G42" i="8"/>
  <c r="F42" i="8"/>
  <c r="E42" i="8"/>
  <c r="D42" i="8"/>
  <c r="C42" i="8"/>
  <c r="K31" i="8"/>
  <c r="I31" i="8"/>
  <c r="H31" i="8"/>
  <c r="G31" i="8"/>
  <c r="F31" i="8"/>
  <c r="E31" i="8"/>
  <c r="D31" i="8"/>
  <c r="C31" i="8"/>
  <c r="K30" i="8"/>
  <c r="I30" i="8"/>
  <c r="H30" i="8"/>
  <c r="G30" i="8"/>
  <c r="F30" i="8"/>
  <c r="E30" i="8"/>
  <c r="D30" i="8"/>
  <c r="C30" i="8"/>
  <c r="K29" i="8"/>
  <c r="I29" i="8"/>
  <c r="H29" i="8"/>
  <c r="G29" i="8"/>
  <c r="F29" i="8"/>
  <c r="E29" i="8"/>
  <c r="D29" i="8"/>
  <c r="C29" i="8"/>
  <c r="K28" i="8"/>
  <c r="I28" i="8"/>
  <c r="H28" i="8"/>
  <c r="G28" i="8"/>
  <c r="F28" i="8"/>
  <c r="E28" i="8"/>
  <c r="D28" i="8"/>
  <c r="C28" i="8"/>
  <c r="L26" i="8"/>
  <c r="K26" i="8"/>
  <c r="J26" i="8"/>
  <c r="I26" i="8"/>
  <c r="H26" i="8"/>
  <c r="G26" i="8"/>
  <c r="F26" i="8"/>
  <c r="E26" i="8"/>
  <c r="D26" i="8"/>
  <c r="C26" i="8"/>
  <c r="L25" i="8"/>
  <c r="K25" i="8"/>
  <c r="J25" i="8"/>
  <c r="I25" i="8"/>
  <c r="H25" i="8"/>
  <c r="G25" i="8"/>
  <c r="F25" i="8"/>
  <c r="E25" i="8"/>
  <c r="D25" i="8"/>
  <c r="C25" i="8"/>
  <c r="L24" i="8"/>
  <c r="K24" i="8"/>
  <c r="J24" i="8"/>
  <c r="I24" i="8"/>
  <c r="H24" i="8"/>
  <c r="G24" i="8"/>
  <c r="F24" i="8"/>
  <c r="E24" i="8"/>
  <c r="D24" i="8"/>
  <c r="C24" i="8"/>
  <c r="L23" i="8"/>
  <c r="K23" i="8"/>
  <c r="J23" i="8"/>
  <c r="I23" i="8"/>
  <c r="H23" i="8"/>
  <c r="G23" i="8"/>
  <c r="F23" i="8"/>
  <c r="E23" i="8"/>
  <c r="D23" i="8"/>
  <c r="C23" i="8"/>
  <c r="L22" i="8"/>
  <c r="K22" i="8"/>
  <c r="J22" i="8"/>
  <c r="I22" i="8"/>
  <c r="H22" i="8"/>
  <c r="G22" i="8"/>
  <c r="F22" i="8"/>
  <c r="E22" i="8"/>
  <c r="D22" i="8"/>
  <c r="C22" i="8"/>
  <c r="L21" i="8"/>
  <c r="K21" i="8"/>
  <c r="J21" i="8"/>
  <c r="I21" i="8"/>
  <c r="H21" i="8"/>
  <c r="G21" i="8"/>
  <c r="F21" i="8"/>
  <c r="E21" i="8"/>
  <c r="D21" i="8"/>
  <c r="C21" i="8"/>
  <c r="L20" i="8"/>
  <c r="K20" i="8"/>
  <c r="J20" i="8"/>
  <c r="I20" i="8"/>
  <c r="H20" i="8"/>
  <c r="G20" i="8"/>
  <c r="F20" i="8"/>
  <c r="E20" i="8"/>
  <c r="D20" i="8"/>
  <c r="C20" i="8"/>
  <c r="L19" i="8"/>
  <c r="K19" i="8"/>
  <c r="J19" i="8"/>
  <c r="I19" i="8"/>
  <c r="H19" i="8"/>
  <c r="G19" i="8"/>
  <c r="F19" i="8"/>
  <c r="E19" i="8"/>
  <c r="D19" i="8"/>
  <c r="C19" i="8"/>
  <c r="L18" i="8"/>
  <c r="K18" i="8"/>
  <c r="J18" i="8"/>
  <c r="I18" i="8"/>
  <c r="H18" i="8"/>
  <c r="G18" i="8"/>
  <c r="F18" i="8"/>
  <c r="E18" i="8"/>
  <c r="D18" i="8"/>
  <c r="C18" i="8"/>
  <c r="L17" i="8"/>
  <c r="K17" i="8"/>
  <c r="J17" i="8"/>
  <c r="I17" i="8"/>
  <c r="H17" i="8"/>
  <c r="G17" i="8"/>
  <c r="F17" i="8"/>
  <c r="E17" i="8"/>
  <c r="D17" i="8"/>
  <c r="C17" i="8"/>
  <c r="L16" i="8"/>
  <c r="K16" i="8"/>
  <c r="J16" i="8"/>
  <c r="I16" i="8"/>
  <c r="H16" i="8"/>
  <c r="G16" i="8"/>
  <c r="F16" i="8"/>
  <c r="E16" i="8"/>
  <c r="D16" i="8"/>
  <c r="C16" i="8"/>
  <c r="L15" i="8"/>
  <c r="K15" i="8"/>
  <c r="J15" i="8"/>
  <c r="I15" i="8"/>
  <c r="H15" i="8"/>
  <c r="G15" i="8"/>
  <c r="F15" i="8"/>
  <c r="E15" i="8"/>
  <c r="D15" i="8"/>
  <c r="C15" i="8"/>
  <c r="L14" i="8"/>
  <c r="K14" i="8"/>
  <c r="J14" i="8"/>
  <c r="I14" i="8"/>
  <c r="H14" i="8"/>
  <c r="G14" i="8"/>
  <c r="F14" i="8"/>
  <c r="E14" i="8"/>
  <c r="D14" i="8"/>
  <c r="C14" i="8"/>
  <c r="L13" i="8"/>
  <c r="K13" i="8"/>
  <c r="J13" i="8"/>
  <c r="I13" i="8"/>
  <c r="H13" i="8"/>
  <c r="G13" i="8"/>
  <c r="F13" i="8"/>
  <c r="E13" i="8"/>
  <c r="D13" i="8"/>
  <c r="C13" i="8"/>
  <c r="L12" i="8"/>
  <c r="K12" i="8"/>
  <c r="J12" i="8"/>
  <c r="I12" i="8"/>
  <c r="H12" i="8"/>
  <c r="G12" i="8"/>
  <c r="F12" i="8"/>
  <c r="E12" i="8"/>
  <c r="D12" i="8"/>
  <c r="C12" i="8"/>
  <c r="L11" i="8"/>
  <c r="K11" i="8"/>
  <c r="J11" i="8"/>
  <c r="I11" i="8"/>
  <c r="H11" i="8"/>
  <c r="G11" i="8"/>
  <c r="F11" i="8"/>
  <c r="E11" i="8"/>
  <c r="D11" i="8"/>
  <c r="C11" i="8"/>
  <c r="L10" i="8"/>
  <c r="K10" i="8"/>
  <c r="J10" i="8"/>
  <c r="I10" i="8"/>
  <c r="H10" i="8"/>
  <c r="G10" i="8"/>
  <c r="F10" i="8"/>
  <c r="E10" i="8"/>
  <c r="D10" i="8"/>
  <c r="C10" i="8"/>
  <c r="M71" i="7"/>
  <c r="L71" i="7"/>
  <c r="K71" i="7"/>
  <c r="J71" i="7"/>
  <c r="I71" i="7"/>
  <c r="H71" i="7"/>
  <c r="G71" i="7"/>
  <c r="F71" i="7"/>
  <c r="E71" i="7"/>
  <c r="D71" i="7"/>
  <c r="C71" i="7"/>
  <c r="B71" i="7"/>
  <c r="M48" i="7"/>
  <c r="L48" i="7"/>
  <c r="K48" i="7"/>
  <c r="J48" i="7"/>
  <c r="I48" i="7"/>
  <c r="H48" i="7"/>
  <c r="G48" i="7"/>
  <c r="F48" i="7"/>
  <c r="E48" i="7"/>
  <c r="D48" i="7"/>
  <c r="C48" i="7"/>
  <c r="B48" i="7"/>
  <c r="M25" i="7"/>
  <c r="L25" i="7"/>
  <c r="K25" i="7"/>
  <c r="J25" i="7"/>
  <c r="I25" i="7"/>
  <c r="H25" i="7"/>
  <c r="G25" i="7"/>
  <c r="F25" i="7"/>
  <c r="E25" i="7"/>
  <c r="D25" i="7"/>
  <c r="C25" i="7"/>
  <c r="B25" i="7"/>
  <c r="N71" i="6"/>
  <c r="M71" i="6"/>
  <c r="L71" i="6"/>
  <c r="K71" i="6"/>
  <c r="J71" i="6"/>
  <c r="I71" i="6"/>
  <c r="H71" i="6"/>
  <c r="G71" i="6"/>
  <c r="F71" i="6"/>
  <c r="E71" i="6"/>
  <c r="D71" i="6"/>
  <c r="C71" i="6"/>
  <c r="N48" i="6"/>
  <c r="M48" i="6"/>
  <c r="L48" i="6"/>
  <c r="K48" i="6"/>
  <c r="J48" i="6"/>
  <c r="I48" i="6"/>
  <c r="H48" i="6"/>
  <c r="G48" i="6"/>
  <c r="F48" i="6"/>
  <c r="E48" i="6"/>
  <c r="D48" i="6"/>
  <c r="C48" i="6"/>
  <c r="N25" i="6"/>
  <c r="M25" i="6"/>
  <c r="L25" i="6"/>
  <c r="K25" i="6"/>
  <c r="J25" i="6"/>
  <c r="I25" i="6"/>
  <c r="H25" i="6"/>
  <c r="G25" i="6"/>
  <c r="F25" i="6"/>
  <c r="E25" i="6"/>
  <c r="D25" i="6"/>
  <c r="C25" i="6"/>
  <c r="J63" i="4"/>
  <c r="I63" i="4"/>
  <c r="H63" i="4"/>
  <c r="G63" i="4"/>
  <c r="F63" i="4"/>
  <c r="E63" i="4"/>
  <c r="D63" i="4"/>
  <c r="C63" i="4"/>
  <c r="J62" i="4"/>
  <c r="I62" i="4"/>
  <c r="H62" i="4"/>
  <c r="G62" i="4"/>
  <c r="F62" i="4"/>
  <c r="E62" i="4"/>
  <c r="D62" i="4"/>
  <c r="C62" i="4"/>
  <c r="J61" i="4"/>
  <c r="I61" i="4"/>
  <c r="H61" i="4"/>
  <c r="G61" i="4"/>
  <c r="F61" i="4"/>
  <c r="E61" i="4"/>
  <c r="D61" i="4"/>
  <c r="C61" i="4"/>
  <c r="J60" i="4"/>
  <c r="I60" i="4"/>
  <c r="H60" i="4"/>
  <c r="G60" i="4"/>
  <c r="F60" i="4"/>
  <c r="E60" i="4"/>
  <c r="D60" i="4"/>
  <c r="C60" i="4"/>
  <c r="J59" i="4"/>
  <c r="I59" i="4"/>
  <c r="H59" i="4"/>
  <c r="G59" i="4"/>
  <c r="F59" i="4"/>
  <c r="E59" i="4"/>
  <c r="D59" i="4"/>
  <c r="C59" i="4"/>
  <c r="J58" i="4"/>
  <c r="I58" i="4"/>
  <c r="H58" i="4"/>
  <c r="G58" i="4"/>
  <c r="F58" i="4"/>
  <c r="E58" i="4"/>
  <c r="D58" i="4"/>
  <c r="C58" i="4"/>
  <c r="J57" i="4"/>
  <c r="I57" i="4"/>
  <c r="H57" i="4"/>
  <c r="G57" i="4"/>
  <c r="F57" i="4"/>
  <c r="E57" i="4"/>
  <c r="D57" i="4"/>
  <c r="C57" i="4"/>
  <c r="J56" i="4"/>
  <c r="I56" i="4"/>
  <c r="H56" i="4"/>
  <c r="G56" i="4"/>
  <c r="F56" i="4"/>
  <c r="E56" i="4"/>
  <c r="D56" i="4"/>
  <c r="C56" i="4"/>
  <c r="J55" i="4"/>
  <c r="I55" i="4"/>
  <c r="H55" i="4"/>
  <c r="G55" i="4"/>
  <c r="F55" i="4"/>
  <c r="E55" i="4"/>
  <c r="D55" i="4"/>
  <c r="C55" i="4"/>
  <c r="J54" i="4"/>
  <c r="I54" i="4"/>
  <c r="H54" i="4"/>
  <c r="G54" i="4"/>
  <c r="F54" i="4"/>
  <c r="E54" i="4"/>
  <c r="D54" i="4"/>
  <c r="C54" i="4"/>
  <c r="J53" i="4"/>
  <c r="I53" i="4"/>
  <c r="H53" i="4"/>
  <c r="G53" i="4"/>
  <c r="F53" i="4"/>
  <c r="E53" i="4"/>
  <c r="D53" i="4"/>
  <c r="C53" i="4"/>
  <c r="J52" i="4"/>
  <c r="I52" i="4"/>
  <c r="H52" i="4"/>
  <c r="G52" i="4"/>
  <c r="F52" i="4"/>
  <c r="E52" i="4"/>
  <c r="D52" i="4"/>
  <c r="C52" i="4"/>
  <c r="J51" i="4"/>
  <c r="I51" i="4"/>
  <c r="H51" i="4"/>
  <c r="G51" i="4"/>
  <c r="F51" i="4"/>
  <c r="E51" i="4"/>
  <c r="D51" i="4"/>
  <c r="C51" i="4"/>
  <c r="J50" i="4"/>
  <c r="I50" i="4"/>
  <c r="H50" i="4"/>
  <c r="G50" i="4"/>
  <c r="F50" i="4"/>
  <c r="E50" i="4"/>
  <c r="D50" i="4"/>
  <c r="C50" i="4"/>
  <c r="J49" i="4"/>
  <c r="I49" i="4"/>
  <c r="H49" i="4"/>
  <c r="G49" i="4"/>
  <c r="F49" i="4"/>
  <c r="E49" i="4"/>
  <c r="D49" i="4"/>
  <c r="C49" i="4"/>
  <c r="J48" i="4"/>
  <c r="I48" i="4"/>
  <c r="H48" i="4"/>
  <c r="G48" i="4"/>
  <c r="F48" i="4"/>
  <c r="E48" i="4"/>
  <c r="D48" i="4"/>
  <c r="C48" i="4"/>
  <c r="J40" i="4"/>
  <c r="I40" i="4"/>
  <c r="H40" i="4"/>
  <c r="G40" i="4"/>
  <c r="F40" i="4"/>
  <c r="E40" i="4"/>
  <c r="D40" i="4"/>
  <c r="C40" i="4"/>
  <c r="J39" i="4"/>
  <c r="I39" i="4"/>
  <c r="H39" i="4"/>
  <c r="G39" i="4"/>
  <c r="F39" i="4"/>
  <c r="E39" i="4"/>
  <c r="D39" i="4"/>
  <c r="C39" i="4"/>
  <c r="J38" i="4"/>
  <c r="I38" i="4"/>
  <c r="H38" i="4"/>
  <c r="G38" i="4"/>
  <c r="F38" i="4"/>
  <c r="E38" i="4"/>
  <c r="D38" i="4"/>
  <c r="C38" i="4"/>
  <c r="J37" i="4"/>
  <c r="I37" i="4"/>
  <c r="H37" i="4"/>
  <c r="G37" i="4"/>
  <c r="F37" i="4"/>
  <c r="E37" i="4"/>
  <c r="D37" i="4"/>
  <c r="C37" i="4"/>
  <c r="J36" i="4"/>
  <c r="I36" i="4"/>
  <c r="H36" i="4"/>
  <c r="G36" i="4"/>
  <c r="F36" i="4"/>
  <c r="E36" i="4"/>
  <c r="D36" i="4"/>
  <c r="C36" i="4"/>
  <c r="J35" i="4"/>
  <c r="I35" i="4"/>
  <c r="H35" i="4"/>
  <c r="G35" i="4"/>
  <c r="F35" i="4"/>
  <c r="E35" i="4"/>
  <c r="D35" i="4"/>
  <c r="C35" i="4"/>
  <c r="J34" i="4"/>
  <c r="I34" i="4"/>
  <c r="H34" i="4"/>
  <c r="G34" i="4"/>
  <c r="F34" i="4"/>
  <c r="E34" i="4"/>
  <c r="D34" i="4"/>
  <c r="C34" i="4"/>
  <c r="J33" i="4"/>
  <c r="I33" i="4"/>
  <c r="H33" i="4"/>
  <c r="G33" i="4"/>
  <c r="F33" i="4"/>
  <c r="E33" i="4"/>
  <c r="D33" i="4"/>
  <c r="C33" i="4"/>
  <c r="J32" i="4"/>
  <c r="I32" i="4"/>
  <c r="H32" i="4"/>
  <c r="G32" i="4"/>
  <c r="F32" i="4"/>
  <c r="E32" i="4"/>
  <c r="D32" i="4"/>
  <c r="C32" i="4"/>
  <c r="J31" i="4"/>
  <c r="I31" i="4"/>
  <c r="H31" i="4"/>
  <c r="G31" i="4"/>
  <c r="F31" i="4"/>
  <c r="E31" i="4"/>
  <c r="D31" i="4"/>
  <c r="C31" i="4"/>
  <c r="J30" i="4"/>
  <c r="I30" i="4"/>
  <c r="H30" i="4"/>
  <c r="G30" i="4"/>
  <c r="F30" i="4"/>
  <c r="E30" i="4"/>
  <c r="D30" i="4"/>
  <c r="C30" i="4"/>
  <c r="J29" i="4"/>
  <c r="I29" i="4"/>
  <c r="H29" i="4"/>
  <c r="G29" i="4"/>
  <c r="F29" i="4"/>
  <c r="E29" i="4"/>
  <c r="D29" i="4"/>
  <c r="C29" i="4"/>
  <c r="J28" i="4"/>
  <c r="I28" i="4"/>
  <c r="H28" i="4"/>
  <c r="G28" i="4"/>
  <c r="F28" i="4"/>
  <c r="E28" i="4"/>
  <c r="D28" i="4"/>
  <c r="C28" i="4"/>
  <c r="J27" i="4"/>
  <c r="I27" i="4"/>
  <c r="H27" i="4"/>
  <c r="G27" i="4"/>
  <c r="F27" i="4"/>
  <c r="E27" i="4"/>
  <c r="D27" i="4"/>
  <c r="C27" i="4"/>
  <c r="J26" i="4"/>
  <c r="I26" i="4"/>
  <c r="H26" i="4"/>
  <c r="G26" i="4"/>
  <c r="F26" i="4"/>
  <c r="E26" i="4"/>
  <c r="D26" i="4"/>
  <c r="C26" i="4"/>
  <c r="J25" i="4"/>
  <c r="I25" i="4"/>
  <c r="H25" i="4"/>
  <c r="G25" i="4"/>
  <c r="F25" i="4"/>
  <c r="E25" i="4"/>
  <c r="D25" i="4"/>
  <c r="C25" i="4"/>
  <c r="J62" i="3"/>
  <c r="I62" i="3"/>
  <c r="H62" i="3"/>
  <c r="G62" i="3"/>
  <c r="F62" i="3"/>
  <c r="E62" i="3"/>
  <c r="D62" i="3"/>
  <c r="C62" i="3"/>
  <c r="J61" i="3"/>
  <c r="I61" i="3"/>
  <c r="H61" i="3"/>
  <c r="G61" i="3"/>
  <c r="F61" i="3"/>
  <c r="E61" i="3"/>
  <c r="D61" i="3"/>
  <c r="C61" i="3"/>
  <c r="J60" i="3"/>
  <c r="I60" i="3"/>
  <c r="H60" i="3"/>
  <c r="G60" i="3"/>
  <c r="F60" i="3"/>
  <c r="E60" i="3"/>
  <c r="D60" i="3"/>
  <c r="C60" i="3"/>
  <c r="J59" i="3"/>
  <c r="I59" i="3"/>
  <c r="H59" i="3"/>
  <c r="G59" i="3"/>
  <c r="F59" i="3"/>
  <c r="E59" i="3"/>
  <c r="D59" i="3"/>
  <c r="C59" i="3"/>
  <c r="J58" i="3"/>
  <c r="I58" i="3"/>
  <c r="H58" i="3"/>
  <c r="G58" i="3"/>
  <c r="F58" i="3"/>
  <c r="E58" i="3"/>
  <c r="D58" i="3"/>
  <c r="C58" i="3"/>
  <c r="J57" i="3"/>
  <c r="I57" i="3"/>
  <c r="H57" i="3"/>
  <c r="G57" i="3"/>
  <c r="F57" i="3"/>
  <c r="E57" i="3"/>
  <c r="D57" i="3"/>
  <c r="C57" i="3"/>
  <c r="J56" i="3"/>
  <c r="I56" i="3"/>
  <c r="H56" i="3"/>
  <c r="G56" i="3"/>
  <c r="F56" i="3"/>
  <c r="E56" i="3"/>
  <c r="D56" i="3"/>
  <c r="C56" i="3"/>
  <c r="J55" i="3"/>
  <c r="I55" i="3"/>
  <c r="H55" i="3"/>
  <c r="G55" i="3"/>
  <c r="F55" i="3"/>
  <c r="E55" i="3"/>
  <c r="D55" i="3"/>
  <c r="C55" i="3"/>
  <c r="J54" i="3"/>
  <c r="I54" i="3"/>
  <c r="H54" i="3"/>
  <c r="G54" i="3"/>
  <c r="F54" i="3"/>
  <c r="E54" i="3"/>
  <c r="D54" i="3"/>
  <c r="C54" i="3"/>
  <c r="J53" i="3"/>
  <c r="I53" i="3"/>
  <c r="H53" i="3"/>
  <c r="G53" i="3"/>
  <c r="F53" i="3"/>
  <c r="E53" i="3"/>
  <c r="D53" i="3"/>
  <c r="C53" i="3"/>
  <c r="J52" i="3"/>
  <c r="I52" i="3"/>
  <c r="H52" i="3"/>
  <c r="G52" i="3"/>
  <c r="F52" i="3"/>
  <c r="E52" i="3"/>
  <c r="D52" i="3"/>
  <c r="C52" i="3"/>
  <c r="J51" i="3"/>
  <c r="I51" i="3"/>
  <c r="H51" i="3"/>
  <c r="G51" i="3"/>
  <c r="F51" i="3"/>
  <c r="E51" i="3"/>
  <c r="D51" i="3"/>
  <c r="C51" i="3"/>
  <c r="J50" i="3"/>
  <c r="I50" i="3"/>
  <c r="H50" i="3"/>
  <c r="G50" i="3"/>
  <c r="F50" i="3"/>
  <c r="E50" i="3"/>
  <c r="D50" i="3"/>
  <c r="C50" i="3"/>
  <c r="J49" i="3"/>
  <c r="I49" i="3"/>
  <c r="H49" i="3"/>
  <c r="G49" i="3"/>
  <c r="F49" i="3"/>
  <c r="E49" i="3"/>
  <c r="D49" i="3"/>
  <c r="C49" i="3"/>
  <c r="J48" i="3"/>
  <c r="I48" i="3"/>
  <c r="H48" i="3"/>
  <c r="G48" i="3"/>
  <c r="F48" i="3"/>
  <c r="E48" i="3"/>
  <c r="D48" i="3"/>
  <c r="C48" i="3"/>
  <c r="J47" i="3"/>
  <c r="I47" i="3"/>
  <c r="H47" i="3"/>
  <c r="G47" i="3"/>
  <c r="F47" i="3"/>
  <c r="E47" i="3"/>
  <c r="D47" i="3"/>
  <c r="C47" i="3"/>
  <c r="J39" i="3"/>
  <c r="I39" i="3"/>
  <c r="H39" i="3"/>
  <c r="G39" i="3"/>
  <c r="F39" i="3"/>
  <c r="E39" i="3"/>
  <c r="D39" i="3"/>
  <c r="C39" i="3"/>
  <c r="J38" i="3"/>
  <c r="I38" i="3"/>
  <c r="H38" i="3"/>
  <c r="G38" i="3"/>
  <c r="F38" i="3"/>
  <c r="E38" i="3"/>
  <c r="D38" i="3"/>
  <c r="C38" i="3"/>
  <c r="J37" i="3"/>
  <c r="I37" i="3"/>
  <c r="H37" i="3"/>
  <c r="G37" i="3"/>
  <c r="F37" i="3"/>
  <c r="E37" i="3"/>
  <c r="D37" i="3"/>
  <c r="C37" i="3"/>
  <c r="J36" i="3"/>
  <c r="I36" i="3"/>
  <c r="H36" i="3"/>
  <c r="G36" i="3"/>
  <c r="F36" i="3"/>
  <c r="E36" i="3"/>
  <c r="D36" i="3"/>
  <c r="C36" i="3"/>
  <c r="J35" i="3"/>
  <c r="I35" i="3"/>
  <c r="H35" i="3"/>
  <c r="G35" i="3"/>
  <c r="F35" i="3"/>
  <c r="E35" i="3"/>
  <c r="D35" i="3"/>
  <c r="C35" i="3"/>
  <c r="J34" i="3"/>
  <c r="I34" i="3"/>
  <c r="H34" i="3"/>
  <c r="G34" i="3"/>
  <c r="F34" i="3"/>
  <c r="E34" i="3"/>
  <c r="D34" i="3"/>
  <c r="C34" i="3"/>
  <c r="J33" i="3"/>
  <c r="I33" i="3"/>
  <c r="H33" i="3"/>
  <c r="G33" i="3"/>
  <c r="F33" i="3"/>
  <c r="E33" i="3"/>
  <c r="D33" i="3"/>
  <c r="C33" i="3"/>
  <c r="J32" i="3"/>
  <c r="I32" i="3"/>
  <c r="H32" i="3"/>
  <c r="G32" i="3"/>
  <c r="F32" i="3"/>
  <c r="E32" i="3"/>
  <c r="D32" i="3"/>
  <c r="C32" i="3"/>
  <c r="J31" i="3"/>
  <c r="I31" i="3"/>
  <c r="H31" i="3"/>
  <c r="G31" i="3"/>
  <c r="F31" i="3"/>
  <c r="E31" i="3"/>
  <c r="D31" i="3"/>
  <c r="C31" i="3"/>
  <c r="J30" i="3"/>
  <c r="I30" i="3"/>
  <c r="H30" i="3"/>
  <c r="G30" i="3"/>
  <c r="F30" i="3"/>
  <c r="E30" i="3"/>
  <c r="D30" i="3"/>
  <c r="C30" i="3"/>
  <c r="J29" i="3"/>
  <c r="I29" i="3"/>
  <c r="H29" i="3"/>
  <c r="G29" i="3"/>
  <c r="F29" i="3"/>
  <c r="E29" i="3"/>
  <c r="D29" i="3"/>
  <c r="C29" i="3"/>
  <c r="J28" i="3"/>
  <c r="I28" i="3"/>
  <c r="H28" i="3"/>
  <c r="G28" i="3"/>
  <c r="F28" i="3"/>
  <c r="E28" i="3"/>
  <c r="D28" i="3"/>
  <c r="C28" i="3"/>
  <c r="J27" i="3"/>
  <c r="I27" i="3"/>
  <c r="H27" i="3"/>
  <c r="G27" i="3"/>
  <c r="F27" i="3"/>
  <c r="E27" i="3"/>
  <c r="D27" i="3"/>
  <c r="C27" i="3"/>
  <c r="J26" i="3"/>
  <c r="I26" i="3"/>
  <c r="H26" i="3"/>
  <c r="G26" i="3"/>
  <c r="F26" i="3"/>
  <c r="E26" i="3"/>
  <c r="D26" i="3"/>
  <c r="C26" i="3"/>
  <c r="J25" i="3"/>
  <c r="I25" i="3"/>
  <c r="H25" i="3"/>
  <c r="G25" i="3"/>
  <c r="F25" i="3"/>
  <c r="E25" i="3"/>
  <c r="D25" i="3"/>
  <c r="C25" i="3"/>
  <c r="J24" i="3"/>
  <c r="I24" i="3"/>
  <c r="H24" i="3"/>
  <c r="G24" i="3"/>
  <c r="F24" i="3"/>
  <c r="E24" i="3"/>
  <c r="D24" i="3"/>
  <c r="C24" i="3"/>
  <c r="J64" i="2"/>
  <c r="I64" i="2"/>
  <c r="H64" i="2"/>
  <c r="G64" i="2"/>
  <c r="F64" i="2"/>
  <c r="E64" i="2"/>
  <c r="D64" i="2"/>
  <c r="C64" i="2"/>
  <c r="J63" i="2"/>
  <c r="I63" i="2"/>
  <c r="H63" i="2"/>
  <c r="G63" i="2"/>
  <c r="F63" i="2"/>
  <c r="E63" i="2"/>
  <c r="D63" i="2"/>
  <c r="C63" i="2"/>
  <c r="J62" i="2"/>
  <c r="I62" i="2"/>
  <c r="H62" i="2"/>
  <c r="G62" i="2"/>
  <c r="F62" i="2"/>
  <c r="E62" i="2"/>
  <c r="D62" i="2"/>
  <c r="C62" i="2"/>
  <c r="J61" i="2"/>
  <c r="I61" i="2"/>
  <c r="H61" i="2"/>
  <c r="G61" i="2"/>
  <c r="F61" i="2"/>
  <c r="E61" i="2"/>
  <c r="D61" i="2"/>
  <c r="C61" i="2"/>
  <c r="J60" i="2"/>
  <c r="I60" i="2"/>
  <c r="H60" i="2"/>
  <c r="G60" i="2"/>
  <c r="F60" i="2"/>
  <c r="E60" i="2"/>
  <c r="D60" i="2"/>
  <c r="C60" i="2"/>
  <c r="J59" i="2"/>
  <c r="I59" i="2"/>
  <c r="H59" i="2"/>
  <c r="G59" i="2"/>
  <c r="F59" i="2"/>
  <c r="E59" i="2"/>
  <c r="D59" i="2"/>
  <c r="C59" i="2"/>
  <c r="J58" i="2"/>
  <c r="I58" i="2"/>
  <c r="H58" i="2"/>
  <c r="G58" i="2"/>
  <c r="F58" i="2"/>
  <c r="E58" i="2"/>
  <c r="D58" i="2"/>
  <c r="C58" i="2"/>
  <c r="J57" i="2"/>
  <c r="I57" i="2"/>
  <c r="H57" i="2"/>
  <c r="G57" i="2"/>
  <c r="F57" i="2"/>
  <c r="E57" i="2"/>
  <c r="D57" i="2"/>
  <c r="C57" i="2"/>
  <c r="J56" i="2"/>
  <c r="I56" i="2"/>
  <c r="H56" i="2"/>
  <c r="G56" i="2"/>
  <c r="F56" i="2"/>
  <c r="E56" i="2"/>
  <c r="D56" i="2"/>
  <c r="C56" i="2"/>
  <c r="J55" i="2"/>
  <c r="I55" i="2"/>
  <c r="H55" i="2"/>
  <c r="G55" i="2"/>
  <c r="F55" i="2"/>
  <c r="E55" i="2"/>
  <c r="D55" i="2"/>
  <c r="C55" i="2"/>
  <c r="J54" i="2"/>
  <c r="I54" i="2"/>
  <c r="H54" i="2"/>
  <c r="G54" i="2"/>
  <c r="F54" i="2"/>
  <c r="E54" i="2"/>
  <c r="D54" i="2"/>
  <c r="C54" i="2"/>
  <c r="J53" i="2"/>
  <c r="I53" i="2"/>
  <c r="H53" i="2"/>
  <c r="G53" i="2"/>
  <c r="F53" i="2"/>
  <c r="E53" i="2"/>
  <c r="D53" i="2"/>
  <c r="C53" i="2"/>
  <c r="J52" i="2"/>
  <c r="I52" i="2"/>
  <c r="H52" i="2"/>
  <c r="G52" i="2"/>
  <c r="F52" i="2"/>
  <c r="E52" i="2"/>
  <c r="D52" i="2"/>
  <c r="C52" i="2"/>
  <c r="J51" i="2"/>
  <c r="I51" i="2"/>
  <c r="H51" i="2"/>
  <c r="G51" i="2"/>
  <c r="F51" i="2"/>
  <c r="E51" i="2"/>
  <c r="D51" i="2"/>
  <c r="C51" i="2"/>
  <c r="J50" i="2"/>
  <c r="I50" i="2"/>
  <c r="H50" i="2"/>
  <c r="G50" i="2"/>
  <c r="F50" i="2"/>
  <c r="E50" i="2"/>
  <c r="D50" i="2"/>
  <c r="C50" i="2"/>
  <c r="J49" i="2"/>
  <c r="I49" i="2"/>
  <c r="H49" i="2"/>
  <c r="G49" i="2"/>
  <c r="F49" i="2"/>
  <c r="E49" i="2"/>
  <c r="D49" i="2"/>
  <c r="C49" i="2"/>
  <c r="J40" i="2"/>
  <c r="I40" i="2"/>
  <c r="H40" i="2"/>
  <c r="G40" i="2"/>
  <c r="F40" i="2"/>
  <c r="E40" i="2"/>
  <c r="D40" i="2"/>
  <c r="C40" i="2"/>
  <c r="J39" i="2"/>
  <c r="I39" i="2"/>
  <c r="H39" i="2"/>
  <c r="G39" i="2"/>
  <c r="F39" i="2"/>
  <c r="E39" i="2"/>
  <c r="D39" i="2"/>
  <c r="C39" i="2"/>
  <c r="J38" i="2"/>
  <c r="I38" i="2"/>
  <c r="H38" i="2"/>
  <c r="G38" i="2"/>
  <c r="F38" i="2"/>
  <c r="E38" i="2"/>
  <c r="D38" i="2"/>
  <c r="C38" i="2"/>
  <c r="J37" i="2"/>
  <c r="I37" i="2"/>
  <c r="H37" i="2"/>
  <c r="G37" i="2"/>
  <c r="F37" i="2"/>
  <c r="E37" i="2"/>
  <c r="D37" i="2"/>
  <c r="C37" i="2"/>
  <c r="J36" i="2"/>
  <c r="I36" i="2"/>
  <c r="H36" i="2"/>
  <c r="G36" i="2"/>
  <c r="F36" i="2"/>
  <c r="E36" i="2"/>
  <c r="D36" i="2"/>
  <c r="C36" i="2"/>
  <c r="J35" i="2"/>
  <c r="I35" i="2"/>
  <c r="H35" i="2"/>
  <c r="G35" i="2"/>
  <c r="F35" i="2"/>
  <c r="E35" i="2"/>
  <c r="D35" i="2"/>
  <c r="C35" i="2"/>
  <c r="J34" i="2"/>
  <c r="I34" i="2"/>
  <c r="H34" i="2"/>
  <c r="G34" i="2"/>
  <c r="F34" i="2"/>
  <c r="E34" i="2"/>
  <c r="D34" i="2"/>
  <c r="C34" i="2"/>
  <c r="J33" i="2"/>
  <c r="I33" i="2"/>
  <c r="H33" i="2"/>
  <c r="G33" i="2"/>
  <c r="F33" i="2"/>
  <c r="E33" i="2"/>
  <c r="D33" i="2"/>
  <c r="C33" i="2"/>
  <c r="J32" i="2"/>
  <c r="I32" i="2"/>
  <c r="H32" i="2"/>
  <c r="G32" i="2"/>
  <c r="F32" i="2"/>
  <c r="E32" i="2"/>
  <c r="D32" i="2"/>
  <c r="C32" i="2"/>
  <c r="J31" i="2"/>
  <c r="I31" i="2"/>
  <c r="H31" i="2"/>
  <c r="G31" i="2"/>
  <c r="F31" i="2"/>
  <c r="E31" i="2"/>
  <c r="D31" i="2"/>
  <c r="C31" i="2"/>
  <c r="J30" i="2"/>
  <c r="I30" i="2"/>
  <c r="H30" i="2"/>
  <c r="G30" i="2"/>
  <c r="F30" i="2"/>
  <c r="E30" i="2"/>
  <c r="D30" i="2"/>
  <c r="C30" i="2"/>
  <c r="J29" i="2"/>
  <c r="I29" i="2"/>
  <c r="H29" i="2"/>
  <c r="G29" i="2"/>
  <c r="F29" i="2"/>
  <c r="E29" i="2"/>
  <c r="D29" i="2"/>
  <c r="C29" i="2"/>
  <c r="J28" i="2"/>
  <c r="I28" i="2"/>
  <c r="H28" i="2"/>
  <c r="G28" i="2"/>
  <c r="F28" i="2"/>
  <c r="E28" i="2"/>
  <c r="D28" i="2"/>
  <c r="C28" i="2"/>
  <c r="J27" i="2"/>
  <c r="I27" i="2"/>
  <c r="H27" i="2"/>
  <c r="G27" i="2"/>
  <c r="F27" i="2"/>
  <c r="E27" i="2"/>
  <c r="D27" i="2"/>
  <c r="C27" i="2"/>
  <c r="J26" i="2"/>
  <c r="I26" i="2"/>
  <c r="H26" i="2"/>
  <c r="G26" i="2"/>
  <c r="F26" i="2"/>
  <c r="E26" i="2"/>
  <c r="D26" i="2"/>
  <c r="C26" i="2"/>
  <c r="J25" i="2"/>
  <c r="I25" i="2"/>
  <c r="H25" i="2"/>
  <c r="G25" i="2"/>
  <c r="F25" i="2"/>
  <c r="E25" i="2"/>
  <c r="D25" i="2"/>
  <c r="C25" i="2"/>
</calcChain>
</file>

<file path=xl/sharedStrings.xml><?xml version="1.0" encoding="utf-8"?>
<sst xmlns="http://schemas.openxmlformats.org/spreadsheetml/2006/main" count="1813" uniqueCount="344">
  <si>
    <t>令和５年5月31日</t>
    <rPh sb="0" eb="2">
      <t>レイワ</t>
    </rPh>
    <rPh sb="3" eb="4">
      <t>ネン</t>
    </rPh>
    <rPh sb="5" eb="6">
      <t>ガツ</t>
    </rPh>
    <rPh sb="8" eb="9">
      <t>ニチ</t>
    </rPh>
    <phoneticPr fontId="5"/>
  </si>
  <si>
    <t>福井県統計調査課</t>
    <rPh sb="0" eb="3">
      <t>フクイケン</t>
    </rPh>
    <rPh sb="3" eb="5">
      <t>トウケイ</t>
    </rPh>
    <rPh sb="5" eb="7">
      <t>チョウサ</t>
    </rPh>
    <rPh sb="7" eb="8">
      <t>カ</t>
    </rPh>
    <phoneticPr fontId="5"/>
  </si>
  <si>
    <t>毎月勤労統計調査地方調査結果速報</t>
    <rPh sb="8" eb="10">
      <t>チホウ</t>
    </rPh>
    <rPh sb="10" eb="12">
      <t>チョウサ</t>
    </rPh>
    <phoneticPr fontId="3"/>
  </si>
  <si>
    <t>【令和５年３月分】</t>
    <rPh sb="1" eb="2">
      <t>レイ</t>
    </rPh>
    <rPh sb="2" eb="3">
      <t>カズ</t>
    </rPh>
    <rPh sb="4" eb="5">
      <t>ネン</t>
    </rPh>
    <rPh sb="6" eb="7">
      <t>ガツ</t>
    </rPh>
    <rPh sb="7" eb="8">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</si>
  <si>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2"/>
  </si>
  <si>
    <t xml:space="preserve"> 　概 要 （事業所規模５人以上、調査産業計）</t>
    <rPh sb="17" eb="19">
      <t>チョウサ</t>
    </rPh>
    <rPh sb="19" eb="21">
      <t>サンギョウ</t>
    </rPh>
    <rPh sb="21" eb="22">
      <t>ケイ</t>
    </rPh>
    <phoneticPr fontId="3"/>
  </si>
  <si>
    <t xml:space="preserve">     ◇  「きまって支給する給与」は、２５０，４２３円で対前年同月比１．８％の減少</t>
    <rPh sb="29" eb="30">
      <t>ヒ</t>
    </rPh>
    <rPh sb="41" eb="43">
      <t>ゲンショウ</t>
    </rPh>
    <phoneticPr fontId="3"/>
  </si>
  <si>
    <t xml:space="preserve">     ◇  「総実労働時間」は、１４１．６時間で対前年同月比０．４％の減少</t>
    <rPh sb="23" eb="25">
      <t>ジカン</t>
    </rPh>
    <rPh sb="26" eb="27">
      <t>ツイ</t>
    </rPh>
    <rPh sb="31" eb="32">
      <t>ヒ</t>
    </rPh>
    <rPh sb="37" eb="39">
      <t>ゲンショウ</t>
    </rPh>
    <phoneticPr fontId="3"/>
  </si>
  <si>
    <t xml:space="preserve">     ◇  「所定外労働時間」は、９．５時間で対前年同月比１０．４％の減少</t>
    <rPh sb="22" eb="24">
      <t>ジカン</t>
    </rPh>
    <rPh sb="25" eb="26">
      <t>タイ</t>
    </rPh>
    <rPh sb="28" eb="30">
      <t>ドウゲツ</t>
    </rPh>
    <rPh sb="30" eb="31">
      <t>ヒ</t>
    </rPh>
    <rPh sb="37" eb="39">
      <t>ゲンショウ</t>
    </rPh>
    <phoneticPr fontId="3"/>
  </si>
  <si>
    <t xml:space="preserve">     ◇  「常用労働者数」は、３０５，７９７人で対前年同月比２．１％の増加</t>
    <rPh sb="25" eb="26">
      <t>ニン</t>
    </rPh>
    <rPh sb="27" eb="28">
      <t>タイ</t>
    </rPh>
    <rPh sb="30" eb="32">
      <t>ドウゲツ</t>
    </rPh>
    <rPh sb="32" eb="33">
      <t>ヒ</t>
    </rPh>
    <rPh sb="38" eb="40">
      <t>ゾウカ</t>
    </rPh>
    <phoneticPr fontId="3"/>
  </si>
  <si>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3"/>
  </si>
  <si>
    <r>
      <t>１</t>
    </r>
    <r>
      <rPr>
        <sz val="24"/>
        <rFont val="ＭＳ ゴシック"/>
        <family val="3"/>
        <charset val="128"/>
      </rPr>
      <t xml:space="preserve">   </t>
    </r>
    <r>
      <rPr>
        <sz val="24"/>
        <color indexed="64"/>
        <rFont val="ＭＳ ゴシック"/>
        <family val="3"/>
        <charset val="128"/>
      </rPr>
      <t>賃金の動き</t>
    </r>
    <phoneticPr fontId="3"/>
  </si>
  <si>
    <t>　表１ 常用労働者１人平均月間現金給与額（規模５人以上）</t>
    <rPh sb="21" eb="23">
      <t>キボ</t>
    </rPh>
    <rPh sb="23" eb="27">
      <t>５ニンイジョウ</t>
    </rPh>
    <phoneticPr fontId="3"/>
  </si>
  <si>
    <t>区　　　　分</t>
    <rPh sb="0" eb="1">
      <t>ク</t>
    </rPh>
    <rPh sb="5" eb="6">
      <t>ブン</t>
    </rPh>
    <phoneticPr fontId="3"/>
  </si>
  <si>
    <t xml:space="preserve"> 現金給与総額</t>
    <phoneticPr fontId="3"/>
  </si>
  <si>
    <t>きまって支給する給与</t>
    <phoneticPr fontId="3"/>
  </si>
  <si>
    <t>特別に支払われた給与</t>
    <phoneticPr fontId="3"/>
  </si>
  <si>
    <t>所定内給与</t>
  </si>
  <si>
    <t>超過労働給与</t>
    <rPh sb="0" eb="2">
      <t>チョウカ</t>
    </rPh>
    <rPh sb="2" eb="4">
      <t>ロウドウ</t>
    </rPh>
    <rPh sb="4" eb="6">
      <t>キュウヨ</t>
    </rPh>
    <phoneticPr fontId="3"/>
  </si>
  <si>
    <t>給与額</t>
  </si>
  <si>
    <t>対前年同月比</t>
  </si>
  <si>
    <t>円</t>
  </si>
  <si>
    <t>％</t>
  </si>
  <si>
    <t>円</t>
    <rPh sb="0" eb="1">
      <t>エン</t>
    </rPh>
    <phoneticPr fontId="3"/>
  </si>
  <si>
    <t>調査産業計</t>
    <rPh sb="0" eb="2">
      <t>チョウサ</t>
    </rPh>
    <rPh sb="2" eb="4">
      <t>サンギョウ</t>
    </rPh>
    <rPh sb="4" eb="5">
      <t>ケイ</t>
    </rPh>
    <phoneticPr fontId="22"/>
  </si>
  <si>
    <t>建設業</t>
    <rPh sb="0" eb="3">
      <t>ケンセツギョウ</t>
    </rPh>
    <phoneticPr fontId="22"/>
  </si>
  <si>
    <t>製造業</t>
    <rPh sb="0" eb="2">
      <t>セイゾウ</t>
    </rPh>
    <rPh sb="2" eb="3">
      <t>ギョウ</t>
    </rPh>
    <phoneticPr fontId="22"/>
  </si>
  <si>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</si>
  <si>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2"/>
  </si>
  <si>
    <t>運輸業,郵便業</t>
    <rPh sb="0" eb="2">
      <t>ウンユ</t>
    </rPh>
    <rPh sb="2" eb="3">
      <t>ギョウ</t>
    </rPh>
    <rPh sb="4" eb="6">
      <t>ユウビン</t>
    </rPh>
    <rPh sb="6" eb="7">
      <t>ギョウ</t>
    </rPh>
    <phoneticPr fontId="22"/>
  </si>
  <si>
    <t>卸売業,小売業</t>
    <rPh sb="0" eb="2">
      <t>オロシウ</t>
    </rPh>
    <rPh sb="2" eb="3">
      <t>ギョウ</t>
    </rPh>
    <rPh sb="4" eb="6">
      <t>コウリ</t>
    </rPh>
    <rPh sb="6" eb="7">
      <t>ギョウ</t>
    </rPh>
    <phoneticPr fontId="22"/>
  </si>
  <si>
    <t>金融業,保険業</t>
    <rPh sb="0" eb="2">
      <t>キンユウ</t>
    </rPh>
    <rPh sb="2" eb="3">
      <t>ギョウ</t>
    </rPh>
    <rPh sb="4" eb="6">
      <t>ホケン</t>
    </rPh>
    <rPh sb="6" eb="7">
      <t>ギョウ</t>
    </rPh>
    <phoneticPr fontId="22"/>
  </si>
  <si>
    <t>不動産業,物品賃貸業</t>
    <rPh sb="0" eb="3">
      <t>フドウサン</t>
    </rPh>
    <rPh sb="3" eb="4">
      <t>ギョウ</t>
    </rPh>
    <rPh sb="5" eb="7">
      <t>ブッピン</t>
    </rPh>
    <rPh sb="7" eb="10">
      <t>チンタイギョウ</t>
    </rPh>
    <phoneticPr fontId="22"/>
  </si>
  <si>
    <t>学術研究,専門・技術サービス業</t>
    <rPh sb="0" eb="2">
      <t>ガクジュツ</t>
    </rPh>
    <rPh sb="2" eb="4">
      <t>ケンキュウ</t>
    </rPh>
    <rPh sb="5" eb="7">
      <t>センモン</t>
    </rPh>
    <rPh sb="8" eb="10">
      <t>ギジュツ</t>
    </rPh>
    <rPh sb="14" eb="15">
      <t>ギョウ</t>
    </rPh>
    <phoneticPr fontId="22"/>
  </si>
  <si>
    <t>宿泊業,飲食サービス業</t>
    <rPh sb="0" eb="2">
      <t>シュクハク</t>
    </rPh>
    <rPh sb="2" eb="3">
      <t>ギョウ</t>
    </rPh>
    <rPh sb="4" eb="6">
      <t>インショク</t>
    </rPh>
    <rPh sb="10" eb="11">
      <t>ギョウ</t>
    </rPh>
    <phoneticPr fontId="22"/>
  </si>
  <si>
    <t>生活関連サービス業,
娯楽業</t>
    <rPh sb="0" eb="2">
      <t>セイカツ</t>
    </rPh>
    <rPh sb="2" eb="4">
      <t>カンレン</t>
    </rPh>
    <rPh sb="8" eb="9">
      <t>ギョウ</t>
    </rPh>
    <rPh sb="11" eb="13">
      <t>ゴラク</t>
    </rPh>
    <rPh sb="13" eb="14">
      <t>ギョウ</t>
    </rPh>
    <phoneticPr fontId="22"/>
  </si>
  <si>
    <t>教育，学習支援業</t>
    <rPh sb="0" eb="2">
      <t>キョウイク</t>
    </rPh>
    <rPh sb="3" eb="5">
      <t>ガクシュウ</t>
    </rPh>
    <rPh sb="5" eb="7">
      <t>シエン</t>
    </rPh>
    <rPh sb="7" eb="8">
      <t>ギョウ</t>
    </rPh>
    <phoneticPr fontId="22"/>
  </si>
  <si>
    <t>医療,福祉</t>
    <rPh sb="0" eb="2">
      <t>イリョウ</t>
    </rPh>
    <rPh sb="3" eb="5">
      <t>フクシ</t>
    </rPh>
    <phoneticPr fontId="22"/>
  </si>
  <si>
    <t>複合サービス事業</t>
    <rPh sb="0" eb="2">
      <t>フクゴウ</t>
    </rPh>
    <rPh sb="6" eb="8">
      <t>ジギョウ</t>
    </rPh>
    <phoneticPr fontId="22"/>
  </si>
  <si>
    <t>サービス業（他に分類されないもの）</t>
    <rPh sb="4" eb="5">
      <t>ギョウ</t>
    </rPh>
    <rPh sb="6" eb="7">
      <t>タ</t>
    </rPh>
    <rPh sb="8" eb="10">
      <t>ブンルイ</t>
    </rPh>
    <phoneticPr fontId="22"/>
  </si>
  <si>
    <t>対前年同月比は、指数により算出している。</t>
    <phoneticPr fontId="3"/>
  </si>
  <si>
    <t>　表２ 常用労働者１人平均月間現金給与額（規模３０人以上）</t>
    <rPh sb="21" eb="23">
      <t>キボ</t>
    </rPh>
    <rPh sb="23" eb="28">
      <t>３０ニンイジョウ</t>
    </rPh>
    <phoneticPr fontId="3"/>
  </si>
  <si>
    <r>
      <t>２</t>
    </r>
    <r>
      <rPr>
        <sz val="24"/>
        <rFont val="ＭＳ ゴシック"/>
        <family val="3"/>
        <charset val="128"/>
      </rPr>
      <t xml:space="preserve">   </t>
    </r>
    <r>
      <rPr>
        <sz val="24"/>
        <color indexed="64"/>
        <rFont val="ＭＳ ゴシック"/>
        <family val="3"/>
        <charset val="128"/>
      </rPr>
      <t>労働時間の動き</t>
    </r>
    <phoneticPr fontId="10"/>
  </si>
  <si>
    <t xml:space="preserve">  表３　常用労働者１人平均月間実労働時間・出勤日数(規模５人以上）</t>
    <rPh sb="27" eb="29">
      <t>キボ</t>
    </rPh>
    <rPh sb="30" eb="31">
      <t>ニン</t>
    </rPh>
    <rPh sb="31" eb="33">
      <t>イジョウ</t>
    </rPh>
    <phoneticPr fontId="3"/>
  </si>
  <si>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</si>
  <si>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</si>
  <si>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</si>
  <si>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</si>
  <si>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</si>
  <si>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</si>
  <si>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</si>
  <si>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</si>
  <si>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</si>
  <si>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3"/>
  </si>
  <si>
    <r>
      <t>３</t>
    </r>
    <r>
      <rPr>
        <sz val="24"/>
        <rFont val="ＭＳ ゴシック"/>
        <family val="3"/>
        <charset val="128"/>
      </rPr>
      <t xml:space="preserve">   </t>
    </r>
    <r>
      <rPr>
        <sz val="24"/>
        <color indexed="64"/>
        <rFont val="ＭＳ ゴシック"/>
        <family val="3"/>
        <charset val="128"/>
      </rPr>
      <t>雇用の動き</t>
    </r>
    <phoneticPr fontId="10"/>
  </si>
  <si>
    <t>　表５  本月末推計労働者 、労働異動率(規模５人以上）</t>
    <rPh sb="21" eb="23">
      <t>キボ</t>
    </rPh>
    <rPh sb="23" eb="27">
      <t>５ニンイジョウ</t>
    </rPh>
    <phoneticPr fontId="3"/>
  </si>
  <si>
    <t>常用労働者数</t>
  </si>
  <si>
    <t>入職</t>
  </si>
  <si>
    <t>離職</t>
  </si>
  <si>
    <t>パ－トタイム労働者数</t>
  </si>
  <si>
    <t>本月末</t>
  </si>
  <si>
    <t>対前年同月比</t>
    <phoneticPr fontId="3"/>
  </si>
  <si>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</si>
  <si>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</si>
  <si>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</si>
  <si>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</si>
  <si>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3"/>
  </si>
  <si>
    <t>５人以上</t>
    <rPh sb="0" eb="4">
      <t>５ニンイジョウ</t>
    </rPh>
    <phoneticPr fontId="32"/>
  </si>
  <si>
    <t>[調査産業計]</t>
    <rPh sb="1" eb="3">
      <t>チョウサ</t>
    </rPh>
    <rPh sb="3" eb="5">
      <t>サンギョウ</t>
    </rPh>
    <rPh sb="5" eb="6">
      <t>ケイ</t>
    </rPh>
    <phoneticPr fontId="32"/>
  </si>
  <si>
    <t>4/3</t>
    <phoneticPr fontId="5"/>
  </si>
  <si>
    <t>4</t>
  </si>
  <si>
    <t>5</t>
  </si>
  <si>
    <t>6</t>
  </si>
  <si>
    <t>7</t>
  </si>
  <si>
    <t>8</t>
  </si>
  <si>
    <t>9</t>
  </si>
  <si>
    <t>10</t>
  </si>
  <si>
    <t>11</t>
  </si>
  <si>
    <t>12</t>
    <phoneticPr fontId="5"/>
  </si>
  <si>
    <t>5/1</t>
    <phoneticPr fontId="5"/>
  </si>
  <si>
    <t>2</t>
    <phoneticPr fontId="5"/>
  </si>
  <si>
    <t>3</t>
    <phoneticPr fontId="5"/>
  </si>
  <si>
    <t>きまって支給する給与</t>
  </si>
  <si>
    <t>常用労働者数</t>
    <rPh sb="0" eb="2">
      <t>ジョウヨウ</t>
    </rPh>
    <rPh sb="2" eb="5">
      <t>ロウドウシャ</t>
    </rPh>
    <rPh sb="5" eb="6">
      <t>スウ</t>
    </rPh>
    <phoneticPr fontId="32"/>
  </si>
  <si>
    <t>所定外労働時間</t>
    <rPh sb="0" eb="2">
      <t>ショテイ</t>
    </rPh>
    <rPh sb="2" eb="3">
      <t>ガイ</t>
    </rPh>
    <rPh sb="3" eb="5">
      <t>ロウドウ</t>
    </rPh>
    <rPh sb="5" eb="7">
      <t>ジカン</t>
    </rPh>
    <phoneticPr fontId="32"/>
  </si>
  <si>
    <t>[現給総額の推移]</t>
  </si>
  <si>
    <t>調査産業計</t>
  </si>
  <si>
    <t>製造業</t>
  </si>
  <si>
    <t>実質賃金(産業計)</t>
  </si>
  <si>
    <t>[労働時間の推移]</t>
  </si>
  <si>
    <t>3</t>
    <phoneticPr fontId="5"/>
  </si>
  <si>
    <t>産業計総実労働時間</t>
    <rPh sb="0" eb="2">
      <t>サンギョウ</t>
    </rPh>
    <rPh sb="2" eb="3">
      <t>ケイ</t>
    </rPh>
    <phoneticPr fontId="32"/>
  </si>
  <si>
    <t>産業計所定外労働時間</t>
    <rPh sb="0" eb="2">
      <t>サンギョウ</t>
    </rPh>
    <rPh sb="2" eb="3">
      <t>ケイ</t>
    </rPh>
    <phoneticPr fontId="32"/>
  </si>
  <si>
    <t>製造業所定外労働時間</t>
  </si>
  <si>
    <t>[雇用指数の推移]</t>
    <rPh sb="1" eb="3">
      <t>コヨウ</t>
    </rPh>
    <rPh sb="3" eb="5">
      <t>シスウ</t>
    </rPh>
    <phoneticPr fontId="32"/>
  </si>
  <si>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2"/>
  </si>
  <si>
    <t>常用労働者数対前年同月比（製造業）</t>
    <rPh sb="0" eb="2">
      <t>ジョウヨウ</t>
    </rPh>
    <rPh sb="13" eb="16">
      <t>セイゾウギョウ</t>
    </rPh>
    <phoneticPr fontId="32"/>
  </si>
  <si>
    <t>パートタイム比率(調査産業計)</t>
    <rPh sb="6" eb="8">
      <t>ヒリツ</t>
    </rPh>
    <rPh sb="9" eb="11">
      <t>チョウサ</t>
    </rPh>
    <rPh sb="11" eb="13">
      <t>サンギョウ</t>
    </rPh>
    <rPh sb="13" eb="14">
      <t>ケイ</t>
    </rPh>
    <phoneticPr fontId="32"/>
  </si>
  <si>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</si>
  <si>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</si>
  <si>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</si>
  <si>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</si>
  <si>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</si>
  <si>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</si>
  <si>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</si>
  <si>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</si>
  <si>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</si>
  <si>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</si>
  <si>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</si>
  <si>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</si>
  <si>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平成30年</t>
  </si>
  <si>
    <t xml:space="preserve"> 令和元年</t>
    <rPh sb="1" eb="3">
      <t>レイワ</t>
    </rPh>
    <rPh sb="3" eb="5">
      <t>ガンネン</t>
    </rPh>
    <phoneticPr fontId="1"/>
  </si>
  <si>
    <t xml:space="preserve"> </t>
    <phoneticPr fontId="10"/>
  </si>
  <si>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</si>
  <si>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</si>
  <si>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2"/>
  </si>
  <si>
    <t xml:space="preserve"> 令和４年 3</t>
    <rPh sb="1" eb="3">
      <t>レイワ</t>
    </rPh>
    <rPh sb="4" eb="5">
      <t>ネン</t>
    </rPh>
    <phoneticPr fontId="2"/>
  </si>
  <si>
    <t>　　　　　4</t>
  </si>
  <si>
    <t>　　　　　5</t>
  </si>
  <si>
    <t>　　　　　6</t>
  </si>
  <si>
    <t>　　　　　7</t>
  </si>
  <si>
    <t>　　　　　8</t>
  </si>
  <si>
    <t>　　　　　9</t>
  </si>
  <si>
    <t>　　　　　10</t>
  </si>
  <si>
    <t>　　　　　11</t>
  </si>
  <si>
    <t>　　　　　12</t>
    <phoneticPr fontId="5"/>
  </si>
  <si>
    <t xml:space="preserve"> 令和５年 1</t>
    <phoneticPr fontId="5"/>
  </si>
  <si>
    <t>　　　　　2</t>
    <phoneticPr fontId="5"/>
  </si>
  <si>
    <t>　　　　　3</t>
    <phoneticPr fontId="5"/>
  </si>
  <si>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</si>
  <si>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</si>
  <si>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</si>
  <si>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xml:space="preserve"> 令和４年 3</t>
    <rPh sb="1" eb="3">
      <t>レイワ</t>
    </rPh>
    <rPh sb="4" eb="5">
      <t>ネン</t>
    </rPh>
    <phoneticPr fontId="5"/>
  </si>
  <si>
    <t>　　　　　12</t>
  </si>
  <si>
    <t xml:space="preserve"> 　　　　 2</t>
    <phoneticPr fontId="5"/>
  </si>
  <si>
    <t xml:space="preserve"> 　　　　 3</t>
    <phoneticPr fontId="5"/>
  </si>
  <si>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</si>
  <si>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</si>
  <si>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</si>
  <si>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xml:space="preserve">          2</t>
    <phoneticPr fontId="5"/>
  </si>
  <si>
    <t xml:space="preserve">          3</t>
    <phoneticPr fontId="5"/>
  </si>
  <si>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2"/>
  </si>
  <si>
    <t>　　改訂後の指数をもとに算出したものと一致しないことがある。</t>
    <rPh sb="6" eb="8">
      <t>シスウ</t>
    </rPh>
    <rPh sb="12" eb="14">
      <t>サンシュツ</t>
    </rPh>
    <rPh sb="19" eb="21">
      <t>イッチ</t>
    </rPh>
    <phoneticPr fontId="12"/>
  </si>
  <si>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2"/>
  </si>
  <si>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</si>
  <si>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</si>
  <si>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全　国　調　査　の　結　果　◇◆◇◆</t>
    <rPh sb="5" eb="6">
      <t>ゼン</t>
    </rPh>
    <rPh sb="7" eb="8">
      <t>クニ</t>
    </rPh>
    <rPh sb="9" eb="10">
      <t>シラ</t>
    </rPh>
    <rPh sb="11" eb="12">
      <t>サ</t>
    </rPh>
    <rPh sb="15" eb="16">
      <t>ムス</t>
    </rPh>
    <rPh sb="17" eb="18">
      <t>カ</t>
    </rPh>
    <phoneticPr fontId="10"/>
  </si>
  <si>
    <t>第１表  月間現金給与額</t>
  </si>
  <si>
    <t>現金給与総額</t>
  </si>
  <si>
    <t>産　　　業</t>
    <phoneticPr fontId="45"/>
  </si>
  <si>
    <t>きまって支給</t>
  </si>
  <si>
    <t>特別に支払われ</t>
  </si>
  <si>
    <t>所 定 内 給 与</t>
  </si>
  <si>
    <t>所 定 外 給 与</t>
  </si>
  <si>
    <t>前年比</t>
  </si>
  <si>
    <t>する給与</t>
  </si>
  <si>
    <t>た給与</t>
  </si>
  <si>
    <t xml:space="preserve">％ </t>
  </si>
  <si>
    <t xml:space="preserve">％ </t>
    <phoneticPr fontId="28"/>
  </si>
  <si>
    <t>調 査 産 業 計</t>
  </si>
  <si>
    <t/>
  </si>
  <si>
    <t>鉱業，採石業等</t>
    <rPh sb="0" eb="2">
      <t>コウギョウ</t>
    </rPh>
    <rPh sb="3" eb="5">
      <t>サイセキ</t>
    </rPh>
    <rPh sb="5" eb="6">
      <t>ギョウ</t>
    </rPh>
    <rPh sb="6" eb="7">
      <t>トウ</t>
    </rPh>
    <phoneticPr fontId="28"/>
  </si>
  <si>
    <t>建　　設　　業</t>
  </si>
  <si>
    <t>製　　造　　業</t>
  </si>
  <si>
    <t>電気 ・ ガス業</t>
    <phoneticPr fontId="45"/>
  </si>
  <si>
    <t>情 報 通 信 業</t>
    <rPh sb="0" eb="1">
      <t>ジョウ</t>
    </rPh>
    <rPh sb="2" eb="3">
      <t>ホウ</t>
    </rPh>
    <rPh sb="4" eb="5">
      <t>ツウ</t>
    </rPh>
    <rPh sb="6" eb="7">
      <t>シン</t>
    </rPh>
    <phoneticPr fontId="45"/>
  </si>
  <si>
    <t>運輸業，郵便業</t>
    <rPh sb="0" eb="3">
      <t>ウンユギョウ</t>
    </rPh>
    <rPh sb="4" eb="6">
      <t>ユウビン</t>
    </rPh>
    <rPh sb="6" eb="7">
      <t>ギョウ</t>
    </rPh>
    <phoneticPr fontId="28"/>
  </si>
  <si>
    <t>卸売業，小売業</t>
    <rPh sb="0" eb="2">
      <t>オロシウ</t>
    </rPh>
    <rPh sb="2" eb="3">
      <t>ギョウ</t>
    </rPh>
    <rPh sb="4" eb="6">
      <t>コウリ</t>
    </rPh>
    <rPh sb="6" eb="7">
      <t>ギョウ</t>
    </rPh>
    <phoneticPr fontId="28"/>
  </si>
  <si>
    <t>金融業，保険業</t>
    <rPh sb="0" eb="2">
      <t>キンユウ</t>
    </rPh>
    <rPh sb="2" eb="3">
      <t>ギョウ</t>
    </rPh>
    <rPh sb="4" eb="7">
      <t>ホケンギョウ</t>
    </rPh>
    <phoneticPr fontId="28"/>
  </si>
  <si>
    <t>不動産・物品賃貸業</t>
    <rPh sb="0" eb="3">
      <t>フドウサン</t>
    </rPh>
    <rPh sb="4" eb="6">
      <t>ブッピン</t>
    </rPh>
    <rPh sb="6" eb="8">
      <t>チンタイ</t>
    </rPh>
    <rPh sb="8" eb="9">
      <t>ギョウ</t>
    </rPh>
    <phoneticPr fontId="28"/>
  </si>
  <si>
    <t>学 術 研 究 等</t>
    <rPh sb="0" eb="1">
      <t>ガク</t>
    </rPh>
    <rPh sb="2" eb="3">
      <t>ジュツ</t>
    </rPh>
    <rPh sb="4" eb="5">
      <t>ケン</t>
    </rPh>
    <rPh sb="6" eb="7">
      <t>キワム</t>
    </rPh>
    <rPh sb="8" eb="9">
      <t>トウ</t>
    </rPh>
    <phoneticPr fontId="28"/>
  </si>
  <si>
    <t>飲食サービス業等</t>
    <rPh sb="0" eb="2">
      <t>インショク</t>
    </rPh>
    <rPh sb="6" eb="7">
      <t>ギョウ</t>
    </rPh>
    <rPh sb="7" eb="8">
      <t>トウ</t>
    </rPh>
    <phoneticPr fontId="28"/>
  </si>
  <si>
    <t>生活関連サービス等</t>
    <rPh sb="0" eb="2">
      <t>セイカツ</t>
    </rPh>
    <rPh sb="2" eb="4">
      <t>カンレン</t>
    </rPh>
    <rPh sb="8" eb="9">
      <t>トウ</t>
    </rPh>
    <phoneticPr fontId="28"/>
  </si>
  <si>
    <t>教育，学習支援業</t>
    <phoneticPr fontId="28"/>
  </si>
  <si>
    <t>医　療，福　祉</t>
    <rPh sb="0" eb="1">
      <t>イ</t>
    </rPh>
    <rPh sb="2" eb="3">
      <t>リョウ</t>
    </rPh>
    <rPh sb="4" eb="5">
      <t>フク</t>
    </rPh>
    <rPh sb="6" eb="7">
      <t>サイワイ</t>
    </rPh>
    <phoneticPr fontId="28"/>
  </si>
  <si>
    <t>複合サービス事業</t>
    <phoneticPr fontId="28"/>
  </si>
  <si>
    <t>その他のサービス業</t>
    <rPh sb="2" eb="3">
      <t>タ</t>
    </rPh>
    <phoneticPr fontId="28"/>
  </si>
  <si>
    <t>事業所規模３０人以上</t>
  </si>
  <si>
    <t>－</t>
    <phoneticPr fontId="45"/>
  </si>
  <si>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</si>
  <si>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5"/>
  </si>
  <si>
    <t>※　国が公表した再集計後の数値を記載。</t>
    <rPh sb="2" eb="3">
      <t>クニ</t>
    </rPh>
    <rPh sb="4" eb="6">
      <t>コウヒョウ</t>
    </rPh>
    <rPh sb="8" eb="11">
      <t>サイシュウケイ</t>
    </rPh>
    <rPh sb="11" eb="12">
      <t>ゴ</t>
    </rPh>
    <rPh sb="13" eb="15">
      <t>スウチ</t>
    </rPh>
    <rPh sb="16" eb="18">
      <t>キサイ</t>
    </rPh>
    <phoneticPr fontId="45"/>
  </si>
  <si>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</si>
  <si>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</si>
  <si>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</si>
  <si>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</si>
  <si>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</si>
  <si>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</si>
  <si>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</si>
  <si>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</si>
  <si>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</si>
  <si>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5"/>
  </si>
  <si>
    <t>第３表　常用雇用及び労働異動率</t>
  </si>
  <si>
    <t>労 働 者 総 数</t>
    <rPh sb="0" eb="1">
      <t>ロウ</t>
    </rPh>
    <rPh sb="2" eb="3">
      <t>ドウ</t>
    </rPh>
    <rPh sb="4" eb="5">
      <t>モノ</t>
    </rPh>
    <rPh sb="6" eb="7">
      <t>フサ</t>
    </rPh>
    <rPh sb="8" eb="9">
      <t>カズ</t>
    </rPh>
    <phoneticPr fontId="45"/>
  </si>
  <si>
    <t>入　　職　　率</t>
    <phoneticPr fontId="45"/>
  </si>
  <si>
    <t>離　　職　　率</t>
    <phoneticPr fontId="45"/>
  </si>
  <si>
    <t>パートタイム労働者</t>
  </si>
  <si>
    <t>パートタイム比率</t>
    <rPh sb="6" eb="8">
      <t>ヒリツ</t>
    </rPh>
    <phoneticPr fontId="45"/>
  </si>
  <si>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</si>
  <si>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</si>
  <si>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10"/>
  </si>
  <si>
    <t>福井県</t>
    <rPh sb="0" eb="3">
      <t>フクイケン</t>
    </rPh>
    <phoneticPr fontId="5"/>
  </si>
  <si>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</si>
  <si>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</si>
  <si>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</si>
  <si>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</si>
  <si>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</si>
  <si>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</si>
  <si>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</si>
  <si>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</si>
  <si>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</si>
  <si>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</si>
  <si>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</si>
  <si>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</si>
  <si>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</si>
  <si>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</si>
  <si>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</si>
  <si>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</si>
  <si>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</si>
  <si>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</si>
  <si>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</si>
  <si>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</si>
  <si>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</si>
  <si>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</si>
  <si>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</si>
  <si>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</si>
  <si>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</si>
  <si>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</si>
  <si>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</si>
  <si>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</si>
  <si>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</si>
  <si>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</si>
  <si>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</si>
  <si>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</si>
  <si>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</si>
  <si>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</si>
  <si>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</si>
  <si>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</si>
  <si>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</si>
  <si>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</si>
  <si>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</si>
  <si>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</si>
  <si>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</si>
  <si>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</si>
  <si>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</si>
  <si>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</si>
  <si>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</si>
  <si>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</si>
  <si>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</si>
  <si>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</si>
  <si>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</si>
  <si>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</si>
  <si>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</si>
  <si>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</si>
  <si>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</si>
  <si>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</si>
  <si>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</si>
  <si>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</si>
  <si>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</si>
  <si>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</si>
  <si>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</si>
  <si>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</si>
  <si>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</si>
  <si>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</si>
  <si>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</si>
  <si>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</si>
  <si>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</si>
  <si>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</si>
  <si>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</si>
  <si>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</si>
  <si>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</si>
  <si>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</si>
  <si>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</si>
  <si>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</si>
  <si>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</si>
  <si>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</si>
  <si>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</si>
  <si>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</si>
  <si>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</si>
  <si>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</si>
  <si>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</si>
  <si>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</si>
  <si>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</si>
  <si>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</si>
  <si>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</si>
  <si>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</si>
  <si>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</si>
  <si>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</si>
  <si>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</si>
  <si>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</si>
  <si>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</si>
  <si>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</si>
  <si>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</si>
  <si>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</si>
  <si>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</si>
  <si>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</si>
  <si>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</si>
  <si>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0"/>
  </si>
  <si>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</si>
  <si>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</si>
  <si>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</si>
  <si>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</si>
  <si>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</si>
  <si>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</si>
  <si>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</si>
  <si>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</si>
  <si>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</si>
  <si>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</si>
  <si>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</si>
  <si>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</si>
  <si>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</si>
  <si>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</si>
  <si>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</si>
  <si>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</si>
  <si>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</si>
  <si>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</si>
  <si>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</si>
  <si>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</si>
  <si>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</si>
  <si>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</si>
  <si>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</si>
  <si>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</si>
  <si>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</si>
  <si>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第１２表　産業別、就業形態別常用労働者一人平均月間出勤日数、総実労働時間数、所定内労働時間数</t>
    <rPh sb="5" eb="6">
      <t>ダイ</t>
    </rPh>
    <rPh sb="8" eb="9">
      <t>ヒョウ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</si>
  <si>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</si>
  <si>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</si>
  <si>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</si>
  <si>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</si>
  <si>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</si>
  <si>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</si>
  <si>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</si>
  <si>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</si>
  <si>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増　　　　　　　　　加</t>
    <rPh sb="0" eb="1">
      <t>ゾウ</t>
    </rPh>
    <rPh sb="10" eb="11">
      <t>クワ</t>
    </rPh>
    <phoneticPr fontId="10"/>
  </si>
  <si>
    <t>減　　　　　　　　　少</t>
    <rPh sb="0" eb="1">
      <t>ゲン</t>
    </rPh>
    <rPh sb="10" eb="11">
      <t>ショウ</t>
    </rPh>
    <phoneticPr fontId="10"/>
  </si>
  <si>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</si>
  <si>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</si>
  <si>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</si>
  <si>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</si>
  <si>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及び所定外労働時間数（労働者数30人以上）</t>
    <rPh sb="16" eb="19">
      <t>ロウドウシャ</t>
    </rPh>
    <rPh sb="19" eb="20">
      <t>スウ</t>
    </rPh>
    <rPh sb="22" eb="23">
      <t>ニン</t>
    </rPh>
    <rPh sb="23" eb="25">
      <t>イジョウ</t>
    </rPh>
    <phoneticPr fontId="10"/>
  </si>
  <si>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10"/>
  </si>
  <si>
    <t xml:space="preserve"> (事業所規模５人以上、令和５年３月確報)</t>
    <rPh sb="12" eb="14">
      <t>レイワ</t>
    </rPh>
    <phoneticPr fontId="45"/>
  </si>
  <si>
    <t>令和５年３月</t>
    <rPh sb="0" eb="2">
      <t>レイワ</t>
    </rPh>
    <rPh sb="3" eb="4">
      <t>ネン</t>
    </rPh>
    <phoneticPr fontId="10"/>
  </si>
  <si>
    <t>令和５年３月</t>
    <rPh sb="0" eb="2">
      <t>レイワ</t>
    </rPh>
    <phoneticPr fontId="10"/>
  </si>
  <si>
    <t>令和５年３月</t>
    <rPh sb="0" eb="2">
      <t>レイワ</t>
    </rPh>
    <rPh sb="3" eb="4">
      <t>ネン</t>
    </rPh>
    <rPh sb="5" eb="6">
      <t>ガツ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</si>
</sst>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8">
    <font>
      <sz val="11"/>
      <color theme="1"/>
      <name val="游ゴシック"/>
      <family val="2"/>
      <charset val="128"/>
      <scheme val="minor"/>
    </font>
    <font>
      <sz val="11"/>
      <color rgb="FF006100"/>
      <name val="游ゴシック"/>
      <family val="2"/>
      <charset val="128"/>
      <scheme val="minor"/>
    </font>
    <font>
      <sz val="11"/>
      <color rgb="FFFF0000"/>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2">
    <xf numFmtId="0" fontId="0" fillId="0" borderId="0">
      <alignment vertical="center"/>
    </xf>
    <xf numFmtId="0" fontId="3" fillId="0" borderId="0"/>
    <xf numFmtId="0" fontId="17" fillId="0" borderId="0"/>
    <xf numFmtId="38" fontId="17" fillId="0" borderId="0" applyFont="0" applyFill="0" applyBorder="0" applyAlignment="0" applyProtection="0"/>
    <xf numFmtId="0" fontId="35" fillId="0" borderId="0"/>
    <xf numFmtId="38" fontId="35" fillId="0" borderId="0" applyFont="0" applyFill="0" applyBorder="0" applyAlignment="0" applyProtection="0"/>
    <xf numFmtId="0" fontId="35" fillId="0" borderId="0"/>
    <xf numFmtId="0" fontId="35" fillId="0" borderId="0"/>
    <xf numFmtId="38" fontId="35" fillId="0" borderId="0" applyFont="0" applyFill="0" applyBorder="0" applyAlignment="0" applyProtection="0"/>
    <xf numFmtId="0" fontId="41" fillId="0" borderId="0">
      <alignment vertical="center"/>
    </xf>
    <xf numFmtId="0" fontId="28" fillId="0" borderId="0"/>
    <xf numFmtId="0" fontId="52" fillId="0" borderId="0"/>
  </cellStyleXfs>
  <cellXfs count="699">
    <xf numFmtId="0" fontId="0" fillId="0" borderId="0" xfId="0">
      <alignment vertical="center"/>
    </xf>
    <xf numFmtId="0" fontId="6" fillId="0" borderId="0" xfId="1" applyFont="1"/>
    <xf numFmtId="0" fontId="7" fillId="0" borderId="0" xfId="1" applyFont="1" applyAlignment="1">
      <alignment horizontal="center"/>
    </xf>
    <xf numFmtId="0" fontId="3" fillId="0" borderId="0" xfId="1"/>
    <xf numFmtId="0" fontId="11" fillId="0" borderId="0" xfId="1" applyFont="1" applyAlignment="1">
      <alignment horizontal="left"/>
    </xf>
    <xf numFmtId="0" fontId="6" fillId="0" borderId="0" xfId="1" applyFont="1" applyAlignment="1">
      <alignment horizontal="left"/>
    </xf>
    <xf numFmtId="0" fontId="4" fillId="0" borderId="0" xfId="1" applyFont="1"/>
    <xf numFmtId="0" fontId="6" fillId="0" borderId="0" xfId="1" quotePrefix="1" applyFont="1" applyAlignment="1">
      <alignment horizontal="left"/>
    </xf>
    <xf numFmtId="0" fontId="6" fillId="0" borderId="1" xfId="1" applyFont="1" applyBorder="1"/>
    <xf numFmtId="0" fontId="3" fillId="0" borderId="2" xfId="1" applyBorder="1"/>
    <xf numFmtId="0" fontId="3" fillId="0" borderId="2" xfId="1" quotePrefix="1" applyBorder="1" applyAlignment="1">
      <alignment horizontal="left"/>
    </xf>
    <xf numFmtId="0" fontId="13" fillId="0" borderId="0" xfId="1" applyFont="1"/>
    <xf numFmtId="0" fontId="3" fillId="0" borderId="3" xfId="1" applyBorder="1"/>
    <xf numFmtId="0" fontId="3" fillId="0" borderId="1" xfId="1" applyBorder="1"/>
    <xf numFmtId="0" fontId="14" fillId="0" borderId="0" xfId="1" applyFont="1"/>
    <xf numFmtId="0" fontId="16" fillId="0" borderId="0" xfId="1" applyFont="1"/>
    <xf numFmtId="0" fontId="16" fillId="0" borderId="0" xfId="1" applyFont="1" applyAlignment="1">
      <alignment horizontal="center" vertical="center"/>
    </xf>
    <xf numFmtId="176" fontId="20" fillId="2" borderId="0" xfId="1" applyNumberFormat="1" applyFont="1" applyFill="1" applyAlignment="1">
      <alignment horizontal="left"/>
    </xf>
    <xf numFmtId="176" fontId="3" fillId="2" borderId="0" xfId="1" applyNumberFormat="1" applyFill="1"/>
    <xf numFmtId="176" fontId="3" fillId="2" borderId="0" xfId="1" applyNumberFormat="1" applyFill="1" applyAlignment="1">
      <alignment horizontal="center"/>
    </xf>
    <xf numFmtId="176" fontId="22" fillId="2" borderId="0" xfId="1" applyNumberFormat="1" applyFont="1" applyFill="1"/>
    <xf numFmtId="176" fontId="23" fillId="2" borderId="0" xfId="1" applyNumberFormat="1" applyFont="1" applyFill="1"/>
    <xf numFmtId="176" fontId="23" fillId="2" borderId="0" xfId="1" applyNumberFormat="1" applyFont="1" applyFill="1" applyAlignment="1">
      <alignment horizontal="center"/>
    </xf>
    <xf numFmtId="176" fontId="22" fillId="2" borderId="0" xfId="1" quotePrefix="1" applyNumberFormat="1" applyFont="1" applyFill="1"/>
    <xf numFmtId="176" fontId="24" fillId="2" borderId="0" xfId="1" applyNumberFormat="1" applyFont="1" applyFill="1"/>
    <xf numFmtId="176" fontId="24" fillId="2" borderId="5" xfId="1" applyNumberFormat="1" applyFont="1" applyFill="1" applyBorder="1" applyAlignment="1">
      <alignment horizontal="left" vertical="center"/>
    </xf>
    <xf numFmtId="176" fontId="24" fillId="2" borderId="6" xfId="1" applyNumberFormat="1" applyFont="1" applyFill="1" applyBorder="1" applyAlignment="1">
      <alignment horizontal="center" vertical="center"/>
    </xf>
    <xf numFmtId="176" fontId="24" fillId="2" borderId="6" xfId="1" applyNumberFormat="1" applyFont="1" applyFill="1" applyBorder="1" applyAlignment="1">
      <alignment horizontal="left" vertical="center"/>
    </xf>
    <xf numFmtId="176" fontId="24" fillId="2" borderId="7" xfId="1" applyNumberFormat="1" applyFont="1" applyFill="1" applyBorder="1" applyAlignment="1">
      <alignment horizontal="center" vertical="center" shrinkToFit="1"/>
    </xf>
    <xf numFmtId="176" fontId="15" fillId="2" borderId="0" xfId="1" applyNumberFormat="1" applyFont="1" applyFill="1"/>
    <xf numFmtId="176" fontId="24" fillId="2" borderId="9" xfId="1" applyNumberFormat="1" applyFont="1" applyFill="1" applyBorder="1" applyAlignment="1">
      <alignment horizontal="left" vertical="center"/>
    </xf>
    <xf numFmtId="176" fontId="24" fillId="2" borderId="0" xfId="1" applyNumberFormat="1" applyFont="1" applyFill="1" applyAlignment="1">
      <alignment horizontal="center" vertical="center"/>
    </xf>
    <xf numFmtId="176" fontId="24" fillId="2" borderId="10" xfId="1" applyNumberFormat="1" applyFont="1" applyFill="1" applyBorder="1" applyAlignment="1">
      <alignment horizontal="center" vertical="center"/>
    </xf>
    <xf numFmtId="176" fontId="24" fillId="2" borderId="11" xfId="1" applyNumberFormat="1" applyFont="1" applyFill="1" applyBorder="1" applyAlignment="1">
      <alignment horizontal="center" vertical="center"/>
    </xf>
    <xf numFmtId="176" fontId="25"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shrinkToFit="1"/>
    </xf>
    <xf numFmtId="176" fontId="24" fillId="2" borderId="4" xfId="1" applyNumberFormat="1" applyFont="1" applyFill="1" applyBorder="1"/>
    <xf numFmtId="176" fontId="24" fillId="2" borderId="7" xfId="1" applyNumberFormat="1" applyFont="1" applyFill="1" applyBorder="1" applyAlignment="1">
      <alignment horizontal="right"/>
    </xf>
    <xf numFmtId="176" fontId="24" fillId="0" borderId="4" xfId="1" applyNumberFormat="1" applyFont="1" applyBorder="1" applyAlignment="1">
      <alignment horizontal="right"/>
    </xf>
    <xf numFmtId="176" fontId="26" fillId="0" borderId="16" xfId="1" applyNumberFormat="1" applyFont="1" applyBorder="1" applyAlignment="1">
      <alignment horizontal="distributed" justifyLastLine="1" shrinkToFit="1"/>
    </xf>
    <xf numFmtId="38" fontId="15" fillId="2" borderId="17" xfId="3" applyFont="1" applyFill="1" applyBorder="1"/>
    <xf numFmtId="177" fontId="15" fillId="0" borderId="16" xfId="1" applyNumberFormat="1" applyFont="1" applyBorder="1"/>
    <xf numFmtId="38" fontId="15" fillId="2" borderId="16" xfId="3" applyFont="1" applyFill="1" applyBorder="1"/>
    <xf numFmtId="38" fontId="24" fillId="2" borderId="18" xfId="3" applyFont="1" applyFill="1" applyBorder="1"/>
    <xf numFmtId="177" fontId="24" fillId="0" borderId="18" xfId="1" applyNumberFormat="1" applyFont="1" applyBorder="1"/>
    <xf numFmtId="176" fontId="26" fillId="0" borderId="18" xfId="1" applyNumberFormat="1" applyFont="1" applyBorder="1" applyAlignment="1">
      <alignment horizontal="distributed" justifyLastLine="1" shrinkToFit="1"/>
    </xf>
    <xf numFmtId="176" fontId="26" fillId="0" borderId="18" xfId="1" applyNumberFormat="1" applyFont="1" applyBorder="1" applyAlignment="1">
      <alignment horizontal="center" shrinkToFit="1"/>
    </xf>
    <xf numFmtId="38" fontId="24" fillId="0" borderId="18" xfId="3" applyFont="1" applyFill="1" applyBorder="1"/>
    <xf numFmtId="177" fontId="24" fillId="0" borderId="18" xfId="1" applyNumberFormat="1" applyFont="1" applyBorder="1" applyAlignment="1">
      <alignment horizontal="right"/>
    </xf>
    <xf numFmtId="176" fontId="26" fillId="0" borderId="18" xfId="1" applyNumberFormat="1" applyFont="1" applyBorder="1" applyAlignment="1">
      <alignment horizontal="center" justifyLastLine="1" shrinkToFit="1"/>
    </xf>
    <xf numFmtId="176" fontId="26" fillId="0" borderId="18" xfId="1" applyNumberFormat="1" applyFont="1" applyBorder="1" applyAlignment="1">
      <alignment horizontal="distributed" wrapText="1" justifyLastLine="1" shrinkToFit="1"/>
    </xf>
    <xf numFmtId="176" fontId="26" fillId="0" borderId="19" xfId="1" applyNumberFormat="1" applyFont="1" applyBorder="1" applyAlignment="1">
      <alignment horizontal="center" wrapText="1" justifyLastLine="1" shrinkToFit="1"/>
    </xf>
    <xf numFmtId="38" fontId="24" fillId="0" borderId="19" xfId="3" applyFont="1" applyFill="1" applyBorder="1"/>
    <xf numFmtId="177" fontId="24" fillId="0" borderId="19" xfId="1" applyNumberFormat="1" applyFont="1" applyBorder="1" applyAlignment="1">
      <alignment horizontal="right"/>
    </xf>
    <xf numFmtId="176" fontId="28" fillId="2" borderId="0" xfId="1" applyNumberFormat="1" applyFont="1" applyFill="1"/>
    <xf numFmtId="176" fontId="24" fillId="2" borderId="14" xfId="1" applyNumberFormat="1" applyFont="1" applyFill="1" applyBorder="1" applyAlignment="1">
      <alignment vertical="center" shrinkToFit="1"/>
    </xf>
    <xf numFmtId="176" fontId="24" fillId="2" borderId="4" xfId="1" applyNumberFormat="1" applyFont="1" applyFill="1" applyBorder="1" applyAlignment="1">
      <alignment horizontal="right"/>
    </xf>
    <xf numFmtId="38" fontId="15" fillId="0" borderId="16" xfId="3" applyFont="1" applyFill="1" applyBorder="1"/>
    <xf numFmtId="177" fontId="24" fillId="0" borderId="16" xfId="1" applyNumberFormat="1" applyFont="1" applyBorder="1"/>
    <xf numFmtId="38" fontId="24" fillId="2" borderId="19" xfId="3" applyFont="1" applyFill="1" applyBorder="1"/>
    <xf numFmtId="177" fontId="24" fillId="0" borderId="19" xfId="1" applyNumberFormat="1" applyFont="1" applyBorder="1"/>
    <xf numFmtId="0" fontId="20" fillId="2" borderId="0" xfId="1" applyFont="1" applyFill="1" applyAlignment="1">
      <alignment horizontal="left"/>
    </xf>
    <xf numFmtId="0" fontId="8" fillId="2" borderId="0" xfId="1" applyFont="1" applyFill="1" applyAlignment="1">
      <alignment horizontal="center"/>
    </xf>
    <xf numFmtId="0" fontId="3" fillId="2" borderId="0" xfId="1" applyFill="1"/>
    <xf numFmtId="0" fontId="22" fillId="2" borderId="0" xfId="1" applyFont="1" applyFill="1"/>
    <xf numFmtId="0" fontId="22" fillId="2" borderId="0" xfId="1" quotePrefix="1" applyFont="1" applyFill="1"/>
    <xf numFmtId="0" fontId="24" fillId="2" borderId="0" xfId="1" applyFont="1" applyFill="1"/>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0" fontId="29" fillId="2" borderId="9" xfId="1" applyFont="1" applyFill="1" applyBorder="1" applyAlignment="1">
      <alignment horizontal="distributed"/>
    </xf>
    <xf numFmtId="0" fontId="29" fillId="2" borderId="0" xfId="1" applyFont="1" applyFill="1" applyAlignment="1">
      <alignment horizontal="distributed"/>
    </xf>
    <xf numFmtId="0" fontId="29" fillId="2" borderId="10" xfId="1" applyFont="1" applyFill="1" applyBorder="1" applyAlignment="1">
      <alignment horizontal="distributed"/>
    </xf>
    <xf numFmtId="0" fontId="29" fillId="2" borderId="20" xfId="1" applyFont="1" applyFill="1" applyBorder="1" applyAlignment="1">
      <alignment horizontal="distributed"/>
    </xf>
    <xf numFmtId="176" fontId="22" fillId="2" borderId="10" xfId="1" applyNumberFormat="1" applyFont="1" applyFill="1" applyBorder="1" applyAlignment="1">
      <alignment horizontal="center" vertical="center"/>
    </xf>
    <xf numFmtId="0" fontId="29" fillId="2" borderId="14" xfId="1" applyFont="1" applyFill="1" applyBorder="1" applyAlignment="1">
      <alignment horizontal="center"/>
    </xf>
    <xf numFmtId="0" fontId="22" fillId="2" borderId="4" xfId="1" applyFont="1" applyFill="1" applyBorder="1"/>
    <xf numFmtId="0" fontId="30" fillId="2" borderId="4" xfId="1" applyFont="1" applyFill="1" applyBorder="1" applyAlignment="1">
      <alignment horizontal="right"/>
    </xf>
    <xf numFmtId="0" fontId="22" fillId="2" borderId="4" xfId="1" applyFont="1" applyFill="1" applyBorder="1" applyAlignment="1">
      <alignment horizontal="right"/>
    </xf>
    <xf numFmtId="178" fontId="15" fillId="2" borderId="16" xfId="3" applyNumberFormat="1" applyFont="1" applyFill="1" applyBorder="1"/>
    <xf numFmtId="177" fontId="15" fillId="2" borderId="16" xfId="1" applyNumberFormat="1" applyFont="1" applyFill="1" applyBorder="1"/>
    <xf numFmtId="178" fontId="24" fillId="2" borderId="18" xfId="3" applyNumberFormat="1" applyFont="1" applyFill="1" applyBorder="1"/>
    <xf numFmtId="177" fontId="24" fillId="2" borderId="18" xfId="1" applyNumberFormat="1" applyFont="1" applyFill="1" applyBorder="1"/>
    <xf numFmtId="177" fontId="24" fillId="2" borderId="18" xfId="1" applyNumberFormat="1" applyFont="1" applyFill="1" applyBorder="1" applyAlignment="1">
      <alignment horizontal="right"/>
    </xf>
    <xf numFmtId="178" fontId="24" fillId="0" borderId="18" xfId="3" applyNumberFormat="1" applyFont="1" applyFill="1" applyBorder="1"/>
    <xf numFmtId="178" fontId="24" fillId="0" borderId="19" xfId="3" applyNumberFormat="1" applyFont="1" applyFill="1" applyBorder="1"/>
    <xf numFmtId="0" fontId="29" fillId="2" borderId="11" xfId="1" applyFont="1" applyFill="1" applyBorder="1" applyAlignment="1">
      <alignment horizontal="distributed"/>
    </xf>
    <xf numFmtId="176" fontId="22" fillId="2" borderId="15" xfId="1" applyNumberFormat="1" applyFont="1" applyFill="1" applyBorder="1" applyAlignment="1">
      <alignment horizontal="center" vertical="center"/>
    </xf>
    <xf numFmtId="0" fontId="29" fillId="2" borderId="13" xfId="1" applyFont="1" applyFill="1" applyBorder="1" applyAlignment="1">
      <alignment horizontal="center"/>
    </xf>
    <xf numFmtId="177" fontId="15" fillId="2" borderId="16" xfId="1" applyNumberFormat="1" applyFont="1" applyFill="1" applyBorder="1" applyAlignment="1">
      <alignment horizontal="right"/>
    </xf>
    <xf numFmtId="177" fontId="24" fillId="2" borderId="16" xfId="1" applyNumberFormat="1" applyFont="1" applyFill="1" applyBorder="1" applyAlignment="1">
      <alignment horizontal="right"/>
    </xf>
    <xf numFmtId="177" fontId="24" fillId="2" borderId="19" xfId="1" applyNumberFormat="1" applyFont="1" applyFill="1" applyBorder="1" applyAlignment="1">
      <alignment horizontal="right"/>
    </xf>
    <xf numFmtId="0" fontId="20" fillId="0" borderId="0" xfId="1" applyFont="1" applyAlignment="1">
      <alignment horizontal="left"/>
    </xf>
    <xf numFmtId="0" fontId="8" fillId="0" borderId="0" xfId="1" applyFont="1" applyAlignment="1">
      <alignment horizontal="left"/>
    </xf>
    <xf numFmtId="0" fontId="22" fillId="0" borderId="0" xfId="1" applyFont="1"/>
    <xf numFmtId="0" fontId="22" fillId="0" borderId="0" xfId="1" quotePrefix="1" applyFont="1"/>
    <xf numFmtId="0" fontId="24" fillId="0" borderId="0" xfId="1" applyFont="1"/>
    <xf numFmtId="0" fontId="22" fillId="0" borderId="10" xfId="1" applyFont="1" applyBorder="1" applyAlignment="1">
      <alignment horizontal="center"/>
    </xf>
    <xf numFmtId="0" fontId="22" fillId="0" borderId="11" xfId="1" applyFont="1" applyBorder="1" applyAlignment="1">
      <alignment horizontal="center"/>
    </xf>
    <xf numFmtId="0" fontId="27" fillId="0" borderId="14" xfId="1" applyFont="1" applyBorder="1" applyAlignment="1">
      <alignment horizontal="center"/>
    </xf>
    <xf numFmtId="0" fontId="31" fillId="0" borderId="14" xfId="1" applyFont="1" applyBorder="1" applyAlignment="1">
      <alignment horizontal="center"/>
    </xf>
    <xf numFmtId="0" fontId="29" fillId="0" borderId="14" xfId="1" applyFont="1" applyBorder="1" applyAlignment="1">
      <alignment horizontal="center"/>
    </xf>
    <xf numFmtId="0" fontId="22" fillId="0" borderId="4" xfId="1" applyFont="1" applyBorder="1" applyAlignment="1">
      <alignment horizontal="distributed"/>
    </xf>
    <xf numFmtId="0" fontId="22" fillId="0" borderId="4" xfId="1" applyFont="1" applyBorder="1" applyAlignment="1">
      <alignment horizontal="right"/>
    </xf>
    <xf numFmtId="179" fontId="15" fillId="2" borderId="16" xfId="1" applyNumberFormat="1" applyFont="1" applyFill="1" applyBorder="1"/>
    <xf numFmtId="179" fontId="15" fillId="0" borderId="16" xfId="1" applyNumberFormat="1" applyFont="1" applyBorder="1"/>
    <xf numFmtId="179" fontId="24" fillId="2" borderId="18" xfId="1" applyNumberFormat="1" applyFont="1" applyFill="1" applyBorder="1"/>
    <xf numFmtId="179" fontId="24" fillId="0" borderId="18" xfId="1" applyNumberFormat="1" applyFont="1" applyBorder="1"/>
    <xf numFmtId="179" fontId="24" fillId="0" borderId="18" xfId="1" applyNumberFormat="1" applyFont="1" applyBorder="1" applyAlignment="1">
      <alignment horizontal="right"/>
    </xf>
    <xf numFmtId="179" fontId="24" fillId="0" borderId="19" xfId="1" applyNumberFormat="1" applyFont="1" applyBorder="1" applyAlignment="1">
      <alignment horizontal="right"/>
    </xf>
    <xf numFmtId="176" fontId="28" fillId="0" borderId="0" xfId="1" applyNumberFormat="1" applyFont="1"/>
    <xf numFmtId="0" fontId="27" fillId="0" borderId="13" xfId="1" applyFont="1" applyBorder="1" applyAlignment="1">
      <alignment horizontal="center"/>
    </xf>
    <xf numFmtId="0" fontId="27" fillId="0" borderId="15" xfId="1" applyFont="1" applyBorder="1" applyAlignment="1">
      <alignment horizontal="center"/>
    </xf>
    <xf numFmtId="0" fontId="17" fillId="0" borderId="0" xfId="2"/>
    <xf numFmtId="0" fontId="33" fillId="0" borderId="0" xfId="2" applyFont="1"/>
    <xf numFmtId="0" fontId="17" fillId="3" borderId="0" xfId="2" applyFill="1"/>
    <xf numFmtId="49" fontId="28" fillId="4" borderId="6" xfId="2" applyNumberFormat="1" applyFont="1" applyFill="1" applyBorder="1" applyAlignment="1">
      <alignment horizontal="left"/>
    </xf>
    <xf numFmtId="49" fontId="28" fillId="4" borderId="0" xfId="2" applyNumberFormat="1" applyFont="1" applyFill="1" applyAlignment="1">
      <alignment horizontal="left"/>
    </xf>
    <xf numFmtId="180" fontId="34" fillId="0" borderId="0" xfId="2" applyNumberFormat="1" applyFont="1" applyAlignment="1">
      <alignment horizontal="right"/>
    </xf>
    <xf numFmtId="0" fontId="17" fillId="0" borderId="11" xfId="2" applyBorder="1"/>
    <xf numFmtId="180" fontId="34" fillId="0" borderId="11" xfId="2" applyNumberFormat="1" applyFont="1" applyBorder="1" applyAlignment="1">
      <alignment horizontal="right"/>
    </xf>
    <xf numFmtId="0" fontId="17" fillId="5" borderId="0" xfId="2" applyFill="1"/>
    <xf numFmtId="180" fontId="34" fillId="0" borderId="0" xfId="2" applyNumberFormat="1" applyFont="1"/>
    <xf numFmtId="180" fontId="34" fillId="6" borderId="11" xfId="2" applyNumberFormat="1" applyFont="1" applyFill="1" applyBorder="1"/>
    <xf numFmtId="180" fontId="34" fillId="6" borderId="0" xfId="2" applyNumberFormat="1" applyFont="1" applyFill="1"/>
    <xf numFmtId="0" fontId="17" fillId="7" borderId="0" xfId="2" applyFill="1"/>
    <xf numFmtId="0" fontId="17" fillId="8" borderId="6" xfId="2" applyFill="1" applyBorder="1"/>
    <xf numFmtId="180" fontId="34" fillId="0" borderId="11" xfId="2" applyNumberFormat="1" applyFont="1" applyBorder="1"/>
    <xf numFmtId="181" fontId="17" fillId="0" borderId="0" xfId="2" applyNumberFormat="1"/>
    <xf numFmtId="0" fontId="17" fillId="2" borderId="0" xfId="2" applyFill="1"/>
    <xf numFmtId="49" fontId="17" fillId="2" borderId="0" xfId="2" applyNumberFormat="1" applyFill="1" applyAlignment="1">
      <alignment horizontal="left"/>
    </xf>
    <xf numFmtId="49" fontId="17" fillId="0" borderId="0" xfId="2" applyNumberFormat="1" applyAlignment="1">
      <alignment horizontal="left"/>
    </xf>
    <xf numFmtId="0" fontId="17" fillId="0" borderId="0" xfId="2" applyAlignment="1">
      <alignment horizontal="right"/>
    </xf>
    <xf numFmtId="2" fontId="17" fillId="0" borderId="0" xfId="2" applyNumberFormat="1"/>
    <xf numFmtId="0" fontId="35" fillId="0" borderId="0" xfId="4"/>
    <xf numFmtId="0" fontId="36" fillId="0" borderId="0" xfId="4" applyFont="1"/>
    <xf numFmtId="0" fontId="37" fillId="0" borderId="0" xfId="4" applyFont="1"/>
    <xf numFmtId="0" fontId="38" fillId="0" borderId="0" xfId="4" applyFont="1"/>
    <xf numFmtId="0" fontId="39" fillId="0" borderId="0" xfId="4" applyFont="1"/>
    <xf numFmtId="0" fontId="37" fillId="0" borderId="12" xfId="4" applyFont="1" applyBorder="1"/>
    <xf numFmtId="0" fontId="37" fillId="0" borderId="21" xfId="4" applyFont="1" applyBorder="1"/>
    <xf numFmtId="0" fontId="37" fillId="0" borderId="6" xfId="4" applyFont="1" applyBorder="1"/>
    <xf numFmtId="0" fontId="37" fillId="0" borderId="7" xfId="4" applyFont="1" applyBorder="1"/>
    <xf numFmtId="0" fontId="37" fillId="0" borderId="5" xfId="4" applyFont="1" applyBorder="1"/>
    <xf numFmtId="0" fontId="37" fillId="0" borderId="12" xfId="4" applyFont="1" applyBorder="1" applyAlignment="1">
      <alignment horizontal="left"/>
    </xf>
    <xf numFmtId="0" fontId="37" fillId="0" borderId="13" xfId="4" applyFont="1" applyBorder="1"/>
    <xf numFmtId="0" fontId="37" fillId="0" borderId="10" xfId="4" applyFont="1" applyBorder="1"/>
    <xf numFmtId="0" fontId="37" fillId="0" borderId="20" xfId="4" applyFont="1" applyBorder="1"/>
    <xf numFmtId="0" fontId="37" fillId="0" borderId="11" xfId="4" applyFont="1" applyBorder="1"/>
    <xf numFmtId="0" fontId="37" fillId="0" borderId="14" xfId="4" applyFont="1" applyBorder="1" applyAlignment="1">
      <alignment horizontal="center" vertical="center"/>
    </xf>
    <xf numFmtId="0" fontId="37" fillId="0" borderId="14" xfId="4" applyFont="1" applyBorder="1" applyAlignment="1">
      <alignment horizontal="center" vertical="center" wrapText="1"/>
    </xf>
    <xf numFmtId="0" fontId="37" fillId="0" borderId="8" xfId="4" applyFont="1" applyBorder="1"/>
    <xf numFmtId="180" fontId="34" fillId="0" borderId="0" xfId="5" applyNumberFormat="1" applyFont="1" applyFill="1" applyBorder="1" applyAlignment="1"/>
    <xf numFmtId="180" fontId="34" fillId="0" borderId="0" xfId="6" applyNumberFormat="1" applyFont="1"/>
    <xf numFmtId="180" fontId="34" fillId="0" borderId="22" xfId="6" applyNumberFormat="1" applyFont="1" applyBorder="1"/>
    <xf numFmtId="180" fontId="34" fillId="0" borderId="9" xfId="5" applyNumberFormat="1" applyFont="1" applyFill="1" applyBorder="1" applyAlignment="1"/>
    <xf numFmtId="180" fontId="34" fillId="0" borderId="0" xfId="4" applyNumberFormat="1" applyFont="1"/>
    <xf numFmtId="180" fontId="34" fillId="0" borderId="22" xfId="4" applyNumberFormat="1" applyFont="1" applyBorder="1"/>
    <xf numFmtId="180" fontId="34" fillId="0" borderId="0" xfId="4" applyNumberFormat="1" applyFont="1" applyAlignment="1">
      <alignment horizontal="right"/>
    </xf>
    <xf numFmtId="0" fontId="37" fillId="0" borderId="23" xfId="4" applyFont="1" applyBorder="1"/>
    <xf numFmtId="180" fontId="34" fillId="0" borderId="24" xfId="4" applyNumberFormat="1" applyFont="1" applyBorder="1"/>
    <xf numFmtId="180" fontId="34" fillId="0" borderId="25" xfId="4" applyNumberFormat="1" applyFont="1" applyBorder="1"/>
    <xf numFmtId="180" fontId="34" fillId="0" borderId="24" xfId="4" applyNumberFormat="1" applyFont="1" applyBorder="1" applyAlignment="1">
      <alignment horizontal="right"/>
    </xf>
    <xf numFmtId="49" fontId="37" fillId="0" borderId="8" xfId="4" applyNumberFormat="1" applyFont="1" applyBorder="1" applyAlignment="1">
      <alignment horizontal="left"/>
    </xf>
    <xf numFmtId="177" fontId="34" fillId="6" borderId="9" xfId="7" applyNumberFormat="1" applyFont="1" applyFill="1" applyBorder="1"/>
    <xf numFmtId="177" fontId="34" fillId="6" borderId="0" xfId="7" applyNumberFormat="1" applyFont="1" applyFill="1"/>
    <xf numFmtId="180" fontId="34" fillId="6" borderId="0" xfId="8" applyNumberFormat="1" applyFont="1" applyFill="1"/>
    <xf numFmtId="180" fontId="34" fillId="6" borderId="22" xfId="4" applyNumberFormat="1" applyFont="1" applyFill="1" applyBorder="1"/>
    <xf numFmtId="180" fontId="34" fillId="6" borderId="9" xfId="4" applyNumberFormat="1" applyFont="1" applyFill="1" applyBorder="1"/>
    <xf numFmtId="180" fontId="34" fillId="6" borderId="0" xfId="4" applyNumberFormat="1" applyFont="1" applyFill="1"/>
    <xf numFmtId="180" fontId="34" fillId="6" borderId="0" xfId="8" applyNumberFormat="1" applyFont="1" applyFill="1" applyBorder="1" applyAlignment="1"/>
    <xf numFmtId="49" fontId="37" fillId="0" borderId="15" xfId="4" applyNumberFormat="1" applyFont="1" applyBorder="1" applyAlignment="1">
      <alignment horizontal="left"/>
    </xf>
    <xf numFmtId="177" fontId="34" fillId="6" borderId="10" xfId="7" applyNumberFormat="1" applyFont="1" applyFill="1" applyBorder="1"/>
    <xf numFmtId="177" fontId="34" fillId="6" borderId="11" xfId="7" applyNumberFormat="1" applyFont="1" applyFill="1" applyBorder="1"/>
    <xf numFmtId="180" fontId="34" fillId="6" borderId="11" xfId="8" applyNumberFormat="1" applyFont="1" applyFill="1" applyBorder="1" applyAlignment="1"/>
    <xf numFmtId="180" fontId="34" fillId="6" borderId="20" xfId="4" applyNumberFormat="1" applyFont="1" applyFill="1" applyBorder="1"/>
    <xf numFmtId="180" fontId="34" fillId="6" borderId="10" xfId="4" applyNumberFormat="1" applyFont="1" applyFill="1" applyBorder="1"/>
    <xf numFmtId="180" fontId="34" fillId="6" borderId="11" xfId="4" applyNumberFormat="1" applyFont="1" applyFill="1" applyBorder="1"/>
    <xf numFmtId="49" fontId="37" fillId="0" borderId="0" xfId="4" applyNumberFormat="1" applyFont="1" applyAlignment="1">
      <alignment horizontal="left"/>
    </xf>
    <xf numFmtId="180" fontId="37" fillId="6" borderId="0" xfId="4" applyNumberFormat="1" applyFont="1" applyFill="1"/>
    <xf numFmtId="180" fontId="37" fillId="6" borderId="0" xfId="5" applyNumberFormat="1" applyFont="1" applyFill="1" applyBorder="1" applyAlignment="1"/>
    <xf numFmtId="0" fontId="37" fillId="6" borderId="0" xfId="4" applyFont="1" applyFill="1"/>
    <xf numFmtId="0" fontId="35" fillId="6" borderId="0" xfId="4" applyFill="1"/>
    <xf numFmtId="0" fontId="37" fillId="6" borderId="6" xfId="4" applyFont="1" applyFill="1" applyBorder="1"/>
    <xf numFmtId="0" fontId="35" fillId="6" borderId="6" xfId="4" applyFill="1" applyBorder="1"/>
    <xf numFmtId="0" fontId="37" fillId="6" borderId="12" xfId="4" applyFont="1" applyFill="1" applyBorder="1"/>
    <xf numFmtId="0" fontId="37" fillId="6" borderId="21" xfId="4" applyFont="1" applyFill="1" applyBorder="1"/>
    <xf numFmtId="0" fontId="35" fillId="6" borderId="13" xfId="4" applyFill="1" applyBorder="1"/>
    <xf numFmtId="0" fontId="37" fillId="6" borderId="13" xfId="4" applyFont="1" applyFill="1" applyBorder="1"/>
    <xf numFmtId="0" fontId="37" fillId="6" borderId="14" xfId="4" applyFont="1" applyFill="1" applyBorder="1" applyAlignment="1">
      <alignment horizontal="center" vertical="center"/>
    </xf>
    <xf numFmtId="0" fontId="37" fillId="6" borderId="14" xfId="4" applyFont="1" applyFill="1" applyBorder="1" applyAlignment="1">
      <alignment horizontal="center" vertical="center" wrapText="1"/>
    </xf>
    <xf numFmtId="0" fontId="37" fillId="6" borderId="12" xfId="4" applyFont="1" applyFill="1" applyBorder="1" applyAlignment="1">
      <alignment horizontal="center" vertical="center" wrapText="1"/>
    </xf>
    <xf numFmtId="180" fontId="34" fillId="6" borderId="9" xfId="6" applyNumberFormat="1" applyFont="1" applyFill="1" applyBorder="1" applyAlignment="1">
      <alignment horizontal="right"/>
    </xf>
    <xf numFmtId="180" fontId="34" fillId="6" borderId="0" xfId="6" applyNumberFormat="1" applyFont="1" applyFill="1" applyAlignment="1">
      <alignment horizontal="right"/>
    </xf>
    <xf numFmtId="177" fontId="34" fillId="6" borderId="22" xfId="6" applyNumberFormat="1" applyFont="1" applyFill="1" applyBorder="1" applyAlignment="1">
      <alignment horizontal="right"/>
    </xf>
    <xf numFmtId="180" fontId="34" fillId="6" borderId="9" xfId="5" applyNumberFormat="1" applyFont="1" applyFill="1" applyBorder="1" applyAlignment="1">
      <alignment horizontal="right"/>
    </xf>
    <xf numFmtId="180" fontId="34" fillId="6" borderId="0" xfId="5" applyNumberFormat="1" applyFont="1" applyFill="1" applyBorder="1" applyAlignment="1">
      <alignment horizontal="right"/>
    </xf>
    <xf numFmtId="177" fontId="34" fillId="6" borderId="9" xfId="4" applyNumberFormat="1" applyFont="1" applyFill="1" applyBorder="1"/>
    <xf numFmtId="177" fontId="34" fillId="6" borderId="0" xfId="4" applyNumberFormat="1" applyFont="1" applyFill="1"/>
    <xf numFmtId="177" fontId="34" fillId="6" borderId="22" xfId="4" applyNumberFormat="1" applyFont="1" applyFill="1" applyBorder="1"/>
    <xf numFmtId="177" fontId="34" fillId="6" borderId="26" xfId="4" applyNumberFormat="1" applyFont="1" applyFill="1" applyBorder="1"/>
    <xf numFmtId="177" fontId="34" fillId="6" borderId="24" xfId="4" applyNumberFormat="1" applyFont="1" applyFill="1" applyBorder="1"/>
    <xf numFmtId="177" fontId="34" fillId="6" borderId="25" xfId="4" applyNumberFormat="1" applyFont="1" applyFill="1" applyBorder="1"/>
    <xf numFmtId="49" fontId="37" fillId="0" borderId="9" xfId="4" applyNumberFormat="1" applyFont="1" applyBorder="1" applyAlignment="1">
      <alignment horizontal="left"/>
    </xf>
    <xf numFmtId="177" fontId="34" fillId="6" borderId="20" xfId="4" applyNumberFormat="1" applyFont="1" applyFill="1" applyBorder="1"/>
    <xf numFmtId="0" fontId="37" fillId="6" borderId="12" xfId="4" applyFont="1" applyFill="1" applyBorder="1" applyAlignment="1">
      <alignment horizontal="left"/>
    </xf>
    <xf numFmtId="180" fontId="34" fillId="6" borderId="9" xfId="6" applyNumberFormat="1" applyFont="1" applyFill="1" applyBorder="1"/>
    <xf numFmtId="180" fontId="34" fillId="6" borderId="0" xfId="5" applyNumberFormat="1" applyFont="1" applyFill="1" applyBorder="1" applyAlignment="1"/>
    <xf numFmtId="180" fontId="34" fillId="6" borderId="22" xfId="5" applyNumberFormat="1" applyFont="1" applyFill="1" applyBorder="1" applyAlignment="1">
      <alignment horizontal="right"/>
    </xf>
    <xf numFmtId="180" fontId="34" fillId="6" borderId="7" xfId="6" applyNumberFormat="1" applyFont="1" applyFill="1" applyBorder="1" applyAlignment="1">
      <alignment horizontal="right"/>
    </xf>
    <xf numFmtId="0" fontId="35" fillId="0" borderId="9" xfId="4" applyBorder="1"/>
    <xf numFmtId="180" fontId="34" fillId="6" borderId="22" xfId="6" applyNumberFormat="1" applyFont="1" applyFill="1" applyBorder="1" applyAlignment="1">
      <alignment horizontal="right"/>
    </xf>
    <xf numFmtId="180" fontId="34" fillId="6" borderId="22" xfId="5" applyNumberFormat="1" applyFont="1" applyFill="1" applyBorder="1" applyAlignment="1"/>
    <xf numFmtId="180" fontId="34" fillId="6" borderId="26" xfId="6" applyNumberFormat="1" applyFont="1" applyFill="1" applyBorder="1"/>
    <xf numFmtId="180" fontId="34" fillId="6" borderId="24" xfId="6" applyNumberFormat="1" applyFont="1" applyFill="1" applyBorder="1" applyAlignment="1">
      <alignment horizontal="right"/>
    </xf>
    <xf numFmtId="180" fontId="34" fillId="6" borderId="24" xfId="5" applyNumberFormat="1" applyFont="1" applyFill="1" applyBorder="1"/>
    <xf numFmtId="180" fontId="34" fillId="6" borderId="25" xfId="5" applyNumberFormat="1" applyFont="1" applyFill="1" applyBorder="1"/>
    <xf numFmtId="180" fontId="34" fillId="0" borderId="24" xfId="6" applyNumberFormat="1" applyFont="1" applyBorder="1" applyAlignment="1">
      <alignment horizontal="right"/>
    </xf>
    <xf numFmtId="180" fontId="34" fillId="0" borderId="25" xfId="6" applyNumberFormat="1" applyFont="1" applyBorder="1" applyAlignment="1">
      <alignment horizontal="right"/>
    </xf>
    <xf numFmtId="180" fontId="34" fillId="6" borderId="22" xfId="8" applyNumberFormat="1" applyFont="1" applyFill="1" applyBorder="1"/>
    <xf numFmtId="180" fontId="34" fillId="6" borderId="0" xfId="4" applyNumberFormat="1" applyFont="1" applyFill="1" applyAlignment="1">
      <alignment horizontal="right"/>
    </xf>
    <xf numFmtId="180" fontId="34" fillId="6" borderId="22" xfId="4" applyNumberFormat="1" applyFont="1" applyFill="1" applyBorder="1" applyAlignment="1">
      <alignment horizontal="right"/>
    </xf>
    <xf numFmtId="180" fontId="34" fillId="6" borderId="22" xfId="8" applyNumberFormat="1" applyFont="1" applyFill="1" applyBorder="1" applyAlignment="1"/>
    <xf numFmtId="180" fontId="34" fillId="6" borderId="20" xfId="8" applyNumberFormat="1" applyFont="1" applyFill="1" applyBorder="1" applyAlignment="1"/>
    <xf numFmtId="180" fontId="34" fillId="6" borderId="11" xfId="4" applyNumberFormat="1" applyFont="1" applyFill="1" applyBorder="1" applyAlignment="1">
      <alignment horizontal="right"/>
    </xf>
    <xf numFmtId="180" fontId="34" fillId="6" borderId="20" xfId="4" applyNumberFormat="1" applyFont="1" applyFill="1" applyBorder="1" applyAlignment="1">
      <alignment horizontal="right"/>
    </xf>
    <xf numFmtId="0" fontId="40" fillId="0" borderId="0" xfId="4" applyFont="1"/>
    <xf numFmtId="180" fontId="37" fillId="0" borderId="0" xfId="4" applyNumberFormat="1" applyFont="1"/>
    <xf numFmtId="0" fontId="37" fillId="0" borderId="0" xfId="4" applyFont="1" applyAlignment="1">
      <alignment vertical="top" wrapText="1"/>
    </xf>
    <xf numFmtId="0" fontId="37" fillId="0" borderId="6" xfId="4" applyFont="1" applyBorder="1" applyAlignment="1">
      <alignment vertical="top" wrapText="1"/>
    </xf>
    <xf numFmtId="180" fontId="34" fillId="0" borderId="9" xfId="4" applyNumberFormat="1" applyFont="1" applyBorder="1"/>
    <xf numFmtId="181" fontId="34" fillId="0" borderId="0" xfId="4" applyNumberFormat="1" applyFont="1"/>
    <xf numFmtId="0" fontId="34" fillId="0" borderId="0" xfId="4" applyFont="1"/>
    <xf numFmtId="180" fontId="34" fillId="0" borderId="26" xfId="4" applyNumberFormat="1" applyFont="1" applyBorder="1"/>
    <xf numFmtId="180" fontId="34" fillId="0" borderId="24" xfId="5" applyNumberFormat="1" applyFont="1" applyBorder="1"/>
    <xf numFmtId="0" fontId="34" fillId="0" borderId="24" xfId="4" applyFont="1" applyBorder="1"/>
    <xf numFmtId="180" fontId="34" fillId="6" borderId="9" xfId="4" applyNumberFormat="1" applyFont="1" applyFill="1" applyBorder="1" applyAlignment="1">
      <alignment horizontal="right"/>
    </xf>
    <xf numFmtId="180" fontId="37" fillId="6" borderId="0" xfId="4" applyNumberFormat="1" applyFont="1" applyFill="1" applyAlignment="1">
      <alignment horizontal="right"/>
    </xf>
    <xf numFmtId="180" fontId="34" fillId="6" borderId="26" xfId="4" applyNumberFormat="1" applyFont="1" applyFill="1" applyBorder="1"/>
    <xf numFmtId="180" fontId="34" fillId="6" borderId="24" xfId="4" applyNumberFormat="1" applyFont="1" applyFill="1" applyBorder="1"/>
    <xf numFmtId="180" fontId="34" fillId="6" borderId="25" xfId="4" applyNumberFormat="1" applyFont="1" applyFill="1" applyBorder="1"/>
    <xf numFmtId="0" fontId="42" fillId="0" borderId="0" xfId="9" applyFont="1">
      <alignment vertical="center"/>
    </xf>
    <xf numFmtId="0" fontId="43" fillId="0" borderId="0" xfId="10" quotePrefix="1" applyFont="1" applyAlignment="1">
      <alignment horizontal="centerContinuous" vertical="center"/>
    </xf>
    <xf numFmtId="0" fontId="44" fillId="0" borderId="0" xfId="10" applyFont="1" applyAlignment="1">
      <alignment horizontal="centerContinuous" vertical="center"/>
    </xf>
    <xf numFmtId="0" fontId="44" fillId="0" borderId="0" xfId="10" applyFont="1" applyAlignment="1">
      <alignment vertical="center"/>
    </xf>
    <xf numFmtId="0" fontId="44" fillId="0" borderId="0" xfId="10" quotePrefix="1" applyFont="1" applyAlignment="1">
      <alignment horizontal="left" vertical="center"/>
    </xf>
    <xf numFmtId="0" fontId="46" fillId="0" borderId="27" xfId="10" applyFont="1" applyBorder="1" applyAlignment="1">
      <alignment vertical="center"/>
    </xf>
    <xf numFmtId="0" fontId="46" fillId="0" borderId="28" xfId="10" applyFont="1" applyBorder="1" applyAlignment="1">
      <alignment vertical="center"/>
    </xf>
    <xf numFmtId="0" fontId="44" fillId="0" borderId="29" xfId="10" applyFont="1" applyBorder="1" applyAlignment="1">
      <alignment horizontal="centerContinuous" vertical="center"/>
    </xf>
    <xf numFmtId="0" fontId="46" fillId="0" borderId="28" xfId="10" applyFont="1" applyBorder="1" applyAlignment="1">
      <alignment horizontal="centerContinuous" vertical="center"/>
    </xf>
    <xf numFmtId="0" fontId="46" fillId="0" borderId="30" xfId="10" applyFont="1" applyBorder="1" applyAlignment="1">
      <alignment vertical="center"/>
    </xf>
    <xf numFmtId="0" fontId="44" fillId="0" borderId="2" xfId="10" applyFont="1" applyBorder="1" applyAlignment="1">
      <alignment horizontal="left" vertical="center"/>
    </xf>
    <xf numFmtId="0" fontId="46" fillId="0" borderId="0" xfId="10" applyFont="1" applyAlignment="1">
      <alignment horizontal="centerContinuous" vertical="center"/>
    </xf>
    <xf numFmtId="0" fontId="46" fillId="0" borderId="9" xfId="10" applyFont="1" applyBorder="1" applyAlignment="1">
      <alignment vertical="center"/>
    </xf>
    <xf numFmtId="0" fontId="46" fillId="0" borderId="0" xfId="10" applyFont="1" applyAlignment="1">
      <alignment vertical="center"/>
    </xf>
    <xf numFmtId="0" fontId="44" fillId="0" borderId="5" xfId="10" applyFont="1" applyBorder="1" applyAlignment="1">
      <alignment vertical="center"/>
    </xf>
    <xf numFmtId="0" fontId="46" fillId="0" borderId="6" xfId="10" applyFont="1" applyBorder="1" applyAlignment="1">
      <alignment horizontal="centerContinuous" vertical="center"/>
    </xf>
    <xf numFmtId="0" fontId="46" fillId="0" borderId="6" xfId="10" applyFont="1" applyBorder="1" applyAlignment="1">
      <alignment vertical="center"/>
    </xf>
    <xf numFmtId="0" fontId="46" fillId="0" borderId="7" xfId="10" applyFont="1" applyBorder="1" applyAlignment="1">
      <alignment vertical="center"/>
    </xf>
    <xf numFmtId="0" fontId="44" fillId="0" borderId="5" xfId="10" quotePrefix="1" applyFont="1" applyBorder="1" applyAlignment="1">
      <alignment horizontal="left" vertical="center"/>
    </xf>
    <xf numFmtId="0" fontId="46" fillId="0" borderId="31" xfId="10" applyFont="1" applyBorder="1" applyAlignment="1">
      <alignment horizontal="centerContinuous" vertical="center"/>
    </xf>
    <xf numFmtId="0" fontId="46" fillId="0" borderId="2" xfId="10" applyFont="1" applyBorder="1" applyAlignment="1">
      <alignment vertical="center"/>
    </xf>
    <xf numFmtId="0" fontId="44" fillId="0" borderId="5" xfId="10" applyFont="1" applyBorder="1" applyAlignment="1">
      <alignment horizontal="centerContinuous" vertical="center"/>
    </xf>
    <xf numFmtId="0" fontId="46" fillId="0" borderId="7" xfId="10" applyFont="1" applyBorder="1" applyAlignment="1">
      <alignment horizontal="centerContinuous" vertical="center"/>
    </xf>
    <xf numFmtId="0" fontId="44" fillId="0" borderId="9" xfId="10" applyFont="1" applyBorder="1" applyAlignment="1">
      <alignment vertical="center"/>
    </xf>
    <xf numFmtId="0" fontId="46" fillId="0" borderId="32" xfId="10" applyFont="1" applyBorder="1" applyAlignment="1">
      <alignment vertical="center"/>
    </xf>
    <xf numFmtId="0" fontId="46" fillId="0" borderId="33" xfId="10" applyFont="1" applyBorder="1" applyAlignment="1">
      <alignment vertical="center"/>
    </xf>
    <xf numFmtId="0" fontId="46" fillId="0" borderId="11" xfId="10" applyFont="1" applyBorder="1" applyAlignment="1">
      <alignment vertical="center"/>
    </xf>
    <xf numFmtId="0" fontId="46" fillId="0" borderId="10" xfId="10" applyFont="1" applyBorder="1" applyAlignment="1">
      <alignment vertical="center"/>
    </xf>
    <xf numFmtId="0" fontId="46" fillId="0" borderId="14" xfId="10" applyFont="1" applyBorder="1" applyAlignment="1">
      <alignment horizontal="center" vertical="center"/>
    </xf>
    <xf numFmtId="0" fontId="44" fillId="0" borderId="10" xfId="10" applyFont="1" applyBorder="1" applyAlignment="1">
      <alignment vertical="center"/>
    </xf>
    <xf numFmtId="0" fontId="46" fillId="0" borderId="34" xfId="10" applyFont="1" applyBorder="1" applyAlignment="1">
      <alignment horizontal="center" vertical="center"/>
    </xf>
    <xf numFmtId="0" fontId="44" fillId="0" borderId="35" xfId="10" applyFont="1" applyBorder="1" applyAlignment="1">
      <alignment vertical="center"/>
    </xf>
    <xf numFmtId="0" fontId="47" fillId="0" borderId="7" xfId="10" applyFont="1" applyBorder="1" applyAlignment="1">
      <alignment vertical="center"/>
    </xf>
    <xf numFmtId="0" fontId="46" fillId="0" borderId="5" xfId="10" applyFont="1" applyBorder="1" applyAlignment="1">
      <alignment horizontal="right" vertical="center"/>
    </xf>
    <xf numFmtId="0" fontId="46" fillId="0" borderId="4" xfId="10" applyFont="1" applyBorder="1" applyAlignment="1">
      <alignment horizontal="right" vertical="center"/>
    </xf>
    <xf numFmtId="0" fontId="46" fillId="0" borderId="6" xfId="10" applyFont="1" applyBorder="1" applyAlignment="1">
      <alignment horizontal="right" vertical="center"/>
    </xf>
    <xf numFmtId="0" fontId="46" fillId="0" borderId="36" xfId="10" applyFont="1" applyBorder="1" applyAlignment="1">
      <alignment horizontal="right" vertical="center"/>
    </xf>
    <xf numFmtId="0" fontId="46" fillId="0" borderId="37" xfId="10" applyFont="1" applyBorder="1" applyAlignment="1">
      <alignment horizontal="centerContinuous" vertical="center"/>
    </xf>
    <xf numFmtId="0" fontId="46" fillId="0" borderId="38" xfId="10" applyFont="1" applyBorder="1" applyAlignment="1">
      <alignment horizontal="centerContinuous" vertical="center"/>
    </xf>
    <xf numFmtId="3" fontId="46" fillId="0" borderId="39" xfId="10" applyNumberFormat="1" applyFont="1" applyBorder="1" applyAlignment="1">
      <alignment horizontal="right" vertical="center"/>
    </xf>
    <xf numFmtId="182" fontId="46" fillId="0" borderId="39" xfId="10" applyNumberFormat="1" applyFont="1" applyBorder="1" applyAlignment="1">
      <alignment horizontal="right" vertical="center"/>
    </xf>
    <xf numFmtId="182" fontId="46" fillId="0" borderId="40" xfId="10" applyNumberFormat="1" applyFont="1" applyBorder="1" applyAlignment="1">
      <alignment horizontal="right" vertical="center"/>
    </xf>
    <xf numFmtId="0" fontId="46" fillId="0" borderId="41" xfId="10" applyFont="1" applyBorder="1" applyAlignment="1">
      <alignment horizontal="centerContinuous" vertical="center"/>
    </xf>
    <xf numFmtId="0" fontId="46" fillId="0" borderId="42" xfId="10" applyFont="1" applyBorder="1" applyAlignment="1">
      <alignment horizontal="centerContinuous" vertical="center"/>
    </xf>
    <xf numFmtId="0" fontId="48" fillId="0" borderId="41" xfId="10" applyFont="1" applyBorder="1" applyAlignment="1">
      <alignment horizontal="centerContinuous" vertical="center"/>
    </xf>
    <xf numFmtId="182" fontId="46" fillId="0" borderId="34" xfId="10" applyNumberFormat="1" applyFont="1" applyBorder="1" applyAlignment="1">
      <alignment horizontal="right" vertical="center"/>
    </xf>
    <xf numFmtId="183" fontId="46" fillId="0" borderId="16" xfId="10" applyNumberFormat="1" applyFont="1" applyBorder="1" applyAlignment="1">
      <alignment horizontal="right" vertical="center"/>
    </xf>
    <xf numFmtId="3" fontId="46" fillId="0" borderId="38" xfId="10" applyNumberFormat="1" applyFont="1" applyBorder="1" applyAlignment="1">
      <alignment horizontal="right" vertical="center"/>
    </xf>
    <xf numFmtId="183" fontId="46" fillId="0" borderId="40" xfId="10" applyNumberFormat="1" applyFont="1" applyBorder="1" applyAlignment="1">
      <alignment horizontal="right" vertical="center"/>
    </xf>
    <xf numFmtId="3" fontId="46" fillId="0" borderId="48" xfId="10" applyNumberFormat="1" applyFont="1" applyBorder="1" applyAlignment="1">
      <alignment horizontal="right" vertical="center"/>
    </xf>
    <xf numFmtId="183" fontId="46" fillId="0" borderId="18" xfId="10" applyNumberFormat="1" applyFont="1" applyBorder="1" applyAlignment="1">
      <alignment horizontal="right" vertical="center"/>
    </xf>
    <xf numFmtId="3" fontId="46" fillId="0" borderId="42" xfId="10" applyNumberFormat="1" applyFont="1" applyBorder="1" applyAlignment="1">
      <alignment horizontal="right" vertical="center"/>
    </xf>
    <xf numFmtId="183" fontId="46" fillId="0" borderId="49" xfId="10" applyNumberFormat="1" applyFont="1" applyBorder="1" applyAlignment="1">
      <alignment horizontal="right" vertical="center"/>
    </xf>
    <xf numFmtId="0" fontId="44" fillId="0" borderId="0" xfId="10" applyFont="1"/>
    <xf numFmtId="3" fontId="46" fillId="0" borderId="52" xfId="10" applyNumberFormat="1" applyFont="1" applyBorder="1" applyAlignment="1">
      <alignment horizontal="right" vertical="center"/>
    </xf>
    <xf numFmtId="183" fontId="46" fillId="0" borderId="53" xfId="10" applyNumberFormat="1" applyFont="1" applyBorder="1" applyAlignment="1">
      <alignment horizontal="right" vertical="center"/>
    </xf>
    <xf numFmtId="183" fontId="46" fillId="0" borderId="54" xfId="10" applyNumberFormat="1" applyFont="1" applyBorder="1" applyAlignment="1">
      <alignment horizontal="right" vertical="center"/>
    </xf>
    <xf numFmtId="3" fontId="46" fillId="0" borderId="55" xfId="10" applyNumberFormat="1" applyFont="1" applyBorder="1" applyAlignment="1">
      <alignment horizontal="right" vertical="center"/>
    </xf>
    <xf numFmtId="183" fontId="46" fillId="0" borderId="56" xfId="10" applyNumberFormat="1" applyFont="1" applyBorder="1" applyAlignment="1">
      <alignment horizontal="right" vertical="center"/>
    </xf>
    <xf numFmtId="0" fontId="48" fillId="0" borderId="0" xfId="10" applyFont="1" applyAlignment="1">
      <alignment horizontal="left"/>
    </xf>
    <xf numFmtId="0" fontId="49" fillId="0" borderId="0" xfId="10" applyFont="1" applyAlignment="1">
      <alignment horizontal="left"/>
    </xf>
    <xf numFmtId="0" fontId="42" fillId="0" borderId="0" xfId="10" applyFont="1" applyAlignment="1">
      <alignment vertical="center"/>
    </xf>
    <xf numFmtId="0" fontId="50" fillId="0" borderId="0" xfId="10" quotePrefix="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49" fontId="44" fillId="0" borderId="29" xfId="10" quotePrefix="1" applyNumberFormat="1" applyFont="1" applyBorder="1" applyAlignment="1">
      <alignment vertical="center"/>
    </xf>
    <xf numFmtId="49" fontId="44" fillId="0" borderId="28" xfId="10" quotePrefix="1" applyNumberFormat="1" applyFont="1" applyBorder="1" applyAlignment="1">
      <alignment vertical="center"/>
    </xf>
    <xf numFmtId="49" fontId="44" fillId="0" borderId="57" xfId="10" quotePrefix="1" applyNumberFormat="1" applyFont="1" applyBorder="1" applyAlignment="1">
      <alignment vertical="center"/>
    </xf>
    <xf numFmtId="0" fontId="44" fillId="0" borderId="29" xfId="10" applyFont="1" applyBorder="1" applyAlignment="1">
      <alignment vertical="center"/>
    </xf>
    <xf numFmtId="0" fontId="44" fillId="0" borderId="30" xfId="10" applyFont="1" applyBorder="1" applyAlignment="1">
      <alignment vertical="center"/>
    </xf>
    <xf numFmtId="0" fontId="44" fillId="0" borderId="2" xfId="10" applyFont="1" applyBorder="1" applyAlignment="1">
      <alignment vertical="center"/>
    </xf>
    <xf numFmtId="0" fontId="44" fillId="0" borderId="9" xfId="10" quotePrefix="1" applyFont="1" applyBorder="1" applyAlignment="1">
      <alignment vertical="center"/>
    </xf>
    <xf numFmtId="0" fontId="44" fillId="0" borderId="58" xfId="10"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0" fontId="44" fillId="0" borderId="14" xfId="10" applyFont="1" applyBorder="1" applyAlignment="1">
      <alignment vertical="center"/>
    </xf>
    <xf numFmtId="0" fontId="44" fillId="0" borderId="14" xfId="10" quotePrefix="1" applyFont="1" applyBorder="1" applyAlignment="1">
      <alignment vertical="center"/>
    </xf>
    <xf numFmtId="0" fontId="44" fillId="0" borderId="59" xfId="10" quotePrefix="1" applyFont="1" applyBorder="1" applyAlignment="1">
      <alignment vertical="center"/>
    </xf>
    <xf numFmtId="0" fontId="44" fillId="0" borderId="6" xfId="10" applyFont="1" applyBorder="1" applyAlignment="1">
      <alignment vertical="center"/>
    </xf>
    <xf numFmtId="0" fontId="44" fillId="0" borderId="5" xfId="10" applyFont="1" applyBorder="1" applyAlignment="1">
      <alignment horizontal="right" vertical="center"/>
    </xf>
    <xf numFmtId="0" fontId="44" fillId="0" borderId="4" xfId="10" applyFont="1" applyBorder="1" applyAlignment="1">
      <alignment horizontal="right" vertical="center"/>
    </xf>
    <xf numFmtId="0" fontId="44" fillId="0" borderId="6" xfId="10" applyFont="1" applyBorder="1" applyAlignment="1">
      <alignment horizontal="right" vertical="center"/>
    </xf>
    <xf numFmtId="0" fontId="44" fillId="0" borderId="36" xfId="10" quotePrefix="1" applyFont="1" applyBorder="1" applyAlignment="1">
      <alignment horizontal="right" vertical="center"/>
    </xf>
    <xf numFmtId="0" fontId="46" fillId="0" borderId="2" xfId="10" applyFont="1" applyBorder="1" applyAlignment="1">
      <alignment horizontal="centerContinuous" vertical="center"/>
    </xf>
    <xf numFmtId="3" fontId="46" fillId="0" borderId="0" xfId="10" applyNumberFormat="1" applyFont="1" applyAlignment="1">
      <alignment horizontal="right" vertical="center"/>
    </xf>
    <xf numFmtId="183" fontId="46" fillId="0" borderId="0" xfId="10" applyNumberFormat="1" applyFont="1" applyAlignment="1">
      <alignment horizontal="right" vertical="center"/>
    </xf>
    <xf numFmtId="182" fontId="46" fillId="0" borderId="48" xfId="10" applyNumberFormat="1" applyFont="1" applyBorder="1" applyAlignment="1">
      <alignment horizontal="right" vertical="center"/>
    </xf>
    <xf numFmtId="182" fontId="46" fillId="0" borderId="49" xfId="10" applyNumberFormat="1" applyFont="1" applyBorder="1" applyAlignment="1">
      <alignment horizontal="right" vertical="center"/>
    </xf>
    <xf numFmtId="0" fontId="48" fillId="0" borderId="42" xfId="10" applyFont="1" applyBorder="1" applyAlignment="1">
      <alignment horizontal="centerContinuous" vertical="center"/>
    </xf>
    <xf numFmtId="0" fontId="44" fillId="0" borderId="42" xfId="10" applyFont="1" applyBorder="1" applyAlignment="1">
      <alignment horizontal="centerContinuous" vertical="center"/>
    </xf>
    <xf numFmtId="0" fontId="48" fillId="0" borderId="2" xfId="10" applyFont="1" applyBorder="1" applyAlignment="1">
      <alignment horizontal="centerContinuous" vertical="center"/>
    </xf>
    <xf numFmtId="182" fontId="46" fillId="0" borderId="60" xfId="10" applyNumberFormat="1" applyFont="1" applyBorder="1" applyAlignment="1">
      <alignment horizontal="right" vertical="center"/>
    </xf>
    <xf numFmtId="182" fontId="46" fillId="0" borderId="61" xfId="10" applyNumberFormat="1" applyFont="1" applyBorder="1" applyAlignment="1">
      <alignment horizontal="right" vertical="center"/>
    </xf>
    <xf numFmtId="182" fontId="46" fillId="0" borderId="9" xfId="10" applyNumberFormat="1" applyFont="1" applyBorder="1" applyAlignment="1">
      <alignment horizontal="right" vertical="center"/>
    </xf>
    <xf numFmtId="182" fontId="46" fillId="0" borderId="8" xfId="10" applyNumberFormat="1" applyFont="1" applyBorder="1" applyAlignment="1">
      <alignment horizontal="right" vertical="center"/>
    </xf>
    <xf numFmtId="182" fontId="46" fillId="0" borderId="62" xfId="10" applyNumberFormat="1" applyFont="1" applyBorder="1" applyAlignment="1">
      <alignment horizontal="right" vertical="center"/>
    </xf>
    <xf numFmtId="182" fontId="46" fillId="0" borderId="0" xfId="10" applyNumberFormat="1" applyFont="1" applyAlignment="1">
      <alignment horizontal="right" vertical="center"/>
    </xf>
    <xf numFmtId="182" fontId="46" fillId="0" borderId="63" xfId="10" applyNumberFormat="1" applyFont="1" applyBorder="1" applyAlignment="1">
      <alignment horizontal="right" vertical="center"/>
    </xf>
    <xf numFmtId="184" fontId="44" fillId="0" borderId="0" xfId="10" applyNumberFormat="1" applyFont="1" applyAlignment="1">
      <alignment horizontal="right" vertical="center"/>
    </xf>
    <xf numFmtId="182" fontId="46" fillId="0" borderId="64" xfId="10" applyNumberFormat="1" applyFont="1" applyBorder="1" applyAlignment="1">
      <alignment horizontal="right" vertical="center"/>
    </xf>
    <xf numFmtId="182" fontId="46" fillId="0" borderId="18" xfId="10" applyNumberFormat="1" applyFont="1" applyBorder="1" applyAlignment="1">
      <alignment horizontal="right" vertical="center"/>
    </xf>
    <xf numFmtId="182" fontId="46" fillId="0" borderId="65" xfId="10" applyNumberFormat="1" applyFont="1" applyBorder="1" applyAlignment="1">
      <alignment horizontal="right" vertical="center"/>
    </xf>
    <xf numFmtId="182" fontId="46" fillId="0" borderId="66" xfId="10" applyNumberFormat="1" applyFont="1" applyBorder="1" applyAlignment="1">
      <alignment horizontal="right" vertical="center"/>
    </xf>
    <xf numFmtId="182" fontId="46" fillId="0" borderId="67" xfId="10" applyNumberFormat="1" applyFont="1" applyBorder="1" applyAlignment="1">
      <alignment horizontal="right" vertical="center"/>
    </xf>
    <xf numFmtId="182" fontId="46" fillId="0" borderId="42" xfId="10" applyNumberFormat="1" applyFont="1" applyBorder="1" applyAlignment="1">
      <alignment horizontal="right" vertical="center"/>
    </xf>
    <xf numFmtId="182" fontId="46" fillId="0" borderId="68" xfId="10" applyNumberFormat="1" applyFont="1" applyBorder="1" applyAlignment="1">
      <alignment horizontal="right" vertical="center"/>
    </xf>
    <xf numFmtId="182" fontId="46" fillId="0" borderId="53" xfId="10" applyNumberFormat="1" applyFont="1" applyBorder="1" applyAlignment="1">
      <alignment horizontal="right" vertical="center"/>
    </xf>
    <xf numFmtId="182" fontId="46" fillId="0" borderId="54" xfId="10" applyNumberFormat="1" applyFont="1" applyBorder="1" applyAlignment="1">
      <alignment horizontal="right" vertical="center"/>
    </xf>
    <xf numFmtId="182" fontId="46" fillId="0" borderId="1" xfId="10" applyNumberFormat="1" applyFont="1" applyBorder="1" applyAlignment="1">
      <alignment horizontal="right" vertical="center"/>
    </xf>
    <xf numFmtId="182" fontId="46" fillId="0" borderId="69" xfId="10" applyNumberFormat="1" applyFont="1" applyBorder="1" applyAlignment="1">
      <alignment horizontal="right" vertical="center"/>
    </xf>
    <xf numFmtId="181" fontId="44" fillId="0" borderId="2" xfId="10" applyNumberFormat="1" applyFont="1" applyBorder="1" applyAlignment="1">
      <alignment horizontal="right" vertical="center"/>
    </xf>
    <xf numFmtId="0" fontId="47" fillId="0" borderId="0" xfId="10" applyFont="1" applyAlignment="1">
      <alignment horizontal="center" vertical="center"/>
    </xf>
    <xf numFmtId="184" fontId="47" fillId="0" borderId="0" xfId="10" applyNumberFormat="1" applyFont="1" applyAlignment="1">
      <alignment horizontal="center" vertical="center"/>
    </xf>
    <xf numFmtId="184" fontId="50" fillId="0" borderId="0" xfId="10" quotePrefix="1" applyNumberFormat="1" applyFont="1" applyAlignment="1">
      <alignment vertical="center"/>
    </xf>
    <xf numFmtId="0" fontId="47" fillId="0" borderId="0" xfId="10" applyFont="1" applyAlignment="1">
      <alignment vertical="center"/>
    </xf>
    <xf numFmtId="184" fontId="47" fillId="0" borderId="0" xfId="10" applyNumberFormat="1" applyFont="1" applyAlignment="1">
      <alignment vertical="center"/>
    </xf>
    <xf numFmtId="0" fontId="47" fillId="0" borderId="27" xfId="10" applyFont="1" applyBorder="1" applyAlignment="1">
      <alignment vertical="center"/>
    </xf>
    <xf numFmtId="0" fontId="47" fillId="0" borderId="28" xfId="10" applyFont="1" applyBorder="1" applyAlignment="1">
      <alignment vertical="center"/>
    </xf>
    <xf numFmtId="184" fontId="44" fillId="0" borderId="29" xfId="10" applyNumberFormat="1" applyFont="1" applyBorder="1" applyAlignment="1">
      <alignment vertical="center"/>
    </xf>
    <xf numFmtId="184" fontId="44" fillId="0" borderId="28" xfId="10" applyNumberFormat="1" applyFont="1" applyBorder="1" applyAlignment="1">
      <alignment vertical="center"/>
    </xf>
    <xf numFmtId="184" fontId="44" fillId="0" borderId="29" xfId="10" applyNumberFormat="1" applyFont="1" applyBorder="1" applyAlignment="1">
      <alignment horizontal="left" vertical="center"/>
    </xf>
    <xf numFmtId="184" fontId="44" fillId="0" borderId="57" xfId="10" quotePrefix="1" applyNumberFormat="1" applyFont="1" applyBorder="1" applyAlignment="1">
      <alignment vertical="center"/>
    </xf>
    <xf numFmtId="184" fontId="44" fillId="0" borderId="30" xfId="10" applyNumberFormat="1" applyFont="1" applyBorder="1" applyAlignment="1">
      <alignment vertical="center"/>
    </xf>
    <xf numFmtId="184" fontId="44" fillId="0" borderId="9" xfId="10" applyNumberFormat="1" applyFont="1" applyBorder="1" applyAlignment="1">
      <alignment vertical="center"/>
    </xf>
    <xf numFmtId="184" fontId="44" fillId="0" borderId="0" xfId="10" applyNumberFormat="1" applyFont="1" applyAlignment="1">
      <alignment vertical="center"/>
    </xf>
    <xf numFmtId="184" fontId="44" fillId="0" borderId="32" xfId="10" applyNumberFormat="1" applyFont="1" applyBorder="1" applyAlignment="1">
      <alignment vertical="center"/>
    </xf>
    <xf numFmtId="0" fontId="47" fillId="0" borderId="33" xfId="10" applyFont="1" applyBorder="1" applyAlignment="1">
      <alignment vertical="center"/>
    </xf>
    <xf numFmtId="0" fontId="47" fillId="0" borderId="11" xfId="10" applyFont="1" applyBorder="1" applyAlignment="1">
      <alignment vertical="center"/>
    </xf>
    <xf numFmtId="184" fontId="44" fillId="0" borderId="10" xfId="10" applyNumberFormat="1" applyFont="1" applyBorder="1" applyAlignment="1">
      <alignment vertical="center"/>
    </xf>
    <xf numFmtId="184" fontId="44" fillId="0" borderId="14" xfId="10" applyNumberFormat="1" applyFont="1" applyBorder="1" applyAlignment="1">
      <alignment vertical="center"/>
    </xf>
    <xf numFmtId="184" fontId="51" fillId="0" borderId="14" xfId="10" applyNumberFormat="1" applyFont="1" applyBorder="1" applyAlignment="1">
      <alignment horizontal="center" vertical="center" wrapText="1"/>
    </xf>
    <xf numFmtId="184" fontId="44" fillId="0" borderId="14" xfId="10" quotePrefix="1" applyNumberFormat="1" applyFont="1" applyBorder="1" applyAlignment="1">
      <alignment vertical="center"/>
    </xf>
    <xf numFmtId="184" fontId="44" fillId="0" borderId="34" xfId="10" quotePrefix="1" applyNumberFormat="1" applyFont="1" applyBorder="1" applyAlignment="1">
      <alignment vertical="center"/>
    </xf>
    <xf numFmtId="0" fontId="47" fillId="0" borderId="35" xfId="10" applyFont="1" applyBorder="1" applyAlignment="1">
      <alignment vertical="center"/>
    </xf>
    <xf numFmtId="184" fontId="44" fillId="0" borderId="9" xfId="10" applyNumberFormat="1" applyFont="1" applyBorder="1" applyAlignment="1">
      <alignment horizontal="right" vertical="center"/>
    </xf>
    <xf numFmtId="184" fontId="44" fillId="0" borderId="4" xfId="10" applyNumberFormat="1" applyFont="1" applyBorder="1" applyAlignment="1">
      <alignment horizontal="right" vertical="center"/>
    </xf>
    <xf numFmtId="184" fontId="44" fillId="0" borderId="5" xfId="10" applyNumberFormat="1" applyFont="1" applyBorder="1" applyAlignment="1">
      <alignment horizontal="right" vertical="center"/>
    </xf>
    <xf numFmtId="184" fontId="44" fillId="0" borderId="36" xfId="10" applyNumberFormat="1" applyFont="1" applyBorder="1" applyAlignment="1">
      <alignment horizontal="right" vertical="center"/>
    </xf>
    <xf numFmtId="3" fontId="46" fillId="0" borderId="9" xfId="10" applyNumberFormat="1" applyFont="1" applyBorder="1" applyAlignment="1">
      <alignment horizontal="right" vertical="center"/>
    </xf>
    <xf numFmtId="183" fontId="46" fillId="0" borderId="8" xfId="10" applyNumberFormat="1" applyFont="1" applyBorder="1" applyAlignment="1">
      <alignment horizontal="right" vertical="center"/>
    </xf>
    <xf numFmtId="185" fontId="46" fillId="0" borderId="8" xfId="10" applyNumberFormat="1" applyFont="1" applyBorder="1" applyAlignment="1">
      <alignment horizontal="right" vertical="center"/>
    </xf>
    <xf numFmtId="2" fontId="46" fillId="0" borderId="9" xfId="10" applyNumberFormat="1" applyFont="1" applyBorder="1" applyAlignment="1">
      <alignment horizontal="right" vertical="center"/>
    </xf>
    <xf numFmtId="186" fontId="46" fillId="0" borderId="8" xfId="10" applyNumberFormat="1" applyFont="1" applyBorder="1" applyAlignment="1">
      <alignment horizontal="right" vertical="center"/>
    </xf>
    <xf numFmtId="2" fontId="46" fillId="0" borderId="0" xfId="10" applyNumberFormat="1" applyFont="1" applyAlignment="1">
      <alignment horizontal="right" vertical="center"/>
    </xf>
    <xf numFmtId="186" fontId="46" fillId="0" borderId="63" xfId="10" applyNumberFormat="1" applyFont="1" applyBorder="1" applyAlignment="1">
      <alignment horizontal="right" vertical="center"/>
    </xf>
    <xf numFmtId="185" fontId="46" fillId="0" borderId="18" xfId="10" applyNumberFormat="1" applyFont="1" applyBorder="1" applyAlignment="1">
      <alignment horizontal="right" vertical="center"/>
    </xf>
    <xf numFmtId="2" fontId="46" fillId="0" borderId="48" xfId="10" applyNumberFormat="1" applyFont="1" applyBorder="1" applyAlignment="1">
      <alignment horizontal="right" vertical="center"/>
    </xf>
    <xf numFmtId="186" fontId="46" fillId="0" borderId="18" xfId="10" applyNumberFormat="1" applyFont="1" applyBorder="1" applyAlignment="1">
      <alignment horizontal="right" vertical="center"/>
    </xf>
    <xf numFmtId="2" fontId="46" fillId="0" borderId="42" xfId="10" applyNumberFormat="1" applyFont="1" applyBorder="1" applyAlignment="1">
      <alignment horizontal="right" vertical="center"/>
    </xf>
    <xf numFmtId="186" fontId="46" fillId="0" borderId="49" xfId="10" applyNumberFormat="1" applyFont="1" applyBorder="1" applyAlignment="1">
      <alignment horizontal="right" vertical="center"/>
    </xf>
    <xf numFmtId="185" fontId="46" fillId="0" borderId="16" xfId="10" applyNumberFormat="1" applyFont="1" applyBorder="1" applyAlignment="1">
      <alignment horizontal="right" vertical="center"/>
    </xf>
    <xf numFmtId="4" fontId="46" fillId="0" borderId="39" xfId="10" applyNumberFormat="1" applyFont="1" applyBorder="1" applyAlignment="1">
      <alignment horizontal="right" vertical="center"/>
    </xf>
    <xf numFmtId="186" fontId="46" fillId="0" borderId="16" xfId="10" applyNumberFormat="1" applyFont="1" applyBorder="1" applyAlignment="1">
      <alignment horizontal="right" vertical="center"/>
    </xf>
    <xf numFmtId="186" fontId="46" fillId="0" borderId="40" xfId="10" applyNumberFormat="1" applyFont="1" applyBorder="1" applyAlignment="1">
      <alignment horizontal="right" vertical="center"/>
    </xf>
    <xf numFmtId="3" fontId="46" fillId="0" borderId="68" xfId="10" applyNumberFormat="1" applyFont="1" applyBorder="1" applyAlignment="1">
      <alignment horizontal="right" vertical="center"/>
    </xf>
    <xf numFmtId="185" fontId="46" fillId="0" borderId="54" xfId="10" applyNumberFormat="1" applyFont="1" applyBorder="1" applyAlignment="1">
      <alignment horizontal="right" vertical="center"/>
    </xf>
    <xf numFmtId="4" fontId="46" fillId="0" borderId="68" xfId="10" applyNumberFormat="1" applyFont="1" applyBorder="1" applyAlignment="1">
      <alignment horizontal="right" vertical="center"/>
    </xf>
    <xf numFmtId="186" fontId="46" fillId="0" borderId="54" xfId="10" applyNumberFormat="1" applyFont="1" applyBorder="1" applyAlignment="1">
      <alignment horizontal="right" vertical="center"/>
    </xf>
    <xf numFmtId="186" fontId="46" fillId="0" borderId="69" xfId="10" applyNumberFormat="1" applyFont="1" applyBorder="1" applyAlignment="1">
      <alignment horizontal="right" vertical="center"/>
    </xf>
    <xf numFmtId="0" fontId="54" fillId="0" borderId="0" xfId="11" applyFont="1"/>
    <xf numFmtId="0" fontId="55" fillId="0" borderId="0" xfId="11" applyFont="1"/>
    <xf numFmtId="0" fontId="56" fillId="0" borderId="0" xfId="11" applyFont="1" applyAlignment="1">
      <alignment horizontal="right"/>
    </xf>
    <xf numFmtId="0" fontId="52" fillId="0" borderId="0" xfId="11"/>
    <xf numFmtId="0" fontId="53" fillId="0" borderId="0" xfId="11" applyFont="1"/>
    <xf numFmtId="0" fontId="53" fillId="0" borderId="1" xfId="11" applyFont="1" applyBorder="1" applyAlignment="1">
      <alignment horizontal="center"/>
    </xf>
    <xf numFmtId="0" fontId="53" fillId="0" borderId="0" xfId="11" applyFont="1" applyAlignment="1">
      <alignment horizontal="center"/>
    </xf>
    <xf numFmtId="0" fontId="54" fillId="0" borderId="0" xfId="11" applyFont="1" applyAlignment="1">
      <alignment horizontal="right"/>
    </xf>
    <xf numFmtId="0" fontId="53" fillId="0" borderId="2" xfId="11" applyFont="1" applyBorder="1" applyAlignment="1">
      <alignment horizontal="center" vertical="center"/>
    </xf>
    <xf numFmtId="0" fontId="53" fillId="0" borderId="0" xfId="11" applyFont="1" applyAlignment="1">
      <alignment horizontal="center" vertical="center"/>
    </xf>
    <xf numFmtId="0" fontId="53" fillId="0" borderId="22" xfId="11" applyFont="1" applyBorder="1" applyAlignment="1">
      <alignment horizontal="center" vertical="center"/>
    </xf>
    <xf numFmtId="0" fontId="53" fillId="0" borderId="73" xfId="11" applyFont="1" applyBorder="1" applyAlignment="1">
      <alignment horizontal="center" vertical="center"/>
    </xf>
    <xf numFmtId="0" fontId="53" fillId="0" borderId="63" xfId="11" applyFont="1" applyBorder="1" applyAlignment="1">
      <alignment horizontal="center" vertical="center"/>
    </xf>
    <xf numFmtId="0" fontId="53" fillId="0" borderId="0" xfId="11" applyFont="1" applyAlignment="1">
      <alignment vertical="center"/>
    </xf>
    <xf numFmtId="0" fontId="53" fillId="0" borderId="74" xfId="11" applyFont="1" applyBorder="1" applyAlignment="1">
      <alignment horizontal="center" vertical="center"/>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3" fillId="0" borderId="78" xfId="11" applyFont="1" applyBorder="1" applyAlignment="1">
      <alignment horizontal="center" vertical="center"/>
    </xf>
    <xf numFmtId="0" fontId="57" fillId="0" borderId="79" xfId="11" applyFont="1" applyBorder="1"/>
    <xf numFmtId="0" fontId="57" fillId="0" borderId="80" xfId="11" applyFont="1" applyBorder="1"/>
    <xf numFmtId="0" fontId="57" fillId="0" borderId="82" xfId="11" applyFont="1" applyBorder="1" applyAlignment="1">
      <alignment horizontal="distributed" vertical="top" wrapText="1"/>
    </xf>
    <xf numFmtId="3" fontId="52" fillId="0" borderId="83" xfId="11" applyNumberFormat="1" applyBorder="1" applyAlignment="1">
      <alignment vertical="center"/>
    </xf>
    <xf numFmtId="3" fontId="52" fillId="0" borderId="80" xfId="11" applyNumberFormat="1" applyBorder="1" applyAlignment="1">
      <alignment vertical="center"/>
    </xf>
    <xf numFmtId="0" fontId="57" fillId="0" borderId="84" xfId="11" applyFont="1" applyBorder="1" applyAlignment="1">
      <alignment horizontal="center" vertical="center"/>
    </xf>
    <xf numFmtId="0" fontId="57" fillId="0" borderId="0" xfId="11" applyFont="1"/>
    <xf numFmtId="0" fontId="57" fillId="0" borderId="85" xfId="11" applyFont="1" applyBorder="1"/>
    <xf numFmtId="0" fontId="57" fillId="0" borderId="10" xfId="11" applyFont="1" applyBorder="1"/>
    <xf numFmtId="0" fontId="57" fillId="0" borderId="20" xfId="11" applyFont="1" applyBorder="1" applyAlignment="1">
      <alignment horizontal="distributed" vertical="top" wrapText="1"/>
    </xf>
    <xf numFmtId="3" fontId="52" fillId="0" borderId="15" xfId="11" applyNumberFormat="1" applyBorder="1" applyAlignment="1">
      <alignment horizontal="center" vertical="center"/>
    </xf>
    <xf numFmtId="0" fontId="57" fillId="0" borderId="34" xfId="11" applyFont="1" applyBorder="1" applyAlignment="1">
      <alignment horizontal="center" vertical="center"/>
    </xf>
    <xf numFmtId="0" fontId="57" fillId="0" borderId="86" xfId="11" applyFont="1" applyBorder="1"/>
    <xf numFmtId="0" fontId="57" fillId="0" borderId="12" xfId="11" applyFont="1" applyBorder="1"/>
    <xf numFmtId="0" fontId="57" fillId="0" borderId="13" xfId="11" applyFont="1" applyBorder="1" applyAlignment="1">
      <alignment horizontal="distributed" vertical="top" wrapText="1"/>
    </xf>
    <xf numFmtId="3" fontId="52" fillId="0" borderId="14" xfId="11" applyNumberFormat="1" applyBorder="1" applyAlignment="1">
      <alignment vertical="center"/>
    </xf>
    <xf numFmtId="0" fontId="57" fillId="0" borderId="59" xfId="11" applyFont="1" applyBorder="1" applyAlignment="1">
      <alignment horizontal="center" vertical="center"/>
    </xf>
    <xf numFmtId="0" fontId="57" fillId="0" borderId="87" xfId="11" applyFont="1" applyBorder="1"/>
    <xf numFmtId="0" fontId="57" fillId="0" borderId="88" xfId="11" applyFont="1" applyBorder="1"/>
    <xf numFmtId="0" fontId="57" fillId="0" borderId="89" xfId="11" applyFont="1" applyBorder="1" applyAlignment="1">
      <alignment horizontal="distributed" vertical="top" wrapText="1"/>
    </xf>
    <xf numFmtId="3" fontId="52" fillId="0" borderId="90" xfId="11" applyNumberFormat="1" applyBorder="1" applyAlignment="1">
      <alignment vertical="center"/>
    </xf>
    <xf numFmtId="0" fontId="57" fillId="0" borderId="91" xfId="11" applyFont="1" applyBorder="1" applyAlignment="1">
      <alignment horizontal="center" vertical="center"/>
    </xf>
    <xf numFmtId="3" fontId="52" fillId="0" borderId="15" xfId="11" applyNumberFormat="1" applyBorder="1" applyAlignment="1">
      <alignment vertical="center"/>
    </xf>
    <xf numFmtId="0" fontId="57" fillId="0" borderId="36" xfId="11" applyFont="1" applyBorder="1" applyAlignment="1">
      <alignment horizontal="center" vertical="center"/>
    </xf>
    <xf numFmtId="0" fontId="57" fillId="0" borderId="92" xfId="11" applyFont="1" applyBorder="1"/>
    <xf numFmtId="0" fontId="57" fillId="0" borderId="93" xfId="11" applyFont="1" applyBorder="1"/>
    <xf numFmtId="0" fontId="57" fillId="0" borderId="94" xfId="11" applyFont="1" applyBorder="1" applyAlignment="1">
      <alignment horizontal="distributed" vertical="top" wrapText="1"/>
    </xf>
    <xf numFmtId="3" fontId="52" fillId="0" borderId="95" xfId="11" applyNumberFormat="1" applyBorder="1" applyAlignment="1">
      <alignment vertical="center"/>
    </xf>
    <xf numFmtId="0" fontId="57" fillId="0" borderId="96" xfId="11" applyFont="1" applyBorder="1" applyAlignment="1">
      <alignment horizontal="center" vertical="center"/>
    </xf>
    <xf numFmtId="0" fontId="57" fillId="0" borderId="97" xfId="11" applyFont="1" applyBorder="1"/>
    <xf numFmtId="0" fontId="57" fillId="0" borderId="98" xfId="11" applyFont="1" applyBorder="1"/>
    <xf numFmtId="0" fontId="57" fillId="0" borderId="99" xfId="11" applyFont="1" applyBorder="1" applyAlignment="1">
      <alignment horizontal="distributed" vertical="top" wrapText="1"/>
    </xf>
    <xf numFmtId="0" fontId="15" fillId="0" borderId="0" xfId="11" applyFont="1"/>
    <xf numFmtId="187" fontId="52" fillId="0" borderId="0" xfId="11" applyNumberFormat="1" applyAlignment="1">
      <alignment horizontal="left" vertical="center"/>
    </xf>
    <xf numFmtId="0" fontId="52" fillId="0" borderId="0" xfId="11" applyAlignment="1">
      <alignment vertical="center"/>
    </xf>
    <xf numFmtId="0" fontId="55" fillId="0" borderId="0" xfId="11" applyFont="1" applyAlignment="1">
      <alignment horizontal="center"/>
    </xf>
    <xf numFmtId="0" fontId="55" fillId="0" borderId="0" xfId="11" applyFont="1" applyAlignment="1">
      <alignment horizontal="left"/>
    </xf>
    <xf numFmtId="0" fontId="53" fillId="0" borderId="100" xfId="11" applyFont="1" applyBorder="1" applyAlignment="1">
      <alignment horizontal="center" vertical="center"/>
    </xf>
    <xf numFmtId="0" fontId="53" fillId="0" borderId="101" xfId="11" applyFont="1" applyBorder="1" applyAlignment="1">
      <alignment horizontal="center" vertical="center"/>
    </xf>
    <xf numFmtId="0" fontId="10" fillId="0" borderId="8" xfId="11" applyFont="1" applyBorder="1" applyAlignment="1">
      <alignment horizontal="right" vertical="top"/>
    </xf>
    <xf numFmtId="0" fontId="10" fillId="0" borderId="102" xfId="11" applyFont="1" applyBorder="1" applyAlignment="1">
      <alignment horizontal="right" vertical="top"/>
    </xf>
    <xf numFmtId="0" fontId="57" fillId="0" borderId="103" xfId="11" applyFont="1" applyBorder="1"/>
    <xf numFmtId="0" fontId="57" fillId="0" borderId="104" xfId="11" applyFont="1" applyBorder="1"/>
    <xf numFmtId="0" fontId="57" fillId="0" borderId="76" xfId="11" applyFont="1" applyBorder="1" applyAlignment="1">
      <alignment horizontal="distributed" vertical="top" wrapText="1"/>
    </xf>
    <xf numFmtId="184" fontId="52" fillId="0" borderId="77" xfId="11" applyNumberFormat="1" applyBorder="1" applyAlignment="1">
      <alignment vertical="center"/>
    </xf>
    <xf numFmtId="0" fontId="57" fillId="0" borderId="78" xfId="11" applyFont="1" applyBorder="1" applyAlignment="1">
      <alignment horizontal="center" vertical="center"/>
    </xf>
    <xf numFmtId="184" fontId="52" fillId="0" borderId="15" xfId="11" applyNumberFormat="1" applyBorder="1" applyAlignment="1">
      <alignment horizontal="center" vertical="center"/>
    </xf>
    <xf numFmtId="184" fontId="52" fillId="0" borderId="14" xfId="11" applyNumberFormat="1" applyBorder="1" applyAlignment="1">
      <alignment vertical="center"/>
    </xf>
    <xf numFmtId="184" fontId="52" fillId="0" borderId="90" xfId="11" applyNumberFormat="1" applyBorder="1" applyAlignment="1">
      <alignment vertical="center"/>
    </xf>
    <xf numFmtId="184" fontId="52" fillId="0" borderId="15" xfId="11" applyNumberFormat="1" applyBorder="1" applyAlignment="1">
      <alignment vertical="center"/>
    </xf>
    <xf numFmtId="184" fontId="52" fillId="0" borderId="95" xfId="11" applyNumberFormat="1" applyBorder="1" applyAlignment="1">
      <alignment vertical="center"/>
    </xf>
    <xf numFmtId="0" fontId="54" fillId="0" borderId="0" xfId="11" applyFont="1" applyAlignment="1">
      <alignment horizontal="center" vertical="top"/>
    </xf>
    <xf numFmtId="0" fontId="52" fillId="0" borderId="28" xfId="11" applyBorder="1"/>
    <xf numFmtId="0" fontId="52" fillId="0" borderId="57" xfId="11" applyBorder="1"/>
    <xf numFmtId="0" fontId="53" fillId="0" borderId="106" xfId="11" applyFont="1" applyBorder="1" applyAlignment="1">
      <alignment horizontal="center" vertical="center"/>
    </xf>
    <xf numFmtId="0" fontId="53" fillId="0" borderId="107" xfId="11" applyFont="1" applyBorder="1" applyAlignment="1">
      <alignment horizontal="center" vertical="center"/>
    </xf>
    <xf numFmtId="0" fontId="57" fillId="0" borderId="74" xfId="11" applyFont="1" applyBorder="1"/>
    <xf numFmtId="3" fontId="52" fillId="0" borderId="77" xfId="11" applyNumberFormat="1" applyBorder="1" applyAlignment="1">
      <alignment vertical="center"/>
    </xf>
    <xf numFmtId="188" fontId="52" fillId="0" borderId="77" xfId="11" applyNumberFormat="1" applyBorder="1" applyAlignment="1">
      <alignment vertical="center"/>
    </xf>
    <xf numFmtId="187" fontId="52" fillId="0" borderId="0" xfId="11" applyNumberFormat="1" applyAlignment="1">
      <alignment vertical="center"/>
    </xf>
    <xf numFmtId="0" fontId="57" fillId="0" borderId="0" xfId="11" applyFont="1" applyAlignment="1">
      <alignment horizontal="center" vertical="center"/>
    </xf>
    <xf numFmtId="0" fontId="57" fillId="0" borderId="33" xfId="11" applyFont="1" applyBorder="1"/>
    <xf numFmtId="188" fontId="52" fillId="0" borderId="15" xfId="11" applyNumberFormat="1" applyBorder="1" applyAlignment="1">
      <alignment horizontal="center" vertical="center"/>
    </xf>
    <xf numFmtId="187" fontId="52" fillId="0" borderId="0" xfId="11" applyNumberFormat="1" applyAlignment="1">
      <alignment horizontal="right" vertical="center"/>
    </xf>
    <xf numFmtId="0" fontId="57" fillId="0" borderId="43" xfId="11" applyFont="1" applyBorder="1"/>
    <xf numFmtId="0" fontId="57" fillId="0" borderId="9" xfId="11" applyFont="1" applyBorder="1"/>
    <xf numFmtId="0" fontId="53" fillId="0" borderId="0" xfId="11" applyFont="1" applyAlignment="1">
      <alignment horizontal="distributed" vertical="center" wrapText="1"/>
    </xf>
    <xf numFmtId="0" fontId="57" fillId="0" borderId="22" xfId="11" applyFont="1" applyBorder="1" applyAlignment="1">
      <alignment horizontal="distributed" vertical="top" wrapText="1"/>
    </xf>
    <xf numFmtId="188" fontId="52" fillId="0" borderId="14" xfId="11" applyNumberFormat="1" applyBorder="1" applyAlignment="1">
      <alignment vertical="center"/>
    </xf>
    <xf numFmtId="0" fontId="57" fillId="0" borderId="108" xfId="11" applyFont="1" applyBorder="1"/>
    <xf numFmtId="188" fontId="52" fillId="0" borderId="90" xfId="11" applyNumberFormat="1" applyBorder="1" applyAlignment="1">
      <alignment vertical="center"/>
    </xf>
    <xf numFmtId="188" fontId="52" fillId="0" borderId="15" xfId="11" applyNumberFormat="1" applyBorder="1" applyAlignment="1">
      <alignment vertical="center"/>
    </xf>
    <xf numFmtId="0" fontId="57" fillId="0" borderId="109" xfId="11" applyFont="1" applyBorder="1"/>
    <xf numFmtId="0" fontId="57" fillId="0" borderId="100" xfId="11" applyFont="1" applyBorder="1"/>
    <xf numFmtId="0" fontId="53" fillId="0" borderId="101" xfId="11" applyFont="1" applyBorder="1" applyAlignment="1">
      <alignment horizontal="distributed" vertical="center" wrapText="1"/>
    </xf>
    <xf numFmtId="0" fontId="57" fillId="0" borderId="106" xfId="11" applyFont="1" applyBorder="1" applyAlignment="1">
      <alignment horizontal="distributed" vertical="top" wrapText="1"/>
    </xf>
    <xf numFmtId="188" fontId="52" fillId="0" borderId="95" xfId="11" applyNumberFormat="1" applyBorder="1" applyAlignment="1">
      <alignment vertical="center"/>
    </xf>
    <xf numFmtId="0" fontId="57" fillId="0" borderId="107" xfId="11" applyFont="1" applyBorder="1" applyAlignment="1">
      <alignment horizontal="center" vertical="center"/>
    </xf>
    <xf numFmtId="0" fontId="53" fillId="0" borderId="105" xfId="11" applyFont="1" applyBorder="1" applyAlignment="1">
      <alignment horizontal="distributed" vertical="center" wrapText="1"/>
    </xf>
    <xf numFmtId="0" fontId="53" fillId="0" borderId="110" xfId="11" applyFont="1" applyBorder="1" applyAlignment="1">
      <alignment horizontal="distributed" vertical="center" wrapText="1"/>
    </xf>
    <xf numFmtId="0" fontId="52" fillId="0" borderId="0" xfId="11" applyAlignment="1">
      <alignment horizontal="center" vertical="top"/>
    </xf>
    <xf numFmtId="0" fontId="10" fillId="0" borderId="22" xfId="11" applyFont="1" applyBorder="1" applyAlignment="1">
      <alignment horizontal="right" vertical="top"/>
    </xf>
    <xf numFmtId="0" fontId="57" fillId="0" borderId="2" xfId="11" applyFont="1" applyBorder="1"/>
    <xf numFmtId="0" fontId="57" fillId="0" borderId="63" xfId="11" applyFont="1" applyBorder="1" applyAlignment="1">
      <alignment horizontal="center" vertical="center"/>
    </xf>
    <xf numFmtId="0" fontId="57" fillId="0" borderId="112" xfId="11" applyFont="1" applyBorder="1"/>
    <xf numFmtId="0" fontId="53" fillId="0" borderId="113" xfId="11" applyFont="1" applyBorder="1" applyAlignment="1">
      <alignment horizontal="center" vertical="center"/>
    </xf>
    <xf numFmtId="0" fontId="54" fillId="0" borderId="1" xfId="11" applyFont="1" applyBorder="1"/>
    <xf numFmtId="0" fontId="56" fillId="0" borderId="0" xfId="11" applyFont="1"/>
    <xf numFmtId="0" fontId="53" fillId="0" borderId="0" xfId="11" applyFont="1" applyAlignment="1">
      <alignment horizontal="distributed" vertical="center"/>
    </xf>
    <xf numFmtId="0" fontId="55" fillId="0" borderId="0" xfId="11" applyFont="1" applyAlignment="1">
      <alignment vertical="top"/>
    </xf>
    <xf numFmtId="0" fontId="57" fillId="0" borderId="0" xfId="11" applyFont="1" applyAlignment="1">
      <alignment horizontal="distributed" vertical="top" wrapText="1"/>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3" fillId="0" borderId="2" xfId="11" applyFont="1" applyBorder="1" applyAlignment="1">
      <alignment horizontal="center" vertical="center"/>
    </xf>
    <xf numFmtId="0" fontId="53" fillId="0" borderId="75" xfId="11" applyFont="1" applyBorder="1" applyAlignment="1">
      <alignment horizontal="distributed" vertical="center" wrapText="1"/>
    </xf>
    <xf numFmtId="0" fontId="53" fillId="0" borderId="105" xfId="11" applyFont="1" applyBorder="1" applyAlignment="1">
      <alignment horizontal="center" vertical="center" shrinkToFit="1"/>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3" fillId="0" borderId="21" xfId="11" applyFont="1" applyBorder="1" applyAlignment="1">
      <alignment horizontal="distributed" vertical="center" wrapText="1"/>
    </xf>
    <xf numFmtId="0" fontId="10" fillId="0" borderId="100" xfId="11" applyFont="1" applyBorder="1" applyAlignment="1">
      <alignment horizontal="right" vertical="top"/>
    </xf>
    <xf numFmtId="0" fontId="10" fillId="0" borderId="106" xfId="11" applyFont="1" applyBorder="1" applyAlignment="1">
      <alignment horizontal="right" vertical="top"/>
    </xf>
    <xf numFmtId="0" fontId="53" fillId="0" borderId="11" xfId="11" applyFont="1" applyBorder="1" applyAlignment="1">
      <alignment horizontal="distributed" vertical="center" wrapText="1"/>
    </xf>
    <xf numFmtId="0" fontId="53" fillId="0" borderId="111" xfId="11" applyFont="1" applyBorder="1" applyAlignment="1">
      <alignment horizontal="distributed" vertical="center" wrapText="1"/>
    </xf>
    <xf numFmtId="0" fontId="53" fillId="0" borderId="22" xfId="11" applyFont="1" applyBorder="1" applyAlignment="1">
      <alignment horizontal="center" vertical="center"/>
    </xf>
    <xf numFmtId="0" fontId="53" fillId="0" borderId="27" xfId="11" applyFont="1" applyBorder="1" applyAlignment="1">
      <alignment horizontal="center" vertical="center"/>
    </xf>
    <xf numFmtId="0" fontId="53" fillId="0" borderId="28" xfId="11" applyFont="1" applyBorder="1" applyAlignment="1">
      <alignment horizontal="center" vertical="center"/>
    </xf>
    <xf numFmtId="0" fontId="53" fillId="0" borderId="57" xfId="11" applyFont="1" applyBorder="1" applyAlignment="1">
      <alignment horizontal="center" vertical="center"/>
    </xf>
    <xf numFmtId="3" fontId="52" fillId="0" borderId="118" xfId="11" applyNumberFormat="1" applyBorder="1" applyAlignment="1">
      <alignment vertical="center"/>
    </xf>
    <xf numFmtId="0" fontId="57" fillId="0" borderId="119" xfId="11" applyFont="1" applyBorder="1" applyAlignment="1">
      <alignment horizontal="center" vertical="center"/>
    </xf>
    <xf numFmtId="0" fontId="53" fillId="0" borderId="0" xfId="11" applyFont="1" applyBorder="1" applyAlignment="1">
      <alignment horizontal="center" vertical="center"/>
    </xf>
    <xf numFmtId="0" fontId="10" fillId="0" borderId="0" xfId="11" applyFont="1" applyBorder="1" applyAlignment="1">
      <alignment horizontal="right" vertical="top"/>
    </xf>
    <xf numFmtId="184" fontId="52" fillId="0" borderId="118" xfId="11" applyNumberFormat="1" applyBorder="1" applyAlignment="1">
      <alignment vertical="center"/>
    </xf>
    <xf numFmtId="0" fontId="53" fillId="0" borderId="0" xfId="11" applyFont="1" applyBorder="1" applyAlignment="1">
      <alignment horizontal="distributed" vertical="center" wrapText="1"/>
    </xf>
    <xf numFmtId="188" fontId="52" fillId="0" borderId="118" xfId="11" applyNumberFormat="1" applyBorder="1" applyAlignment="1">
      <alignment vertical="center"/>
    </xf>
    <xf numFmtId="0" fontId="18" fillId="0" borderId="0" xfId="2" applyFont="1" applyAlignment="1">
      <alignment horizontal="center"/>
    </xf>
    <xf numFmtId="0" fontId="17" fillId="0" borderId="0" xfId="2" applyAlignment="1">
      <alignment horizontal="center"/>
    </xf>
    <xf numFmtId="0" fontId="16" fillId="0" borderId="0" xfId="1" applyFont="1" applyAlignment="1">
      <alignment horizontal="center"/>
    </xf>
    <xf numFmtId="0" fontId="19" fillId="0" borderId="0" xfId="1" applyFont="1" applyAlignment="1">
      <alignment horizontal="center"/>
    </xf>
    <xf numFmtId="49" fontId="4" fillId="0" borderId="0" xfId="1" applyNumberFormat="1" applyFont="1" applyAlignment="1">
      <alignment horizontal="right"/>
    </xf>
    <xf numFmtId="0" fontId="8" fillId="0" borderId="0" xfId="1" applyFont="1" applyAlignment="1">
      <alignment horizontal="center"/>
    </xf>
    <xf numFmtId="0" fontId="3" fillId="0" borderId="0" xfId="1" applyAlignment="1">
      <alignment horizontal="center"/>
    </xf>
    <xf numFmtId="0" fontId="9" fillId="0" borderId="0" xfId="1" applyFont="1" applyAlignment="1">
      <alignment horizontal="center"/>
    </xf>
    <xf numFmtId="0" fontId="15" fillId="0" borderId="0" xfId="1" applyFont="1" applyAlignment="1">
      <alignment horizontal="center"/>
    </xf>
    <xf numFmtId="0" fontId="16" fillId="0" borderId="0" xfId="1" applyFont="1" applyAlignment="1">
      <alignment horizontal="left" vertical="center"/>
    </xf>
    <xf numFmtId="176" fontId="24" fillId="2" borderId="4" xfId="1" applyNumberFormat="1" applyFont="1" applyFill="1" applyBorder="1" applyAlignment="1">
      <alignment horizontal="center" vertical="center"/>
    </xf>
    <xf numFmtId="176" fontId="24" fillId="2" borderId="8" xfId="1" applyNumberFormat="1" applyFont="1" applyFill="1" applyBorder="1" applyAlignment="1">
      <alignment horizontal="center" vertical="center"/>
    </xf>
    <xf numFmtId="176" fontId="24" fillId="2" borderId="15" xfId="1" applyNumberFormat="1" applyFont="1" applyFill="1" applyBorder="1" applyAlignment="1">
      <alignment horizontal="center" vertical="center"/>
    </xf>
    <xf numFmtId="176" fontId="25" fillId="2" borderId="4" xfId="1" applyNumberFormat="1" applyFont="1" applyFill="1" applyBorder="1" applyAlignment="1">
      <alignment horizontal="center" vertical="center" wrapText="1"/>
    </xf>
    <xf numFmtId="176" fontId="25" fillId="2" borderId="15" xfId="1" applyNumberFormat="1" applyFont="1" applyFill="1" applyBorder="1" applyAlignment="1">
      <alignment horizontal="center" vertical="center" wrapText="1"/>
    </xf>
    <xf numFmtId="176" fontId="24" fillId="2" borderId="12" xfId="1" applyNumberFormat="1" applyFont="1" applyFill="1" applyBorder="1" applyAlignment="1">
      <alignment horizontal="center" vertical="center"/>
    </xf>
    <xf numFmtId="176" fontId="24" fillId="2" borderId="13" xfId="1" applyNumberFormat="1" applyFont="1" applyFill="1" applyBorder="1" applyAlignment="1">
      <alignment horizontal="center" vertical="center"/>
    </xf>
    <xf numFmtId="0" fontId="29" fillId="2" borderId="5" xfId="1" applyFont="1" applyFill="1" applyBorder="1" applyAlignment="1">
      <alignment horizontal="distributed" justifyLastLine="1"/>
    </xf>
    <xf numFmtId="0" fontId="29" fillId="2" borderId="6" xfId="1" applyFont="1" applyFill="1" applyBorder="1" applyAlignment="1">
      <alignment horizontal="distributed" justifyLastLine="1"/>
    </xf>
    <xf numFmtId="0" fontId="29" fillId="2" borderId="6" xfId="1" applyFont="1" applyFill="1" applyBorder="1" applyAlignment="1">
      <alignment horizontal="distributed"/>
    </xf>
    <xf numFmtId="0" fontId="29" fillId="2" borderId="7" xfId="1" applyFont="1" applyFill="1" applyBorder="1" applyAlignment="1">
      <alignment horizontal="distributed" justifyLastLine="1"/>
    </xf>
    <xf numFmtId="0" fontId="29" fillId="2" borderId="12" xfId="1" applyFont="1" applyFill="1" applyBorder="1" applyAlignment="1">
      <alignment horizontal="distributed"/>
    </xf>
    <xf numFmtId="0" fontId="29" fillId="2" borderId="13" xfId="1" applyFont="1" applyFill="1" applyBorder="1" applyAlignment="1">
      <alignment horizontal="distributed"/>
    </xf>
    <xf numFmtId="0" fontId="29" fillId="2" borderId="5" xfId="1" applyFont="1" applyFill="1" applyBorder="1" applyAlignment="1">
      <alignment horizontal="distributed"/>
    </xf>
    <xf numFmtId="0" fontId="29" fillId="2" borderId="7" xfId="1" applyFont="1" applyFill="1" applyBorder="1" applyAlignment="1">
      <alignment horizontal="distributed"/>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2" fillId="0" borderId="5" xfId="1" applyFont="1" applyBorder="1" applyAlignment="1">
      <alignment horizontal="center"/>
    </xf>
    <xf numFmtId="0" fontId="22" fillId="0" borderId="6" xfId="1" applyFont="1" applyBorder="1" applyAlignment="1">
      <alignment horizontal="center"/>
    </xf>
    <xf numFmtId="0" fontId="22" fillId="0" borderId="5" xfId="1" applyFont="1" applyBorder="1" applyAlignment="1">
      <alignment horizontal="center" vertical="center"/>
    </xf>
    <xf numFmtId="0" fontId="22" fillId="0" borderId="7" xfId="1" applyFont="1" applyBorder="1" applyAlignment="1">
      <alignment horizontal="center" vertical="center"/>
    </xf>
    <xf numFmtId="0" fontId="22" fillId="0" borderId="10" xfId="1" applyFont="1" applyBorder="1" applyAlignment="1">
      <alignment horizontal="center" vertical="center"/>
    </xf>
    <xf numFmtId="0" fontId="22" fillId="0" borderId="20" xfId="1" applyFont="1" applyBorder="1" applyAlignment="1">
      <alignment horizontal="center" vertical="center"/>
    </xf>
    <xf numFmtId="0" fontId="22" fillId="0" borderId="12" xfId="1" applyFont="1" applyBorder="1" applyAlignment="1">
      <alignment horizontal="center"/>
    </xf>
    <xf numFmtId="0" fontId="22" fillId="0" borderId="21" xfId="1" applyFont="1" applyBorder="1" applyAlignment="1">
      <alignment horizontal="center"/>
    </xf>
    <xf numFmtId="176" fontId="22" fillId="2" borderId="5"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0" fontId="22" fillId="0" borderId="7" xfId="1" applyFont="1" applyBorder="1" applyAlignment="1">
      <alignment horizontal="center"/>
    </xf>
    <xf numFmtId="0" fontId="22" fillId="0" borderId="13" xfId="1" applyFont="1" applyBorder="1" applyAlignment="1">
      <alignment horizontal="center"/>
    </xf>
    <xf numFmtId="0" fontId="37" fillId="0" borderId="4" xfId="4" applyFont="1" applyBorder="1" applyAlignment="1">
      <alignment horizontal="center" vertical="center"/>
    </xf>
    <xf numFmtId="0" fontId="37" fillId="0" borderId="8" xfId="4" applyFont="1" applyBorder="1" applyAlignment="1">
      <alignment horizontal="center" vertical="center"/>
    </xf>
    <xf numFmtId="0" fontId="37" fillId="0" borderId="15" xfId="4" applyFont="1" applyBorder="1" applyAlignment="1">
      <alignment horizontal="center" vertical="center"/>
    </xf>
    <xf numFmtId="0" fontId="46" fillId="0" borderId="41" xfId="10" applyFont="1" applyBorder="1" applyAlignment="1">
      <alignment horizontal="center" vertical="center"/>
    </xf>
    <xf numFmtId="0" fontId="46" fillId="0" borderId="47" xfId="10" applyFont="1" applyBorder="1" applyAlignment="1">
      <alignment horizontal="center" vertical="center"/>
    </xf>
    <xf numFmtId="0" fontId="46" fillId="0" borderId="50" xfId="10" applyFont="1" applyBorder="1" applyAlignment="1">
      <alignment horizontal="center" vertical="center"/>
    </xf>
    <xf numFmtId="0" fontId="46" fillId="0" borderId="51" xfId="10" applyFont="1" applyBorder="1" applyAlignment="1">
      <alignment horizontal="center" vertical="center"/>
    </xf>
    <xf numFmtId="184" fontId="46" fillId="0" borderId="5" xfId="10" quotePrefix="1" applyNumberFormat="1" applyFont="1" applyBorder="1" applyAlignment="1">
      <alignment horizontal="center" vertical="center" shrinkToFit="1"/>
    </xf>
    <xf numFmtId="184" fontId="46" fillId="0" borderId="7" xfId="10" quotePrefix="1" applyNumberFormat="1" applyFont="1" applyBorder="1" applyAlignment="1">
      <alignment horizontal="center" vertical="center" shrinkToFit="1"/>
    </xf>
    <xf numFmtId="0" fontId="44" fillId="0" borderId="43" xfId="10" applyFont="1" applyBorder="1" applyAlignment="1">
      <alignment horizontal="left" vertical="center"/>
    </xf>
    <xf numFmtId="0" fontId="44" fillId="0" borderId="21" xfId="10" applyFont="1" applyBorder="1" applyAlignment="1">
      <alignment horizontal="left" vertical="center"/>
    </xf>
    <xf numFmtId="0" fontId="44" fillId="0" borderId="44" xfId="10" applyFont="1" applyBorder="1" applyAlignment="1">
      <alignment horizontal="left" vertical="center"/>
    </xf>
    <xf numFmtId="0" fontId="46" fillId="0" borderId="45" xfId="10" applyFont="1" applyBorder="1" applyAlignment="1">
      <alignment horizontal="center" vertical="center"/>
    </xf>
    <xf numFmtId="0" fontId="46" fillId="0" borderId="46" xfId="10" applyFont="1" applyBorder="1" applyAlignment="1">
      <alignment horizontal="center" vertical="center"/>
    </xf>
    <xf numFmtId="0" fontId="42" fillId="0" borderId="0" xfId="9" applyFont="1" applyAlignment="1">
      <alignment horizontal="center" vertical="center"/>
    </xf>
    <xf numFmtId="0" fontId="44" fillId="0" borderId="5" xfId="10" applyFont="1" applyBorder="1" applyAlignment="1">
      <alignment horizontal="center" vertical="center"/>
    </xf>
    <xf numFmtId="0" fontId="44" fillId="0" borderId="7" xfId="10" applyFont="1" applyBorder="1" applyAlignment="1">
      <alignment horizontal="center" vertical="center"/>
    </xf>
    <xf numFmtId="0" fontId="46" fillId="0" borderId="5" xfId="10" quotePrefix="1" applyFont="1" applyBorder="1" applyAlignment="1">
      <alignment horizontal="center" vertical="center" shrinkToFit="1"/>
    </xf>
    <xf numFmtId="0" fontId="46" fillId="0" borderId="7" xfId="10" quotePrefix="1" applyFont="1" applyBorder="1" applyAlignment="1">
      <alignment horizontal="center" vertical="center" shrinkToFit="1"/>
    </xf>
    <xf numFmtId="0" fontId="46" fillId="0" borderId="5" xfId="10" applyFont="1" applyBorder="1" applyAlignment="1">
      <alignment horizontal="center" vertical="center" shrinkToFit="1"/>
    </xf>
    <xf numFmtId="0" fontId="46" fillId="0" borderId="7" xfId="10" applyFont="1" applyBorder="1" applyAlignment="1">
      <alignment horizontal="center" vertical="center" shrinkToFit="1"/>
    </xf>
    <xf numFmtId="0" fontId="53" fillId="0" borderId="99" xfId="11" applyFont="1" applyBorder="1" applyAlignment="1">
      <alignment horizontal="distributed" vertical="center" wrapText="1"/>
    </xf>
    <xf numFmtId="0" fontId="53" fillId="0" borderId="98" xfId="11" applyFont="1" applyBorder="1" applyAlignment="1">
      <alignment horizontal="distributed" vertical="center" wrapText="1"/>
    </xf>
    <xf numFmtId="0" fontId="53" fillId="0" borderId="13" xfId="11" applyFont="1" applyBorder="1" applyAlignment="1">
      <alignment horizontal="distributed" vertical="center" wrapText="1"/>
    </xf>
    <xf numFmtId="0" fontId="53" fillId="0" borderId="12" xfId="11" applyFont="1" applyBorder="1" applyAlignment="1">
      <alignment horizontal="distributed" vertical="center" wrapText="1"/>
    </xf>
    <xf numFmtId="0" fontId="53" fillId="0" borderId="94" xfId="11" applyFont="1" applyBorder="1" applyAlignment="1">
      <alignment horizontal="distributed" vertical="center" wrapText="1"/>
    </xf>
    <xf numFmtId="0" fontId="53" fillId="0" borderId="93" xfId="11" applyFont="1" applyBorder="1" applyAlignment="1">
      <alignment horizontal="distributed" vertical="center" wrapText="1"/>
    </xf>
    <xf numFmtId="0" fontId="53" fillId="0" borderId="89" xfId="11" applyFont="1" applyBorder="1" applyAlignment="1">
      <alignment horizontal="distributed" vertical="center" wrapText="1"/>
    </xf>
    <xf numFmtId="0" fontId="53" fillId="0" borderId="88" xfId="11" applyFont="1" applyBorder="1" applyAlignment="1">
      <alignment horizontal="distributed" vertical="center" wrapText="1"/>
    </xf>
    <xf numFmtId="0" fontId="53" fillId="0" borderId="20" xfId="11" applyFont="1" applyBorder="1" applyAlignment="1">
      <alignment horizontal="distributed" vertical="center" wrapText="1"/>
    </xf>
    <xf numFmtId="0" fontId="53" fillId="0" borderId="10" xfId="11" applyFont="1" applyBorder="1" applyAlignment="1">
      <alignment horizontal="distributed" vertical="center" wrapText="1"/>
    </xf>
    <xf numFmtId="0" fontId="53" fillId="0" borderId="89" xfId="11" applyFont="1" applyBorder="1" applyAlignment="1">
      <alignment horizontal="center" vertical="center" shrinkToFit="1"/>
    </xf>
    <xf numFmtId="0" fontId="53" fillId="0" borderId="88" xfId="11" applyFont="1" applyBorder="1" applyAlignment="1">
      <alignment horizontal="center" vertical="center" shrinkToFit="1"/>
    </xf>
    <xf numFmtId="0" fontId="54" fillId="0" borderId="4" xfId="11" applyFont="1" applyBorder="1" applyAlignment="1">
      <alignment horizontal="center" vertical="center"/>
    </xf>
    <xf numFmtId="0" fontId="54" fillId="0" borderId="77" xfId="11" applyFont="1" applyBorder="1" applyAlignment="1">
      <alignment horizontal="center" vertical="center"/>
    </xf>
    <xf numFmtId="0" fontId="53" fillId="0" borderId="81" xfId="11" applyFont="1" applyBorder="1" applyAlignment="1">
      <alignment horizontal="distributed" vertical="center" wrapText="1"/>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3" fillId="0" borderId="0" xfId="11" applyFont="1" applyAlignment="1">
      <alignment horizontal="distributed" vertical="center"/>
    </xf>
    <xf numFmtId="0" fontId="52" fillId="0" borderId="0" xfId="11" applyAlignment="1">
      <alignment horizontal="center" vertical="center"/>
    </xf>
    <xf numFmtId="22" fontId="53" fillId="0" borderId="0" xfId="11" applyNumberFormat="1" applyFont="1" applyAlignment="1">
      <alignment horizontal="right"/>
    </xf>
    <xf numFmtId="0" fontId="53" fillId="0" borderId="0" xfId="11" applyFont="1" applyAlignment="1">
      <alignment horizontal="right"/>
    </xf>
    <xf numFmtId="0" fontId="53" fillId="0" borderId="1" xfId="11" applyFont="1" applyBorder="1" applyAlignment="1">
      <alignment horizontal="center"/>
    </xf>
    <xf numFmtId="0" fontId="52" fillId="0" borderId="1" xfId="11" applyBorder="1" applyAlignment="1">
      <alignment horizontal="center"/>
    </xf>
    <xf numFmtId="0" fontId="53" fillId="0" borderId="70" xfId="11" applyFont="1" applyBorder="1" applyAlignment="1">
      <alignment horizontal="center" vertical="center"/>
    </xf>
    <xf numFmtId="0" fontId="53" fillId="0" borderId="71" xfId="11" applyFont="1" applyBorder="1" applyAlignment="1">
      <alignment horizontal="center" vertical="center"/>
    </xf>
    <xf numFmtId="0" fontId="53" fillId="0" borderId="72" xfId="11" applyFont="1" applyBorder="1" applyAlignment="1">
      <alignment horizontal="center" vertical="center"/>
    </xf>
    <xf numFmtId="0" fontId="53" fillId="0" borderId="2" xfId="11" applyFont="1" applyBorder="1" applyAlignment="1">
      <alignment horizontal="center" vertical="center"/>
    </xf>
    <xf numFmtId="0" fontId="53" fillId="0" borderId="0" xfId="11" applyFont="1" applyBorder="1" applyAlignment="1">
      <alignment horizontal="center" vertical="center"/>
    </xf>
    <xf numFmtId="0" fontId="52" fillId="0" borderId="0" xfId="11" applyBorder="1" applyAlignment="1">
      <alignment horizontal="center" vertical="center"/>
    </xf>
    <xf numFmtId="0" fontId="53" fillId="0" borderId="105" xfId="11" applyFont="1" applyBorder="1" applyAlignment="1">
      <alignment horizontal="center" vertical="center" shrinkToFit="1"/>
    </xf>
    <xf numFmtId="0" fontId="53" fillId="0" borderId="75" xfId="11" applyFont="1" applyBorder="1" applyAlignment="1">
      <alignment horizontal="distributed" vertical="center" wrapText="1"/>
    </xf>
    <xf numFmtId="22" fontId="53" fillId="0" borderId="1" xfId="11" applyNumberFormat="1" applyFont="1" applyBorder="1" applyAlignment="1">
      <alignment horizontal="right"/>
    </xf>
    <xf numFmtId="0" fontId="53" fillId="0" borderId="1" xfId="11" applyFont="1" applyBorder="1" applyAlignment="1">
      <alignment horizontal="right"/>
    </xf>
    <xf numFmtId="187" fontId="57" fillId="0" borderId="0" xfId="11" applyNumberFormat="1" applyFont="1" applyAlignment="1">
      <alignment horizontal="left" vertical="center" wrapText="1"/>
    </xf>
    <xf numFmtId="187" fontId="57" fillId="0" borderId="0" xfId="11" applyNumberFormat="1" applyFont="1" applyAlignment="1">
      <alignment horizontal="left" vertical="center"/>
    </xf>
    <xf numFmtId="0" fontId="52" fillId="0" borderId="0" xfId="11"/>
    <xf numFmtId="0" fontId="57" fillId="0" borderId="0" xfId="11" applyFont="1" applyAlignment="1">
      <alignment horizontal="left" vertical="center" wrapText="1"/>
    </xf>
    <xf numFmtId="0" fontId="53" fillId="0" borderId="120" xfId="11" applyFont="1" applyBorder="1" applyAlignment="1">
      <alignment horizontal="center" vertical="center" wrapText="1"/>
    </xf>
    <xf numFmtId="0" fontId="53" fillId="0" borderId="8" xfId="11" applyFont="1" applyBorder="1" applyAlignment="1">
      <alignment horizontal="center" vertical="center" wrapText="1"/>
    </xf>
    <xf numFmtId="0" fontId="53" fillId="0" borderId="77" xfId="11" applyFont="1" applyBorder="1" applyAlignment="1">
      <alignment horizontal="center" vertical="center" wrapText="1"/>
    </xf>
    <xf numFmtId="0" fontId="53" fillId="0" borderId="29" xfId="11" applyFont="1" applyBorder="1" applyAlignment="1">
      <alignment horizontal="center" vertical="center" wrapText="1"/>
    </xf>
    <xf numFmtId="0" fontId="53" fillId="0" borderId="9" xfId="11" applyFont="1" applyBorder="1" applyAlignment="1">
      <alignment horizontal="center" vertical="center" wrapText="1"/>
    </xf>
    <xf numFmtId="0" fontId="53" fillId="0" borderId="104" xfId="11" applyFont="1" applyBorder="1" applyAlignment="1">
      <alignment horizontal="center" vertical="center" wrapText="1"/>
    </xf>
    <xf numFmtId="0" fontId="53" fillId="0" borderId="104" xfId="11" applyFont="1" applyBorder="1" applyAlignment="1">
      <alignment horizontal="center" vertical="center"/>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3" fillId="0" borderId="115" xfId="11" applyFont="1" applyBorder="1" applyAlignment="1">
      <alignment horizontal="center" vertical="center"/>
    </xf>
    <xf numFmtId="0" fontId="10" fillId="0" borderId="100" xfId="11" applyFont="1" applyBorder="1" applyAlignment="1">
      <alignment horizontal="right" vertical="top"/>
    </xf>
    <xf numFmtId="0" fontId="10" fillId="0" borderId="101" xfId="11" applyFont="1" applyBorder="1" applyAlignment="1">
      <alignment horizontal="right" vertical="top"/>
    </xf>
    <xf numFmtId="0" fontId="10" fillId="0" borderId="106" xfId="11" applyFont="1" applyBorder="1" applyAlignment="1">
      <alignment horizontal="right" vertical="top"/>
    </xf>
    <xf numFmtId="3" fontId="52" fillId="0" borderId="98" xfId="11" applyNumberFormat="1" applyBorder="1" applyAlignment="1">
      <alignment horizontal="right" vertical="center" wrapText="1"/>
    </xf>
    <xf numFmtId="3" fontId="52" fillId="0" borderId="111" xfId="11" applyNumberFormat="1" applyBorder="1" applyAlignment="1">
      <alignment horizontal="right" vertical="center" wrapText="1"/>
    </xf>
    <xf numFmtId="3" fontId="52" fillId="0" borderId="99" xfId="11" applyNumberFormat="1" applyBorder="1" applyAlignment="1">
      <alignment horizontal="right" vertical="center" wrapText="1"/>
    </xf>
    <xf numFmtId="3" fontId="52" fillId="0" borderId="117" xfId="11" applyNumberFormat="1" applyBorder="1" applyAlignment="1">
      <alignment horizontal="right" vertical="center" wrapText="1"/>
    </xf>
    <xf numFmtId="3" fontId="52" fillId="0" borderId="10" xfId="11" applyNumberFormat="1" applyBorder="1" applyAlignment="1">
      <alignment horizontal="right" vertical="center" wrapText="1"/>
    </xf>
    <xf numFmtId="3" fontId="52" fillId="0" borderId="11" xfId="11" applyNumberFormat="1" applyBorder="1" applyAlignment="1">
      <alignment horizontal="right" vertical="center" wrapText="1"/>
    </xf>
    <xf numFmtId="3" fontId="52" fillId="0" borderId="20" xfId="11" applyNumberFormat="1" applyBorder="1" applyAlignment="1">
      <alignment horizontal="right" vertical="center" wrapText="1"/>
    </xf>
    <xf numFmtId="3" fontId="52" fillId="0" borderId="32" xfId="11" applyNumberFormat="1" applyBorder="1" applyAlignment="1">
      <alignment horizontal="right" vertical="center" wrapText="1"/>
    </xf>
    <xf numFmtId="0" fontId="53" fillId="0" borderId="111" xfId="11" applyFont="1" applyBorder="1" applyAlignment="1">
      <alignment horizontal="distributed" vertical="center" wrapText="1"/>
    </xf>
    <xf numFmtId="0" fontId="53" fillId="0" borderId="21" xfId="11" applyFont="1" applyBorder="1" applyAlignment="1">
      <alignment horizontal="distributed" vertical="center" wrapText="1"/>
    </xf>
    <xf numFmtId="3" fontId="52" fillId="0" borderId="12" xfId="11" applyNumberFormat="1" applyBorder="1" applyAlignment="1">
      <alignment horizontal="right" vertical="center" wrapText="1"/>
    </xf>
    <xf numFmtId="3" fontId="52" fillId="0" borderId="21" xfId="11" applyNumberFormat="1" applyBorder="1" applyAlignment="1">
      <alignment horizontal="right" vertical="center" wrapText="1"/>
    </xf>
    <xf numFmtId="3" fontId="52" fillId="0" borderId="13" xfId="11" applyNumberFormat="1" applyBorder="1" applyAlignment="1">
      <alignment horizontal="right" vertical="center" wrapText="1"/>
    </xf>
    <xf numFmtId="3" fontId="52" fillId="0" borderId="44" xfId="11" applyNumberFormat="1" applyBorder="1" applyAlignment="1">
      <alignment horizontal="right" vertical="center" wrapText="1"/>
    </xf>
    <xf numFmtId="0" fontId="53" fillId="0" borderId="11" xfId="11" applyFont="1" applyBorder="1" applyAlignment="1">
      <alignment horizontal="distributed" vertical="center" wrapText="1"/>
    </xf>
    <xf numFmtId="0" fontId="10" fillId="0" borderId="116" xfId="11" applyFont="1" applyBorder="1" applyAlignment="1">
      <alignment horizontal="right" vertical="top"/>
    </xf>
    <xf numFmtId="0" fontId="53" fillId="0" borderId="10" xfId="11" applyFont="1" applyBorder="1" applyAlignment="1">
      <alignment horizontal="center" vertical="center"/>
    </xf>
    <xf numFmtId="0" fontId="53" fillId="0" borderId="11" xfId="11" applyFont="1" applyBorder="1" applyAlignment="1">
      <alignment horizontal="center" vertical="center"/>
    </xf>
    <xf numFmtId="0" fontId="53" fillId="0" borderId="114" xfId="11" applyFont="1" applyBorder="1" applyAlignment="1">
      <alignment horizontal="center" vertical="center"/>
    </xf>
    <xf numFmtId="0" fontId="53" fillId="0" borderId="0" xfId="11" applyFont="1" applyAlignment="1">
      <alignment horizontal="center" vertical="center"/>
    </xf>
    <xf numFmtId="0" fontId="53" fillId="0" borderId="9" xfId="11" applyFont="1" applyBorder="1" applyAlignment="1">
      <alignment horizontal="center" vertical="center"/>
    </xf>
    <xf numFmtId="0" fontId="53" fillId="0" borderId="22" xfId="11" applyFont="1" applyBorder="1" applyAlignment="1">
      <alignment horizontal="center" vertical="center"/>
    </xf>
    <xf numFmtId="0" fontId="53" fillId="0" borderId="58" xfId="11" applyFont="1" applyBorder="1" applyAlignment="1">
      <alignment horizontal="center" vertical="center"/>
    </xf>
    <xf numFmtId="184" fontId="52" fillId="0" borderId="98" xfId="11" applyNumberFormat="1" applyBorder="1" applyAlignment="1">
      <alignment horizontal="right" vertical="center" wrapText="1"/>
    </xf>
    <xf numFmtId="184" fontId="52" fillId="0" borderId="111" xfId="11" applyNumberFormat="1" applyBorder="1" applyAlignment="1">
      <alignment horizontal="right" vertical="center" wrapText="1"/>
    </xf>
    <xf numFmtId="184" fontId="52" fillId="0" borderId="117" xfId="11" applyNumberFormat="1" applyBorder="1" applyAlignment="1">
      <alignment horizontal="right" vertical="center" wrapText="1"/>
    </xf>
    <xf numFmtId="184" fontId="52" fillId="0" borderId="12" xfId="11" applyNumberFormat="1" applyBorder="1" applyAlignment="1">
      <alignment horizontal="right" vertical="center" wrapText="1"/>
    </xf>
    <xf numFmtId="184" fontId="52" fillId="0" borderId="21" xfId="11" applyNumberFormat="1" applyBorder="1" applyAlignment="1">
      <alignment horizontal="right" vertical="center" wrapText="1"/>
    </xf>
    <xf numFmtId="184" fontId="52" fillId="0" borderId="13" xfId="11" applyNumberFormat="1" applyBorder="1" applyAlignment="1">
      <alignment horizontal="right" vertical="center" wrapText="1"/>
    </xf>
    <xf numFmtId="184" fontId="52" fillId="0" borderId="44" xfId="11" applyNumberFormat="1" applyBorder="1" applyAlignment="1">
      <alignment horizontal="right" vertical="center" wrapText="1"/>
    </xf>
    <xf numFmtId="184" fontId="52" fillId="0" borderId="99" xfId="11" applyNumberFormat="1" applyBorder="1" applyAlignment="1">
      <alignment horizontal="right" vertical="center" wrapText="1"/>
    </xf>
    <xf numFmtId="184" fontId="52" fillId="0" borderId="10" xfId="11" applyNumberFormat="1" applyBorder="1" applyAlignment="1">
      <alignment horizontal="right" vertical="center" wrapText="1"/>
    </xf>
    <xf numFmtId="184" fontId="52" fillId="0" borderId="11" xfId="11" applyNumberFormat="1" applyBorder="1" applyAlignment="1">
      <alignment horizontal="right" vertical="center" wrapText="1"/>
    </xf>
    <xf numFmtId="184" fontId="52" fillId="0" borderId="20" xfId="11" applyNumberFormat="1" applyBorder="1" applyAlignment="1">
      <alignment horizontal="right" vertical="center" wrapText="1"/>
    </xf>
    <xf numFmtId="184" fontId="52" fillId="0" borderId="32" xfId="11" applyNumberFormat="1" applyBorder="1" applyAlignment="1">
      <alignment horizontal="right" vertical="center" wrapText="1"/>
    </xf>
    <xf numFmtId="0" fontId="53" fillId="0" borderId="5" xfId="11" applyFont="1" applyBorder="1" applyAlignment="1">
      <alignment horizontal="center" vertical="center"/>
    </xf>
    <xf numFmtId="0" fontId="53" fillId="0" borderId="6" xfId="11" applyFont="1" applyBorder="1" applyAlignment="1">
      <alignment horizontal="center" vertical="center"/>
    </xf>
    <xf numFmtId="0" fontId="53" fillId="0" borderId="7" xfId="11" applyFont="1" applyBorder="1" applyAlignment="1">
      <alignment horizontal="center" vertical="center"/>
    </xf>
    <xf numFmtId="0" fontId="53" fillId="0" borderId="31" xfId="11" applyFont="1" applyBorder="1" applyAlignment="1">
      <alignment horizontal="center" vertical="center"/>
    </xf>
    <xf numFmtId="3" fontId="52" fillId="0" borderId="98" xfId="11" applyNumberFormat="1" applyBorder="1" applyAlignment="1">
      <alignment horizontal="right" vertical="center"/>
    </xf>
    <xf numFmtId="3" fontId="52" fillId="0" borderId="111" xfId="11" applyNumberFormat="1" applyBorder="1" applyAlignment="1">
      <alignment horizontal="right" vertical="center"/>
    </xf>
    <xf numFmtId="3" fontId="52" fillId="0" borderId="99" xfId="11" applyNumberFormat="1" applyBorder="1" applyAlignment="1">
      <alignment horizontal="right" vertical="center"/>
    </xf>
    <xf numFmtId="3" fontId="52" fillId="0" borderId="10" xfId="11" applyNumberFormat="1" applyBorder="1" applyAlignment="1">
      <alignment horizontal="right" vertical="center"/>
    </xf>
    <xf numFmtId="3" fontId="52" fillId="0" borderId="11" xfId="11" applyNumberFormat="1" applyBorder="1" applyAlignment="1">
      <alignment horizontal="right" vertical="center"/>
    </xf>
    <xf numFmtId="3" fontId="52" fillId="0" borderId="20" xfId="11" applyNumberFormat="1" applyBorder="1" applyAlignment="1">
      <alignment horizontal="right" vertical="center"/>
    </xf>
    <xf numFmtId="3" fontId="52" fillId="0" borderId="32" xfId="11" applyNumberFormat="1" applyBorder="1" applyAlignment="1">
      <alignment horizontal="right" vertical="center"/>
    </xf>
    <xf numFmtId="3" fontId="52" fillId="0" borderId="117" xfId="11" applyNumberFormat="1" applyBorder="1" applyAlignment="1">
      <alignment horizontal="right" vertical="center"/>
    </xf>
    <xf numFmtId="0" fontId="57" fillId="0" borderId="5" xfId="11" applyFont="1" applyBorder="1" applyAlignment="1">
      <alignment horizontal="center" vertical="center"/>
    </xf>
    <xf numFmtId="0" fontId="57" fillId="0" borderId="6" xfId="11" applyFont="1" applyBorder="1" applyAlignment="1">
      <alignment horizontal="center" vertical="center"/>
    </xf>
    <xf numFmtId="0" fontId="57" fillId="0" borderId="7" xfId="11" applyFont="1" applyBorder="1" applyAlignment="1">
      <alignment horizontal="center" vertical="center"/>
    </xf>
    <xf numFmtId="0" fontId="57" fillId="0" borderId="104" xfId="11" applyFont="1" applyBorder="1" applyAlignment="1">
      <alignment horizontal="center" vertical="center"/>
    </xf>
    <xf numFmtId="0" fontId="57" fillId="0" borderId="75" xfId="11" applyFont="1" applyBorder="1" applyAlignment="1">
      <alignment horizontal="center" vertical="center"/>
    </xf>
    <xf numFmtId="0" fontId="57" fillId="0" borderId="76" xfId="11" applyFont="1" applyBorder="1" applyAlignment="1">
      <alignment horizontal="center" vertical="center"/>
    </xf>
    <xf numFmtId="0" fontId="57" fillId="0" borderId="31" xfId="11" applyFont="1" applyBorder="1" applyAlignment="1">
      <alignment horizontal="center" vertical="center"/>
    </xf>
    <xf numFmtId="0" fontId="57" fillId="0" borderId="115" xfId="11" applyFont="1" applyBorder="1" applyAlignment="1">
      <alignment horizontal="center" vertical="center"/>
    </xf>
    <xf numFmtId="0" fontId="56" fillId="0" borderId="0" xfId="11" applyFont="1" applyAlignment="1">
      <alignment horizontal="right"/>
    </xf>
  </cellXfs>
  <cellStyles count="12">
    <cellStyle name="桁区切り 2" xfId="3" xr:uid="{E279BB49-3F92-47FB-9BC4-C99C6F0611EC}"/>
    <cellStyle name="桁区切り 2 2" xfId="5" xr:uid="{42E0BDAA-D3C5-4C57-9B22-1B09272C2970}"/>
    <cellStyle name="桁区切り 3" xfId="8" xr:uid="{F45AFDA4-28FD-4778-955B-6E97F7ECE126}"/>
    <cellStyle name="標準" xfId="0" builtinId="0"/>
    <cellStyle name="標準 2" xfId="2" xr:uid="{ED50166E-AF06-4F56-A6DB-08EC4804872F}"/>
    <cellStyle name="標準 3" xfId="7" xr:uid="{6CDD1C64-86D4-46DB-A522-3BA96B76F556}"/>
    <cellStyle name="標準 4" xfId="11" xr:uid="{B9A0BD9B-9F0E-42C3-B871-46477635E9AB}"/>
    <cellStyle name="標準 4 2" xfId="10" xr:uid="{C8B32BB1-0C67-491D-9B65-3C46C1960B8C}"/>
    <cellStyle name="標準_１０．９月分" xfId="1" xr:uid="{4A119D43-CE49-43B1-9610-E97B9249EA50}"/>
    <cellStyle name="標準_maikin20112" xfId="9" xr:uid="{AB316CA5-AA65-4ED6-964A-E024CAEFB0AB}"/>
    <cellStyle name="標準_maikin2012012" xfId="6" xr:uid="{CFF884FD-7CFA-414C-97B5-3C4F82B3264E}"/>
    <cellStyle name="標準_maikin2012022" xfId="4" xr:uid="{03FE9517-BDD1-4506-A4FC-9178E8090A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4/3</c:v>
                </c:pt>
                <c:pt idx="1">
                  <c:v>4</c:v>
                </c:pt>
                <c:pt idx="2">
                  <c:v>5</c:v>
                </c:pt>
                <c:pt idx="3">
                  <c:v>6</c:v>
                </c:pt>
                <c:pt idx="4">
                  <c:v>7</c:v>
                </c:pt>
                <c:pt idx="5">
                  <c:v>8</c:v>
                </c:pt>
                <c:pt idx="6">
                  <c:v>9</c:v>
                </c:pt>
                <c:pt idx="7">
                  <c:v>10</c:v>
                </c:pt>
                <c:pt idx="8">
                  <c:v>11</c:v>
                </c:pt>
                <c:pt idx="9">
                  <c:v>12</c:v>
                </c:pt>
                <c:pt idx="10">
                  <c:v>5/1</c:v>
                </c:pt>
                <c:pt idx="11">
                  <c:v>2</c:v>
                </c:pt>
                <c:pt idx="12">
                  <c:v>3</c:v>
                </c:pt>
              </c:strCache>
            </c:strRef>
          </c:cat>
          <c:val>
            <c:numRef>
              <c:f>元データ!$B$3:$N$3</c:f>
              <c:numCache>
                <c:formatCode>#,##0.0;"△ "#,##0.0</c:formatCode>
                <c:ptCount val="13"/>
                <c:pt idx="0">
                  <c:v>-2</c:v>
                </c:pt>
                <c:pt idx="1">
                  <c:v>0.8</c:v>
                </c:pt>
                <c:pt idx="2">
                  <c:v>-0.2</c:v>
                </c:pt>
                <c:pt idx="3">
                  <c:v>-1.2</c:v>
                </c:pt>
                <c:pt idx="4">
                  <c:v>-4.0999999999999996</c:v>
                </c:pt>
                <c:pt idx="5">
                  <c:v>-3.1</c:v>
                </c:pt>
                <c:pt idx="6">
                  <c:v>-3.2</c:v>
                </c:pt>
                <c:pt idx="7">
                  <c:v>-3.2</c:v>
                </c:pt>
                <c:pt idx="8">
                  <c:v>-3.3</c:v>
                </c:pt>
                <c:pt idx="9">
                  <c:v>-3</c:v>
                </c:pt>
                <c:pt idx="10">
                  <c:v>-1.4</c:v>
                </c:pt>
                <c:pt idx="11">
                  <c:v>-1.4</c:v>
                </c:pt>
                <c:pt idx="12">
                  <c:v>-1.8</c:v>
                </c:pt>
              </c:numCache>
            </c:numRef>
          </c:val>
          <c:smooth val="0"/>
          <c:extLst>
            <c:ext xmlns:c16="http://schemas.microsoft.com/office/drawing/2014/chart" uri="{C3380CC4-5D6E-409C-BE32-E72D297353CC}">
              <c16:uniqueId val="{00000000-B713-4E15-9A0E-927DC5A8E735}"/>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4/3</c:v>
                </c:pt>
                <c:pt idx="1">
                  <c:v>4</c:v>
                </c:pt>
                <c:pt idx="2">
                  <c:v>5</c:v>
                </c:pt>
                <c:pt idx="3">
                  <c:v>6</c:v>
                </c:pt>
                <c:pt idx="4">
                  <c:v>7</c:v>
                </c:pt>
                <c:pt idx="5">
                  <c:v>8</c:v>
                </c:pt>
                <c:pt idx="6">
                  <c:v>9</c:v>
                </c:pt>
                <c:pt idx="7">
                  <c:v>10</c:v>
                </c:pt>
                <c:pt idx="8">
                  <c:v>11</c:v>
                </c:pt>
                <c:pt idx="9">
                  <c:v>12</c:v>
                </c:pt>
                <c:pt idx="10">
                  <c:v>5/1</c:v>
                </c:pt>
                <c:pt idx="11">
                  <c:v>2</c:v>
                </c:pt>
                <c:pt idx="12">
                  <c:v>3</c:v>
                </c:pt>
              </c:strCache>
            </c:strRef>
          </c:cat>
          <c:val>
            <c:numRef>
              <c:f>元データ!$B$4:$N$4</c:f>
              <c:numCache>
                <c:formatCode>#,##0.0;"△ "#,##0.0</c:formatCode>
                <c:ptCount val="13"/>
                <c:pt idx="0">
                  <c:v>-4.5</c:v>
                </c:pt>
                <c:pt idx="1">
                  <c:v>-1.5</c:v>
                </c:pt>
                <c:pt idx="2">
                  <c:v>-0.4</c:v>
                </c:pt>
                <c:pt idx="3">
                  <c:v>-1.2</c:v>
                </c:pt>
                <c:pt idx="4">
                  <c:v>-3.3</c:v>
                </c:pt>
                <c:pt idx="5">
                  <c:v>-0.2</c:v>
                </c:pt>
                <c:pt idx="6">
                  <c:v>-2.1</c:v>
                </c:pt>
                <c:pt idx="7">
                  <c:v>-4.4000000000000004</c:v>
                </c:pt>
                <c:pt idx="8">
                  <c:v>-4.4000000000000004</c:v>
                </c:pt>
                <c:pt idx="9">
                  <c:v>-3.5</c:v>
                </c:pt>
                <c:pt idx="10">
                  <c:v>-3.7</c:v>
                </c:pt>
                <c:pt idx="11">
                  <c:v>0.3</c:v>
                </c:pt>
                <c:pt idx="12">
                  <c:v>-0.4</c:v>
                </c:pt>
              </c:numCache>
            </c:numRef>
          </c:val>
          <c:smooth val="0"/>
          <c:extLst>
            <c:ext xmlns:c16="http://schemas.microsoft.com/office/drawing/2014/chart" uri="{C3380CC4-5D6E-409C-BE32-E72D297353CC}">
              <c16:uniqueId val="{00000001-B713-4E15-9A0E-927DC5A8E735}"/>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4/3</c:v>
                </c:pt>
                <c:pt idx="1">
                  <c:v>4</c:v>
                </c:pt>
                <c:pt idx="2">
                  <c:v>5</c:v>
                </c:pt>
                <c:pt idx="3">
                  <c:v>6</c:v>
                </c:pt>
                <c:pt idx="4">
                  <c:v>7</c:v>
                </c:pt>
                <c:pt idx="5">
                  <c:v>8</c:v>
                </c:pt>
                <c:pt idx="6">
                  <c:v>9</c:v>
                </c:pt>
                <c:pt idx="7">
                  <c:v>10</c:v>
                </c:pt>
                <c:pt idx="8">
                  <c:v>11</c:v>
                </c:pt>
                <c:pt idx="9">
                  <c:v>12</c:v>
                </c:pt>
                <c:pt idx="10">
                  <c:v>5/1</c:v>
                </c:pt>
                <c:pt idx="11">
                  <c:v>2</c:v>
                </c:pt>
                <c:pt idx="12">
                  <c:v>3</c:v>
                </c:pt>
              </c:strCache>
            </c:strRef>
          </c:cat>
          <c:val>
            <c:numRef>
              <c:f>元データ!$B$5:$N$5</c:f>
              <c:numCache>
                <c:formatCode>#,##0.0;"△ "#,##0.0</c:formatCode>
                <c:ptCount val="13"/>
                <c:pt idx="0">
                  <c:v>-1.3</c:v>
                </c:pt>
                <c:pt idx="1">
                  <c:v>-1.5</c:v>
                </c:pt>
                <c:pt idx="2">
                  <c:v>-1.5</c:v>
                </c:pt>
                <c:pt idx="3">
                  <c:v>-0.8</c:v>
                </c:pt>
                <c:pt idx="4">
                  <c:v>0</c:v>
                </c:pt>
                <c:pt idx="5">
                  <c:v>1</c:v>
                </c:pt>
                <c:pt idx="6">
                  <c:v>1.4</c:v>
                </c:pt>
                <c:pt idx="7">
                  <c:v>1.4</c:v>
                </c:pt>
                <c:pt idx="8">
                  <c:v>1.3</c:v>
                </c:pt>
                <c:pt idx="9">
                  <c:v>1.8</c:v>
                </c:pt>
                <c:pt idx="10">
                  <c:v>1.8</c:v>
                </c:pt>
                <c:pt idx="11">
                  <c:v>1.7</c:v>
                </c:pt>
                <c:pt idx="12">
                  <c:v>2.1</c:v>
                </c:pt>
              </c:numCache>
            </c:numRef>
          </c:val>
          <c:smooth val="0"/>
          <c:extLst>
            <c:ext xmlns:c16="http://schemas.microsoft.com/office/drawing/2014/chart" uri="{C3380CC4-5D6E-409C-BE32-E72D297353CC}">
              <c16:uniqueId val="{00000002-B713-4E15-9A0E-927DC5A8E735}"/>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4/3</c:v>
                </c:pt>
                <c:pt idx="1">
                  <c:v>4</c:v>
                </c:pt>
                <c:pt idx="2">
                  <c:v>5</c:v>
                </c:pt>
                <c:pt idx="3">
                  <c:v>6</c:v>
                </c:pt>
                <c:pt idx="4">
                  <c:v>7</c:v>
                </c:pt>
                <c:pt idx="5">
                  <c:v>8</c:v>
                </c:pt>
                <c:pt idx="6">
                  <c:v>9</c:v>
                </c:pt>
                <c:pt idx="7">
                  <c:v>10</c:v>
                </c:pt>
                <c:pt idx="8">
                  <c:v>11</c:v>
                </c:pt>
                <c:pt idx="9">
                  <c:v>12</c:v>
                </c:pt>
                <c:pt idx="10">
                  <c:v>5/1</c:v>
                </c:pt>
                <c:pt idx="11">
                  <c:v>2</c:v>
                </c:pt>
                <c:pt idx="12">
                  <c:v>3</c:v>
                </c:pt>
              </c:strCache>
            </c:strRef>
          </c:cat>
          <c:val>
            <c:numRef>
              <c:f>元データ!$B$6:$N$6</c:f>
              <c:numCache>
                <c:formatCode>#,##0.0;"△ "#,##0.0</c:formatCode>
                <c:ptCount val="13"/>
                <c:pt idx="0">
                  <c:v>9.6999999999999993</c:v>
                </c:pt>
                <c:pt idx="1">
                  <c:v>5.0999999999999996</c:v>
                </c:pt>
                <c:pt idx="2">
                  <c:v>10.3</c:v>
                </c:pt>
                <c:pt idx="3">
                  <c:v>4.5</c:v>
                </c:pt>
                <c:pt idx="4">
                  <c:v>-4.5</c:v>
                </c:pt>
                <c:pt idx="5">
                  <c:v>6.7</c:v>
                </c:pt>
                <c:pt idx="6">
                  <c:v>3.6</c:v>
                </c:pt>
                <c:pt idx="7">
                  <c:v>-0.5</c:v>
                </c:pt>
                <c:pt idx="8">
                  <c:v>-2.5</c:v>
                </c:pt>
                <c:pt idx="9">
                  <c:v>-2.5</c:v>
                </c:pt>
                <c:pt idx="10">
                  <c:v>-6.6</c:v>
                </c:pt>
                <c:pt idx="11">
                  <c:v>-9.1999999999999993</c:v>
                </c:pt>
                <c:pt idx="12">
                  <c:v>-10.4</c:v>
                </c:pt>
              </c:numCache>
            </c:numRef>
          </c:val>
          <c:smooth val="0"/>
          <c:extLst>
            <c:ext xmlns:c16="http://schemas.microsoft.com/office/drawing/2014/chart" uri="{C3380CC4-5D6E-409C-BE32-E72D297353CC}">
              <c16:uniqueId val="{00000003-B713-4E15-9A0E-927DC5A8E735}"/>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4/3</c:v>
                </c:pt>
                <c:pt idx="1">
                  <c:v>4</c:v>
                </c:pt>
                <c:pt idx="2">
                  <c:v>5</c:v>
                </c:pt>
                <c:pt idx="3">
                  <c:v>6</c:v>
                </c:pt>
                <c:pt idx="4">
                  <c:v>7</c:v>
                </c:pt>
                <c:pt idx="5">
                  <c:v>8</c:v>
                </c:pt>
                <c:pt idx="6">
                  <c:v>9</c:v>
                </c:pt>
                <c:pt idx="7">
                  <c:v>10</c:v>
                </c:pt>
                <c:pt idx="8">
                  <c:v>11</c:v>
                </c:pt>
                <c:pt idx="9">
                  <c:v>12</c:v>
                </c:pt>
                <c:pt idx="10">
                  <c:v>5/1</c:v>
                </c:pt>
                <c:pt idx="11">
                  <c:v>2</c:v>
                </c:pt>
                <c:pt idx="12">
                  <c:v>3</c:v>
                </c:pt>
              </c:strCache>
            </c:strRef>
          </c:cat>
          <c:val>
            <c:numRef>
              <c:f>元データ!$B$8:$N$8</c:f>
              <c:numCache>
                <c:formatCode>#,##0.0;"△ "#,##0.0</c:formatCode>
                <c:ptCount val="13"/>
                <c:pt idx="0">
                  <c:v>0.1</c:v>
                </c:pt>
                <c:pt idx="1">
                  <c:v>1.9</c:v>
                </c:pt>
                <c:pt idx="2">
                  <c:v>0.2</c:v>
                </c:pt>
                <c:pt idx="3">
                  <c:v>-11.8</c:v>
                </c:pt>
                <c:pt idx="4">
                  <c:v>0.8</c:v>
                </c:pt>
                <c:pt idx="5">
                  <c:v>-2.8</c:v>
                </c:pt>
                <c:pt idx="6">
                  <c:v>-4.3</c:v>
                </c:pt>
                <c:pt idx="7">
                  <c:v>-3.3</c:v>
                </c:pt>
                <c:pt idx="8">
                  <c:v>-4.9000000000000004</c:v>
                </c:pt>
                <c:pt idx="9">
                  <c:v>-5.4</c:v>
                </c:pt>
                <c:pt idx="10">
                  <c:v>-4</c:v>
                </c:pt>
                <c:pt idx="11">
                  <c:v>-1.5</c:v>
                </c:pt>
                <c:pt idx="12">
                  <c:v>-2.2999999999999998</c:v>
                </c:pt>
              </c:numCache>
            </c:numRef>
          </c:val>
          <c:smooth val="0"/>
          <c:extLst>
            <c:ext xmlns:c16="http://schemas.microsoft.com/office/drawing/2014/chart" uri="{C3380CC4-5D6E-409C-BE32-E72D297353CC}">
              <c16:uniqueId val="{00000000-C44E-4CC8-944F-3FE56465217F}"/>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4/3</c:v>
                </c:pt>
                <c:pt idx="1">
                  <c:v>4</c:v>
                </c:pt>
                <c:pt idx="2">
                  <c:v>5</c:v>
                </c:pt>
                <c:pt idx="3">
                  <c:v>6</c:v>
                </c:pt>
                <c:pt idx="4">
                  <c:v>7</c:v>
                </c:pt>
                <c:pt idx="5">
                  <c:v>8</c:v>
                </c:pt>
                <c:pt idx="6">
                  <c:v>9</c:v>
                </c:pt>
                <c:pt idx="7">
                  <c:v>10</c:v>
                </c:pt>
                <c:pt idx="8">
                  <c:v>11</c:v>
                </c:pt>
                <c:pt idx="9">
                  <c:v>12</c:v>
                </c:pt>
                <c:pt idx="10">
                  <c:v>5/1</c:v>
                </c:pt>
                <c:pt idx="11">
                  <c:v>2</c:v>
                </c:pt>
                <c:pt idx="12">
                  <c:v>3</c:v>
                </c:pt>
              </c:strCache>
            </c:strRef>
          </c:cat>
          <c:val>
            <c:numRef>
              <c:f>元データ!$B$9:$N$9</c:f>
              <c:numCache>
                <c:formatCode>#,##0.0;"△ "#,##0.0</c:formatCode>
                <c:ptCount val="13"/>
                <c:pt idx="0">
                  <c:v>8.1999999999999993</c:v>
                </c:pt>
                <c:pt idx="1">
                  <c:v>11.5</c:v>
                </c:pt>
                <c:pt idx="2">
                  <c:v>2</c:v>
                </c:pt>
                <c:pt idx="3">
                  <c:v>-10.5</c:v>
                </c:pt>
                <c:pt idx="4">
                  <c:v>6.9</c:v>
                </c:pt>
                <c:pt idx="5">
                  <c:v>3.3</c:v>
                </c:pt>
                <c:pt idx="6">
                  <c:v>2.2000000000000002</c:v>
                </c:pt>
                <c:pt idx="7">
                  <c:v>1.4</c:v>
                </c:pt>
                <c:pt idx="8">
                  <c:v>-3.5</c:v>
                </c:pt>
                <c:pt idx="9">
                  <c:v>10.1</c:v>
                </c:pt>
                <c:pt idx="10">
                  <c:v>-0.8</c:v>
                </c:pt>
                <c:pt idx="11">
                  <c:v>2.5</c:v>
                </c:pt>
                <c:pt idx="12">
                  <c:v>0.1</c:v>
                </c:pt>
              </c:numCache>
            </c:numRef>
          </c:val>
          <c:smooth val="0"/>
          <c:extLst>
            <c:ext xmlns:c16="http://schemas.microsoft.com/office/drawing/2014/chart" uri="{C3380CC4-5D6E-409C-BE32-E72D297353CC}">
              <c16:uniqueId val="{00000001-C44E-4CC8-944F-3FE56465217F}"/>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4/3</c:v>
                </c:pt>
                <c:pt idx="1">
                  <c:v>4</c:v>
                </c:pt>
                <c:pt idx="2">
                  <c:v>5</c:v>
                </c:pt>
                <c:pt idx="3">
                  <c:v>6</c:v>
                </c:pt>
                <c:pt idx="4">
                  <c:v>7</c:v>
                </c:pt>
                <c:pt idx="5">
                  <c:v>8</c:v>
                </c:pt>
                <c:pt idx="6">
                  <c:v>9</c:v>
                </c:pt>
                <c:pt idx="7">
                  <c:v>10</c:v>
                </c:pt>
                <c:pt idx="8">
                  <c:v>11</c:v>
                </c:pt>
                <c:pt idx="9">
                  <c:v>12</c:v>
                </c:pt>
                <c:pt idx="10">
                  <c:v>5/1</c:v>
                </c:pt>
                <c:pt idx="11">
                  <c:v>2</c:v>
                </c:pt>
                <c:pt idx="12">
                  <c:v>3</c:v>
                </c:pt>
              </c:strCache>
            </c:strRef>
          </c:cat>
          <c:val>
            <c:numRef>
              <c:f>元データ!$B$10:$N$10</c:f>
              <c:numCache>
                <c:formatCode>#,##0.0;"△ "#,##0.0</c:formatCode>
                <c:ptCount val="13"/>
                <c:pt idx="0">
                  <c:v>-0.6</c:v>
                </c:pt>
                <c:pt idx="1">
                  <c:v>-0.8</c:v>
                </c:pt>
                <c:pt idx="2">
                  <c:v>-1.9</c:v>
                </c:pt>
                <c:pt idx="3">
                  <c:v>-14</c:v>
                </c:pt>
                <c:pt idx="4">
                  <c:v>-2</c:v>
                </c:pt>
                <c:pt idx="5">
                  <c:v>-5.8</c:v>
                </c:pt>
                <c:pt idx="6">
                  <c:v>-7.2</c:v>
                </c:pt>
                <c:pt idx="7">
                  <c:v>-7.4</c:v>
                </c:pt>
                <c:pt idx="8">
                  <c:v>-9.1</c:v>
                </c:pt>
                <c:pt idx="9">
                  <c:v>-9.6</c:v>
                </c:pt>
                <c:pt idx="10">
                  <c:v>-8.5</c:v>
                </c:pt>
                <c:pt idx="11">
                  <c:v>-4.5999999999999996</c:v>
                </c:pt>
                <c:pt idx="12">
                  <c:v>-5.6</c:v>
                </c:pt>
              </c:numCache>
            </c:numRef>
          </c:val>
          <c:smooth val="0"/>
          <c:extLst>
            <c:ext xmlns:c16="http://schemas.microsoft.com/office/drawing/2014/chart" uri="{C3380CC4-5D6E-409C-BE32-E72D297353CC}">
              <c16:uniqueId val="{00000002-C44E-4CC8-944F-3FE56465217F}"/>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48907774837122386"/>
          <c:y val="0.10346611998943919"/>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4/3</c:v>
                </c:pt>
                <c:pt idx="1">
                  <c:v>4</c:v>
                </c:pt>
                <c:pt idx="2">
                  <c:v>5</c:v>
                </c:pt>
                <c:pt idx="3">
                  <c:v>6</c:v>
                </c:pt>
                <c:pt idx="4">
                  <c:v>7</c:v>
                </c:pt>
                <c:pt idx="5">
                  <c:v>8</c:v>
                </c:pt>
                <c:pt idx="6">
                  <c:v>9</c:v>
                </c:pt>
                <c:pt idx="7">
                  <c:v>10</c:v>
                </c:pt>
                <c:pt idx="8">
                  <c:v>11</c:v>
                </c:pt>
                <c:pt idx="9">
                  <c:v>12</c:v>
                </c:pt>
                <c:pt idx="10">
                  <c:v>5/1</c:v>
                </c:pt>
                <c:pt idx="11">
                  <c:v>2</c:v>
                </c:pt>
                <c:pt idx="12">
                  <c:v>3</c:v>
                </c:pt>
              </c:strCache>
            </c:strRef>
          </c:cat>
          <c:val>
            <c:numRef>
              <c:f>元データ!$B$12:$N$12</c:f>
              <c:numCache>
                <c:formatCode>#,##0.0;"△ "#,##0.0</c:formatCode>
                <c:ptCount val="13"/>
                <c:pt idx="0">
                  <c:v>-4.5</c:v>
                </c:pt>
                <c:pt idx="1">
                  <c:v>-1.5</c:v>
                </c:pt>
                <c:pt idx="2">
                  <c:v>-0.4</c:v>
                </c:pt>
                <c:pt idx="3">
                  <c:v>-1.2</c:v>
                </c:pt>
                <c:pt idx="4">
                  <c:v>-3.3</c:v>
                </c:pt>
                <c:pt idx="5">
                  <c:v>-0.2</c:v>
                </c:pt>
                <c:pt idx="6">
                  <c:v>-2.1</c:v>
                </c:pt>
                <c:pt idx="7">
                  <c:v>-4.4000000000000004</c:v>
                </c:pt>
                <c:pt idx="8">
                  <c:v>-4.4000000000000004</c:v>
                </c:pt>
                <c:pt idx="9">
                  <c:v>-3.5</c:v>
                </c:pt>
                <c:pt idx="10">
                  <c:v>-3.7</c:v>
                </c:pt>
                <c:pt idx="11">
                  <c:v>0.3</c:v>
                </c:pt>
                <c:pt idx="12">
                  <c:v>-0.4</c:v>
                </c:pt>
              </c:numCache>
            </c:numRef>
          </c:val>
          <c:smooth val="0"/>
          <c:extLst>
            <c:ext xmlns:c16="http://schemas.microsoft.com/office/drawing/2014/chart" uri="{C3380CC4-5D6E-409C-BE32-E72D297353CC}">
              <c16:uniqueId val="{00000000-B379-42D2-B991-9B619FBC6063}"/>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4/3</c:v>
                </c:pt>
                <c:pt idx="1">
                  <c:v>4</c:v>
                </c:pt>
                <c:pt idx="2">
                  <c:v>5</c:v>
                </c:pt>
                <c:pt idx="3">
                  <c:v>6</c:v>
                </c:pt>
                <c:pt idx="4">
                  <c:v>7</c:v>
                </c:pt>
                <c:pt idx="5">
                  <c:v>8</c:v>
                </c:pt>
                <c:pt idx="6">
                  <c:v>9</c:v>
                </c:pt>
                <c:pt idx="7">
                  <c:v>10</c:v>
                </c:pt>
                <c:pt idx="8">
                  <c:v>11</c:v>
                </c:pt>
                <c:pt idx="9">
                  <c:v>12</c:v>
                </c:pt>
                <c:pt idx="10">
                  <c:v>5/1</c:v>
                </c:pt>
                <c:pt idx="11">
                  <c:v>2</c:v>
                </c:pt>
                <c:pt idx="12">
                  <c:v>3</c:v>
                </c:pt>
              </c:strCache>
            </c:strRef>
          </c:cat>
          <c:val>
            <c:numRef>
              <c:f>元データ!$B$13:$N$13</c:f>
              <c:numCache>
                <c:formatCode>#,##0.0;"△ "#,##0.0</c:formatCode>
                <c:ptCount val="13"/>
                <c:pt idx="0">
                  <c:v>9.6999999999999993</c:v>
                </c:pt>
                <c:pt idx="1">
                  <c:v>5.0999999999999996</c:v>
                </c:pt>
                <c:pt idx="2">
                  <c:v>10.3</c:v>
                </c:pt>
                <c:pt idx="3">
                  <c:v>4.5</c:v>
                </c:pt>
                <c:pt idx="4">
                  <c:v>-4.5</c:v>
                </c:pt>
                <c:pt idx="5">
                  <c:v>6.7</c:v>
                </c:pt>
                <c:pt idx="6">
                  <c:v>3.6</c:v>
                </c:pt>
                <c:pt idx="7">
                  <c:v>-0.5</c:v>
                </c:pt>
                <c:pt idx="8">
                  <c:v>-2.5</c:v>
                </c:pt>
                <c:pt idx="9">
                  <c:v>-2.5</c:v>
                </c:pt>
                <c:pt idx="10">
                  <c:v>-6.6</c:v>
                </c:pt>
                <c:pt idx="11">
                  <c:v>-9.1999999999999993</c:v>
                </c:pt>
                <c:pt idx="12">
                  <c:v>-10.4</c:v>
                </c:pt>
              </c:numCache>
            </c:numRef>
          </c:val>
          <c:smooth val="0"/>
          <c:extLst>
            <c:ext xmlns:c16="http://schemas.microsoft.com/office/drawing/2014/chart" uri="{C3380CC4-5D6E-409C-BE32-E72D297353CC}">
              <c16:uniqueId val="{00000001-B379-42D2-B991-9B619FBC6063}"/>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4/3</c:v>
                </c:pt>
                <c:pt idx="1">
                  <c:v>4</c:v>
                </c:pt>
                <c:pt idx="2">
                  <c:v>5</c:v>
                </c:pt>
                <c:pt idx="3">
                  <c:v>6</c:v>
                </c:pt>
                <c:pt idx="4">
                  <c:v>7</c:v>
                </c:pt>
                <c:pt idx="5">
                  <c:v>8</c:v>
                </c:pt>
                <c:pt idx="6">
                  <c:v>9</c:v>
                </c:pt>
                <c:pt idx="7">
                  <c:v>10</c:v>
                </c:pt>
                <c:pt idx="8">
                  <c:v>11</c:v>
                </c:pt>
                <c:pt idx="9">
                  <c:v>12</c:v>
                </c:pt>
                <c:pt idx="10">
                  <c:v>5/1</c:v>
                </c:pt>
                <c:pt idx="11">
                  <c:v>2</c:v>
                </c:pt>
                <c:pt idx="12">
                  <c:v>3</c:v>
                </c:pt>
              </c:strCache>
            </c:strRef>
          </c:cat>
          <c:val>
            <c:numRef>
              <c:f>元データ!$B$14:$N$14</c:f>
              <c:numCache>
                <c:formatCode>#,##0.0;"△ "#,##0.0</c:formatCode>
                <c:ptCount val="13"/>
                <c:pt idx="0">
                  <c:v>31.6</c:v>
                </c:pt>
                <c:pt idx="1">
                  <c:v>20</c:v>
                </c:pt>
                <c:pt idx="2">
                  <c:v>10.5</c:v>
                </c:pt>
                <c:pt idx="3">
                  <c:v>2</c:v>
                </c:pt>
                <c:pt idx="4">
                  <c:v>4.2</c:v>
                </c:pt>
                <c:pt idx="5">
                  <c:v>-5.2</c:v>
                </c:pt>
                <c:pt idx="6">
                  <c:v>6.9</c:v>
                </c:pt>
                <c:pt idx="7">
                  <c:v>-4</c:v>
                </c:pt>
                <c:pt idx="8">
                  <c:v>-2.2999999999999998</c:v>
                </c:pt>
                <c:pt idx="9">
                  <c:v>-1.8</c:v>
                </c:pt>
                <c:pt idx="10">
                  <c:v>-16.600000000000001</c:v>
                </c:pt>
                <c:pt idx="11">
                  <c:v>-20</c:v>
                </c:pt>
                <c:pt idx="12">
                  <c:v>-14.7</c:v>
                </c:pt>
              </c:numCache>
            </c:numRef>
          </c:val>
          <c:smooth val="0"/>
          <c:extLst>
            <c:ext xmlns:c16="http://schemas.microsoft.com/office/drawing/2014/chart" uri="{C3380CC4-5D6E-409C-BE32-E72D297353CC}">
              <c16:uniqueId val="{00000002-B379-42D2-B991-9B619FBC6063}"/>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4/3</c:v>
                </c:pt>
                <c:pt idx="1">
                  <c:v>4</c:v>
                </c:pt>
                <c:pt idx="2">
                  <c:v>5</c:v>
                </c:pt>
                <c:pt idx="3">
                  <c:v>6</c:v>
                </c:pt>
                <c:pt idx="4">
                  <c:v>7</c:v>
                </c:pt>
                <c:pt idx="5">
                  <c:v>8</c:v>
                </c:pt>
                <c:pt idx="6">
                  <c:v>9</c:v>
                </c:pt>
                <c:pt idx="7">
                  <c:v>10</c:v>
                </c:pt>
                <c:pt idx="8">
                  <c:v>11</c:v>
                </c:pt>
                <c:pt idx="9">
                  <c:v>12</c:v>
                </c:pt>
                <c:pt idx="10">
                  <c:v>5/1</c:v>
                </c:pt>
                <c:pt idx="11">
                  <c:v>2</c:v>
                </c:pt>
                <c:pt idx="12">
                  <c:v>3</c:v>
                </c:pt>
              </c:strCache>
            </c:strRef>
          </c:cat>
          <c:val>
            <c:numRef>
              <c:f>元データ!$B$16:$N$16</c:f>
              <c:numCache>
                <c:formatCode>#,##0.0;"△ "#,##0.0</c:formatCode>
                <c:ptCount val="13"/>
                <c:pt idx="0">
                  <c:v>-1.3</c:v>
                </c:pt>
                <c:pt idx="1">
                  <c:v>-1.5</c:v>
                </c:pt>
                <c:pt idx="2">
                  <c:v>-1.5</c:v>
                </c:pt>
                <c:pt idx="3">
                  <c:v>-0.8</c:v>
                </c:pt>
                <c:pt idx="4">
                  <c:v>0</c:v>
                </c:pt>
                <c:pt idx="5">
                  <c:v>1</c:v>
                </c:pt>
                <c:pt idx="6">
                  <c:v>1.4</c:v>
                </c:pt>
                <c:pt idx="7">
                  <c:v>1.4</c:v>
                </c:pt>
                <c:pt idx="8">
                  <c:v>1.3</c:v>
                </c:pt>
                <c:pt idx="9">
                  <c:v>1.8</c:v>
                </c:pt>
                <c:pt idx="10">
                  <c:v>1.8</c:v>
                </c:pt>
                <c:pt idx="11">
                  <c:v>1.7</c:v>
                </c:pt>
                <c:pt idx="12">
                  <c:v>2.1</c:v>
                </c:pt>
              </c:numCache>
            </c:numRef>
          </c:val>
          <c:smooth val="0"/>
          <c:extLst>
            <c:ext xmlns:c16="http://schemas.microsoft.com/office/drawing/2014/chart" uri="{C3380CC4-5D6E-409C-BE32-E72D297353CC}">
              <c16:uniqueId val="{00000000-28CE-4E45-8F68-4A05A1919D8A}"/>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4/3</c:v>
                </c:pt>
                <c:pt idx="1">
                  <c:v>4</c:v>
                </c:pt>
                <c:pt idx="2">
                  <c:v>5</c:v>
                </c:pt>
                <c:pt idx="3">
                  <c:v>6</c:v>
                </c:pt>
                <c:pt idx="4">
                  <c:v>7</c:v>
                </c:pt>
                <c:pt idx="5">
                  <c:v>8</c:v>
                </c:pt>
                <c:pt idx="6">
                  <c:v>9</c:v>
                </c:pt>
                <c:pt idx="7">
                  <c:v>10</c:v>
                </c:pt>
                <c:pt idx="8">
                  <c:v>11</c:v>
                </c:pt>
                <c:pt idx="9">
                  <c:v>12</c:v>
                </c:pt>
                <c:pt idx="10">
                  <c:v>5/1</c:v>
                </c:pt>
                <c:pt idx="11">
                  <c:v>2</c:v>
                </c:pt>
                <c:pt idx="12">
                  <c:v>3</c:v>
                </c:pt>
              </c:strCache>
            </c:strRef>
          </c:cat>
          <c:val>
            <c:numRef>
              <c:f>元データ!$B$17:$N$17</c:f>
              <c:numCache>
                <c:formatCode>#,##0.0;"△ "#,##0.0</c:formatCode>
                <c:ptCount val="13"/>
                <c:pt idx="0">
                  <c:v>1.4</c:v>
                </c:pt>
                <c:pt idx="1">
                  <c:v>2.2999999999999998</c:v>
                </c:pt>
                <c:pt idx="2">
                  <c:v>2.2000000000000002</c:v>
                </c:pt>
                <c:pt idx="3">
                  <c:v>2.8</c:v>
                </c:pt>
                <c:pt idx="4">
                  <c:v>0</c:v>
                </c:pt>
                <c:pt idx="5">
                  <c:v>0</c:v>
                </c:pt>
                <c:pt idx="6">
                  <c:v>0.7</c:v>
                </c:pt>
                <c:pt idx="7">
                  <c:v>0.6</c:v>
                </c:pt>
                <c:pt idx="8">
                  <c:v>0.4</c:v>
                </c:pt>
                <c:pt idx="9">
                  <c:v>0.5</c:v>
                </c:pt>
                <c:pt idx="10">
                  <c:v>0.2</c:v>
                </c:pt>
                <c:pt idx="11">
                  <c:v>0.3</c:v>
                </c:pt>
                <c:pt idx="12">
                  <c:v>0</c:v>
                </c:pt>
              </c:numCache>
            </c:numRef>
          </c:val>
          <c:smooth val="0"/>
          <c:extLst>
            <c:ext xmlns:c16="http://schemas.microsoft.com/office/drawing/2014/chart" uri="{C3380CC4-5D6E-409C-BE32-E72D297353CC}">
              <c16:uniqueId val="{00000001-28CE-4E45-8F68-4A05A1919D8A}"/>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4/3</c:v>
                </c:pt>
                <c:pt idx="1">
                  <c:v>4</c:v>
                </c:pt>
                <c:pt idx="2">
                  <c:v>5</c:v>
                </c:pt>
                <c:pt idx="3">
                  <c:v>6</c:v>
                </c:pt>
                <c:pt idx="4">
                  <c:v>7</c:v>
                </c:pt>
                <c:pt idx="5">
                  <c:v>8</c:v>
                </c:pt>
                <c:pt idx="6">
                  <c:v>9</c:v>
                </c:pt>
                <c:pt idx="7">
                  <c:v>10</c:v>
                </c:pt>
                <c:pt idx="8">
                  <c:v>11</c:v>
                </c:pt>
                <c:pt idx="9">
                  <c:v>12</c:v>
                </c:pt>
                <c:pt idx="10">
                  <c:v>5/1</c:v>
                </c:pt>
                <c:pt idx="11">
                  <c:v>2</c:v>
                </c:pt>
                <c:pt idx="12">
                  <c:v>3</c:v>
                </c:pt>
              </c:strCache>
            </c:strRef>
          </c:cat>
          <c:val>
            <c:numRef>
              <c:f>元データ!$B$18:$N$18</c:f>
              <c:numCache>
                <c:formatCode>0.0</c:formatCode>
                <c:ptCount val="13"/>
                <c:pt idx="0">
                  <c:v>26.1</c:v>
                </c:pt>
                <c:pt idx="1">
                  <c:v>25.8</c:v>
                </c:pt>
                <c:pt idx="2">
                  <c:v>26.8</c:v>
                </c:pt>
                <c:pt idx="3">
                  <c:v>26.5</c:v>
                </c:pt>
                <c:pt idx="4">
                  <c:v>27.8</c:v>
                </c:pt>
                <c:pt idx="5">
                  <c:v>28.4</c:v>
                </c:pt>
                <c:pt idx="6">
                  <c:v>28.5</c:v>
                </c:pt>
                <c:pt idx="7">
                  <c:v>28</c:v>
                </c:pt>
                <c:pt idx="8">
                  <c:v>28.2</c:v>
                </c:pt>
                <c:pt idx="9">
                  <c:v>28.9</c:v>
                </c:pt>
                <c:pt idx="10">
                  <c:v>29.5</c:v>
                </c:pt>
                <c:pt idx="11">
                  <c:v>29.6</c:v>
                </c:pt>
                <c:pt idx="12">
                  <c:v>29.9</c:v>
                </c:pt>
              </c:numCache>
            </c:numRef>
          </c:val>
          <c:smooth val="0"/>
          <c:extLst>
            <c:ext xmlns:c16="http://schemas.microsoft.com/office/drawing/2014/chart" uri="{C3380CC4-5D6E-409C-BE32-E72D297353CC}">
              <c16:uniqueId val="{00000002-28CE-4E45-8F68-4A05A1919D8A}"/>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0"/>
          <c:min val="23"/>
        </c:scaling>
        <c:delete val="0"/>
        <c:axPos val="r"/>
        <c:numFmt formatCode="0.0" sourceLinked="1"/>
        <c:majorTickMark val="out"/>
        <c:minorTickMark val="none"/>
        <c:tickLblPos val="nextTo"/>
        <c:crossAx val="144721024"/>
        <c:crosses val="max"/>
        <c:crossBetween val="between"/>
        <c:majorUnit val="1"/>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1EECE5BB-B9C1-48AB-946C-C9741B86AE06}"/>
            </a:ext>
          </a:extLst>
        </xdr:cNvPr>
        <xdr:cNvSpPr>
          <a:spLocks noChangeShapeType="1"/>
        </xdr:cNvSpPr>
      </xdr:nvSpPr>
      <xdr:spPr bwMode="auto">
        <a:xfrm>
          <a:off x="6505575" y="7477125"/>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C173211A-C685-4471-B12D-35E56C8F5C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11E52D1B-A260-425A-9DFA-537424CD4F92}"/>
            </a:ext>
          </a:extLst>
        </xdr:cNvPr>
        <xdr:cNvSpPr txBox="1"/>
      </xdr:nvSpPr>
      <xdr:spPr>
        <a:xfrm>
          <a:off x="651510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1B67DE10-92C7-4BE7-B39F-9A6F058295D3}"/>
            </a:ext>
          </a:extLst>
        </xdr:cNvPr>
        <xdr:cNvSpPr txBox="1"/>
      </xdr:nvSpPr>
      <xdr:spPr>
        <a:xfrm>
          <a:off x="6120765" y="5522595"/>
          <a:ext cx="91821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8F61BBBD-3DBC-4077-A909-3C5F653C3572}"/>
            </a:ext>
          </a:extLst>
        </xdr:cNvPr>
        <xdr:cNvSpPr txBox="1"/>
      </xdr:nvSpPr>
      <xdr:spPr>
        <a:xfrm>
          <a:off x="640080" y="5341620"/>
          <a:ext cx="1703070" cy="725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9ED64088-AFD9-42B3-AD59-62CE7359CE2B}"/>
            </a:ext>
          </a:extLst>
        </xdr:cNvPr>
        <xdr:cNvSpPr txBox="1"/>
      </xdr:nvSpPr>
      <xdr:spPr>
        <a:xfrm>
          <a:off x="1047750" y="5810250"/>
          <a:ext cx="6381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C2ECF1A7-3BCD-4A92-AF61-2C714AB558BB}"/>
            </a:ext>
          </a:extLst>
        </xdr:cNvPr>
        <xdr:cNvSpPr txBox="1"/>
      </xdr:nvSpPr>
      <xdr:spPr>
        <a:xfrm>
          <a:off x="1981468" y="5577840"/>
          <a:ext cx="1820912" cy="42292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D6E2C2FE-DCA1-49C3-AB9A-1E7FB59C904B}"/>
            </a:ext>
          </a:extLst>
        </xdr:cNvPr>
        <xdr:cNvSpPr txBox="1"/>
      </xdr:nvSpPr>
      <xdr:spPr>
        <a:xfrm>
          <a:off x="251460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4F2FA157-41EB-4D2C-BD7D-DB5F37A78105}"/>
            </a:ext>
          </a:extLst>
        </xdr:cNvPr>
        <xdr:cNvSpPr txBox="1"/>
      </xdr:nvSpPr>
      <xdr:spPr>
        <a:xfrm>
          <a:off x="251460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323066</xdr:colOff>
      <xdr:row>29</xdr:row>
      <xdr:rowOff>111273</xdr:rowOff>
    </xdr:from>
    <xdr:to>
      <xdr:col>4</xdr:col>
      <xdr:colOff>33294</xdr:colOff>
      <xdr:row>30</xdr:row>
      <xdr:rowOff>38099</xdr:rowOff>
    </xdr:to>
    <xdr:grpSp>
      <xdr:nvGrpSpPr>
        <xdr:cNvPr id="11" name="グループ化 21">
          <a:extLst>
            <a:ext uri="{FF2B5EF4-FFF2-40B4-BE49-F238E27FC236}">
              <a16:creationId xmlns:a16="http://schemas.microsoft.com/office/drawing/2014/main" id="{59FB628A-ED99-40F2-A1D8-34CA500294B4}"/>
            </a:ext>
          </a:extLst>
        </xdr:cNvPr>
        <xdr:cNvGrpSpPr>
          <a:grpSpLocks/>
        </xdr:cNvGrpSpPr>
      </xdr:nvGrpSpPr>
      <xdr:grpSpPr bwMode="auto">
        <a:xfrm>
          <a:off x="2104241" y="5635773"/>
          <a:ext cx="386503" cy="88751"/>
          <a:chOff x="6734175" y="5505449"/>
          <a:chExt cx="342900" cy="123825"/>
        </a:xfrm>
      </xdr:grpSpPr>
      <xdr:cxnSp macro="">
        <xdr:nvCxnSpPr>
          <xdr:cNvPr id="12" name="直線コネクタ 8">
            <a:extLst>
              <a:ext uri="{FF2B5EF4-FFF2-40B4-BE49-F238E27FC236}">
                <a16:creationId xmlns:a16="http://schemas.microsoft.com/office/drawing/2014/main" id="{D4457ABF-4075-4B9D-AE3D-650BC9C7277E}"/>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DBAD8D3D-97C5-4EA0-ACD8-E16E9C7DF35C}"/>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30238524-EA59-4998-B118-1F67D9DDDCC5}"/>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325560</xdr:colOff>
      <xdr:row>30</xdr:row>
      <xdr:rowOff>158970</xdr:rowOff>
    </xdr:from>
    <xdr:to>
      <xdr:col>4</xdr:col>
      <xdr:colOff>43189</xdr:colOff>
      <xdr:row>31</xdr:row>
      <xdr:rowOff>97920</xdr:rowOff>
    </xdr:to>
    <xdr:grpSp>
      <xdr:nvGrpSpPr>
        <xdr:cNvPr id="15" name="グループ化 38">
          <a:extLst>
            <a:ext uri="{FF2B5EF4-FFF2-40B4-BE49-F238E27FC236}">
              <a16:creationId xmlns:a16="http://schemas.microsoft.com/office/drawing/2014/main" id="{45DDC868-FDF6-4DDE-A0D6-675F991591D0}"/>
            </a:ext>
          </a:extLst>
        </xdr:cNvPr>
        <xdr:cNvGrpSpPr>
          <a:grpSpLocks/>
        </xdr:cNvGrpSpPr>
      </xdr:nvGrpSpPr>
      <xdr:grpSpPr bwMode="auto">
        <a:xfrm>
          <a:off x="2106735" y="5845395"/>
          <a:ext cx="393904" cy="100875"/>
          <a:chOff x="6991350" y="6115053"/>
          <a:chExt cx="342900" cy="76198"/>
        </a:xfrm>
      </xdr:grpSpPr>
      <xdr:cxnSp macro="">
        <xdr:nvCxnSpPr>
          <xdr:cNvPr id="16" name="直線コネクタ 23">
            <a:extLst>
              <a:ext uri="{FF2B5EF4-FFF2-40B4-BE49-F238E27FC236}">
                <a16:creationId xmlns:a16="http://schemas.microsoft.com/office/drawing/2014/main" id="{A1667248-5CE2-43EA-BB72-12D473835E6A}"/>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0D6C755C-900E-428B-BB23-D5CE3BA35E0C}"/>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E17963B8-4D03-4028-AF91-C7FF404E4EE2}"/>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AF10CFD2-8E52-4D6A-A1EE-E3C3785BF85C}"/>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B57AC2C4-DF96-4D64-BE1E-5FCDE1071DBF}"/>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9AD98EFF-9234-4A88-B90A-10D86C52728E}"/>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1634DF0D-6D1A-4CAB-896E-E8B126AD802E}"/>
            </a:ext>
          </a:extLst>
        </xdr:cNvPr>
        <xdr:cNvCxnSpPr/>
      </xdr:nvCxnSpPr>
      <xdr:spPr>
        <a:xfrm>
          <a:off x="1129951" y="7316687"/>
          <a:ext cx="5681853" cy="2198"/>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A72940B3-5416-4BC5-A7AA-4648CBD41A80}"/>
            </a:ext>
          </a:extLst>
        </xdr:cNvPr>
        <xdr:cNvSpPr txBox="1">
          <a:spLocks noChangeArrowheads="1"/>
        </xdr:cNvSpPr>
      </xdr:nvSpPr>
      <xdr:spPr bwMode="auto">
        <a:xfrm>
          <a:off x="171449" y="733425"/>
          <a:ext cx="33813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3</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270,624</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2.3</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250,423</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1.8</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20,201</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84.9</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5.6</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E314BDE7-B8B5-417E-8AB7-4152C410FD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A99E7D72-22DA-4D4D-8E82-61E544D7A065}"/>
            </a:ext>
          </a:extLst>
        </xdr:cNvPr>
        <xdr:cNvSpPr txBox="1">
          <a:spLocks noChangeArrowheads="1"/>
        </xdr:cNvSpPr>
      </xdr:nvSpPr>
      <xdr:spPr bwMode="auto">
        <a:xfrm>
          <a:off x="95249" y="666752"/>
          <a:ext cx="39243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3</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141.6</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0.4</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132.1</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0.4</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9.5</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10.4</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13.3</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14.7</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636270</xdr:colOff>
      <xdr:row>0</xdr:row>
      <xdr:rowOff>293370</xdr:rowOff>
    </xdr:from>
    <xdr:to>
      <xdr:col>10</xdr:col>
      <xdr:colOff>342900</xdr:colOff>
      <xdr:row>17</xdr:row>
      <xdr:rowOff>87630</xdr:rowOff>
    </xdr:to>
    <xdr:graphicFrame macro="">
      <xdr:nvGraphicFramePr>
        <xdr:cNvPr id="3" name="グラフ 3">
          <a:extLst>
            <a:ext uri="{FF2B5EF4-FFF2-40B4-BE49-F238E27FC236}">
              <a16:creationId xmlns:a16="http://schemas.microsoft.com/office/drawing/2014/main" id="{3EBDFFDA-BCD4-46D7-9937-67292FD4C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787217C7-AD6A-448B-AAFA-8EB30AF34485}"/>
            </a:ext>
          </a:extLst>
        </xdr:cNvPr>
        <xdr:cNvSpPr txBox="1">
          <a:spLocks noChangeArrowheads="1"/>
        </xdr:cNvSpPr>
      </xdr:nvSpPr>
      <xdr:spPr bwMode="auto">
        <a:xfrm>
          <a:off x="95253" y="771525"/>
          <a:ext cx="3352798" cy="2752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3</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305,797</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2.1</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91,569</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29.9</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1.56</a:t>
          </a:r>
          <a:r>
            <a:rPr lang="ja-JP" altLang="ja-JP" sz="1100" b="0" i="0" baseline="0">
              <a:effectLst/>
              <a:latin typeface="+mn-lt"/>
              <a:ea typeface="+mn-ea"/>
              <a:cs typeface="+mn-cs"/>
            </a:rPr>
            <a:t>％、離職率</a:t>
          </a:r>
          <a:r>
            <a:rPr lang="en-US" altLang="ja-JP" sz="1100" b="0" i="0" baseline="0">
              <a:effectLst/>
              <a:latin typeface="+mn-lt"/>
              <a:ea typeface="+mn-ea"/>
              <a:cs typeface="+mn-cs"/>
            </a:rPr>
            <a:t>1.51</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68,932</a:t>
          </a:r>
          <a:r>
            <a:rPr lang="ja-JP" altLang="ja-JP" sz="1100" b="0" i="0" baseline="0">
              <a:effectLst/>
              <a:latin typeface="+mn-lt"/>
              <a:ea typeface="+mn-ea"/>
              <a:cs typeface="+mn-cs"/>
            </a:rPr>
            <a:t>人で、前年同月</a:t>
          </a:r>
          <a:r>
            <a:rPr lang="ja-JP" altLang="en-US" sz="1100" b="0" i="0" baseline="0">
              <a:effectLst/>
              <a:latin typeface="+mn-lt"/>
              <a:ea typeface="+mn-ea"/>
              <a:cs typeface="+mn-cs"/>
            </a:rPr>
            <a:t>と同水準であった</a:t>
          </a:r>
          <a:r>
            <a:rPr lang="ja-JP" altLang="ja-JP" sz="1100" b="0" i="0" baseline="0">
              <a:effectLst/>
              <a:latin typeface="+mn-lt"/>
              <a:ea typeface="+mn-ea"/>
              <a:cs typeface="+mn-cs"/>
            </a:rPr>
            <a:t>。</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47A820BF-D2D2-4791-ACEE-D89B1CC012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4C922B3C-F64D-48D2-88E0-D0A278CB9BF5}"/>
            </a:ext>
          </a:extLst>
        </xdr:cNvPr>
        <xdr:cNvGrpSpPr>
          <a:grpSpLocks/>
        </xdr:cNvGrpSpPr>
      </xdr:nvGrpSpPr>
      <xdr:grpSpPr bwMode="auto">
        <a:xfrm>
          <a:off x="8307832" y="2657348"/>
          <a:ext cx="214376" cy="102108"/>
          <a:chOff x="9753600" y="1490663"/>
          <a:chExt cx="625475" cy="349249"/>
        </a:xfrm>
      </xdr:grpSpPr>
      <xdr:sp macro="" textlink="">
        <xdr:nvSpPr>
          <xdr:cNvPr id="5" name="フリーフォーム 7">
            <a:extLst>
              <a:ext uri="{FF2B5EF4-FFF2-40B4-BE49-F238E27FC236}">
                <a16:creationId xmlns:a16="http://schemas.microsoft.com/office/drawing/2014/main" id="{FCCEF7E5-1AB4-45AD-A92F-C958376F5BC2}"/>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8F12A6C2-BE1B-44D5-BE56-6A98622A7259}"/>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7598;&#21220;&#20998;&#26512;&#12484;&#12540;&#12523;1.1&#122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説明"/>
      <sheetName val="今回参考グラフ"/>
      <sheetName val="今回（一人当）"/>
      <sheetName val="比較（一人当）"/>
      <sheetName val="○今回"/>
      <sheetName val="●比較"/>
      <sheetName val="表紙"/>
      <sheetName val="1ページ"/>
      <sheetName val="2ページ"/>
      <sheetName val="3ページ"/>
      <sheetName val="元データ"/>
      <sheetName val="(県）時系列指数5人以上"/>
      <sheetName val="30人以上"/>
      <sheetName val="全国結果"/>
      <sheetName val="(県）給与"/>
      <sheetName val="（県）労働時間"/>
      <sheetName val="(県)雇用"/>
      <sheetName val="(県)就業形態別"/>
      <sheetName val="gpn2"/>
      <sheetName val="gpn3"/>
      <sheetName val="gpn4"/>
      <sheetName val="gpn5"/>
      <sheetName val="gpn6"/>
      <sheetName val="srns"/>
      <sheetName val="国第1表"/>
      <sheetName val="国第2表"/>
      <sheetName val="国第3表"/>
      <sheetName val="MKS190 1"/>
      <sheetName val="s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15">
          <cell r="G515">
            <v>165786</v>
          </cell>
          <cell r="H515">
            <v>1914</v>
          </cell>
          <cell r="I515">
            <v>2209</v>
          </cell>
          <cell r="J515">
            <v>165491</v>
          </cell>
          <cell r="K515">
            <v>39485</v>
          </cell>
          <cell r="L515">
            <v>23.9</v>
          </cell>
        </row>
        <row r="517">
          <cell r="G517">
            <v>5901</v>
          </cell>
          <cell r="H517">
            <v>143</v>
          </cell>
          <cell r="I517">
            <v>54</v>
          </cell>
          <cell r="J517">
            <v>5990</v>
          </cell>
          <cell r="K517">
            <v>44</v>
          </cell>
          <cell r="L517">
            <v>0.7</v>
          </cell>
        </row>
        <row r="518">
          <cell r="G518">
            <v>51467</v>
          </cell>
          <cell r="H518">
            <v>412</v>
          </cell>
          <cell r="I518">
            <v>472</v>
          </cell>
          <cell r="J518">
            <v>51407</v>
          </cell>
          <cell r="K518">
            <v>4458</v>
          </cell>
          <cell r="L518">
            <v>8.6999999999999993</v>
          </cell>
        </row>
        <row r="519">
          <cell r="G519">
            <v>3131</v>
          </cell>
          <cell r="H519">
            <v>40</v>
          </cell>
          <cell r="I519">
            <v>47</v>
          </cell>
          <cell r="J519">
            <v>3124</v>
          </cell>
          <cell r="K519">
            <v>31</v>
          </cell>
          <cell r="L519">
            <v>1</v>
          </cell>
        </row>
        <row r="520">
          <cell r="G520">
            <v>3421</v>
          </cell>
          <cell r="H520">
            <v>14</v>
          </cell>
          <cell r="I520">
            <v>22</v>
          </cell>
          <cell r="J520">
            <v>3413</v>
          </cell>
          <cell r="K520">
            <v>117</v>
          </cell>
          <cell r="L520">
            <v>3.4</v>
          </cell>
        </row>
        <row r="521">
          <cell r="G521">
            <v>8581</v>
          </cell>
          <cell r="H521">
            <v>12</v>
          </cell>
          <cell r="I521">
            <v>6</v>
          </cell>
          <cell r="J521">
            <v>8587</v>
          </cell>
          <cell r="K521">
            <v>1487</v>
          </cell>
          <cell r="L521">
            <v>17.3</v>
          </cell>
        </row>
        <row r="522">
          <cell r="G522">
            <v>18452</v>
          </cell>
          <cell r="H522">
            <v>360</v>
          </cell>
          <cell r="I522">
            <v>376</v>
          </cell>
          <cell r="J522">
            <v>18436</v>
          </cell>
          <cell r="K522">
            <v>9836</v>
          </cell>
          <cell r="L522">
            <v>53.4</v>
          </cell>
        </row>
        <row r="523">
          <cell r="G523">
            <v>2778</v>
          </cell>
          <cell r="H523">
            <v>27</v>
          </cell>
          <cell r="I523">
            <v>36</v>
          </cell>
          <cell r="J523">
            <v>2769</v>
          </cell>
          <cell r="K523">
            <v>116</v>
          </cell>
          <cell r="L523">
            <v>4.2</v>
          </cell>
        </row>
        <row r="524">
          <cell r="G524">
            <v>561</v>
          </cell>
          <cell r="H524">
            <v>7</v>
          </cell>
          <cell r="I524">
            <v>2</v>
          </cell>
          <cell r="J524">
            <v>566</v>
          </cell>
          <cell r="K524">
            <v>153</v>
          </cell>
          <cell r="L524">
            <v>27</v>
          </cell>
        </row>
        <row r="525">
          <cell r="G525">
            <v>4048</v>
          </cell>
          <cell r="H525">
            <v>0</v>
          </cell>
          <cell r="I525">
            <v>7</v>
          </cell>
          <cell r="J525">
            <v>4041</v>
          </cell>
          <cell r="K525">
            <v>344</v>
          </cell>
          <cell r="L525">
            <v>8.5</v>
          </cell>
        </row>
        <row r="526">
          <cell r="G526">
            <v>7036</v>
          </cell>
          <cell r="H526">
            <v>326</v>
          </cell>
          <cell r="I526">
            <v>251</v>
          </cell>
          <cell r="J526">
            <v>7111</v>
          </cell>
          <cell r="K526">
            <v>6043</v>
          </cell>
          <cell r="L526">
            <v>85</v>
          </cell>
        </row>
        <row r="527">
          <cell r="G527">
            <v>2709</v>
          </cell>
          <cell r="H527">
            <v>148</v>
          </cell>
          <cell r="I527">
            <v>76</v>
          </cell>
          <cell r="J527">
            <v>2781</v>
          </cell>
          <cell r="K527">
            <v>2275</v>
          </cell>
          <cell r="L527">
            <v>81.8</v>
          </cell>
        </row>
        <row r="528">
          <cell r="G528">
            <v>11919</v>
          </cell>
          <cell r="H528">
            <v>33</v>
          </cell>
          <cell r="I528">
            <v>17</v>
          </cell>
          <cell r="J528">
            <v>11935</v>
          </cell>
          <cell r="K528">
            <v>2960</v>
          </cell>
          <cell r="L528">
            <v>24.8</v>
          </cell>
        </row>
        <row r="529">
          <cell r="G529">
            <v>31427</v>
          </cell>
          <cell r="H529">
            <v>155</v>
          </cell>
          <cell r="I529">
            <v>421</v>
          </cell>
          <cell r="J529">
            <v>31161</v>
          </cell>
          <cell r="K529">
            <v>6822</v>
          </cell>
          <cell r="L529">
            <v>21.9</v>
          </cell>
        </row>
        <row r="530">
          <cell r="G530">
            <v>2192</v>
          </cell>
          <cell r="H530">
            <v>24</v>
          </cell>
          <cell r="I530">
            <v>77</v>
          </cell>
          <cell r="J530">
            <v>2139</v>
          </cell>
          <cell r="K530">
            <v>657</v>
          </cell>
          <cell r="L530">
            <v>30.7</v>
          </cell>
        </row>
        <row r="531">
          <cell r="G531">
            <v>12163</v>
          </cell>
          <cell r="H531">
            <v>213</v>
          </cell>
          <cell r="I531">
            <v>345</v>
          </cell>
          <cell r="J531">
            <v>12031</v>
          </cell>
          <cell r="K531">
            <v>4142</v>
          </cell>
          <cell r="L531">
            <v>34.4</v>
          </cell>
        </row>
        <row r="532">
          <cell r="G532">
            <v>2607</v>
          </cell>
          <cell r="H532">
            <v>47</v>
          </cell>
          <cell r="I532">
            <v>22</v>
          </cell>
          <cell r="J532">
            <v>2632</v>
          </cell>
          <cell r="K532">
            <v>1034</v>
          </cell>
          <cell r="L532">
            <v>39.299999999999997</v>
          </cell>
        </row>
        <row r="533">
          <cell r="G533">
            <v>8904</v>
          </cell>
          <cell r="H533">
            <v>91</v>
          </cell>
          <cell r="I533">
            <v>63</v>
          </cell>
          <cell r="J533">
            <v>8932</v>
          </cell>
          <cell r="K533">
            <v>633</v>
          </cell>
          <cell r="L533">
            <v>7.1</v>
          </cell>
        </row>
        <row r="537">
          <cell r="G537">
            <v>561</v>
          </cell>
          <cell r="H537">
            <v>3</v>
          </cell>
          <cell r="I537">
            <v>4</v>
          </cell>
          <cell r="J537">
            <v>560</v>
          </cell>
          <cell r="K537">
            <v>145</v>
          </cell>
          <cell r="L537">
            <v>25.9</v>
          </cell>
        </row>
        <row r="538">
          <cell r="G538">
            <v>3311</v>
          </cell>
          <cell r="H538">
            <v>21</v>
          </cell>
          <cell r="I538">
            <v>14</v>
          </cell>
          <cell r="J538">
            <v>3318</v>
          </cell>
          <cell r="K538">
            <v>245</v>
          </cell>
          <cell r="L538">
            <v>7.4</v>
          </cell>
        </row>
        <row r="539">
          <cell r="G539">
            <v>4523</v>
          </cell>
          <cell r="H539">
            <v>16</v>
          </cell>
          <cell r="I539">
            <v>38</v>
          </cell>
          <cell r="J539">
            <v>4501</v>
          </cell>
          <cell r="K539">
            <v>375</v>
          </cell>
          <cell r="L539">
            <v>8.3000000000000007</v>
          </cell>
        </row>
        <row r="541">
          <cell r="G541">
            <v>636</v>
          </cell>
          <cell r="H541">
            <v>1</v>
          </cell>
          <cell r="I541">
            <v>3</v>
          </cell>
          <cell r="J541">
            <v>634</v>
          </cell>
          <cell r="K541">
            <v>14</v>
          </cell>
          <cell r="L541">
            <v>2.2000000000000002</v>
          </cell>
        </row>
        <row r="544">
          <cell r="G544">
            <v>2448</v>
          </cell>
          <cell r="H544">
            <v>5</v>
          </cell>
          <cell r="I544">
            <v>16</v>
          </cell>
          <cell r="J544">
            <v>2437</v>
          </cell>
          <cell r="K544">
            <v>204</v>
          </cell>
          <cell r="L544">
            <v>8.4</v>
          </cell>
        </row>
        <row r="548">
          <cell r="G548">
            <v>10892</v>
          </cell>
          <cell r="H548">
            <v>21</v>
          </cell>
          <cell r="I548">
            <v>115</v>
          </cell>
          <cell r="J548">
            <v>10798</v>
          </cell>
          <cell r="K548">
            <v>1021</v>
          </cell>
          <cell r="L548">
            <v>9.5</v>
          </cell>
        </row>
        <row r="549">
          <cell r="G549">
            <v>2645</v>
          </cell>
          <cell r="H549">
            <v>56</v>
          </cell>
          <cell r="I549">
            <v>60</v>
          </cell>
          <cell r="J549">
            <v>2641</v>
          </cell>
          <cell r="K549">
            <v>77</v>
          </cell>
          <cell r="L549">
            <v>2.9</v>
          </cell>
        </row>
        <row r="552">
          <cell r="G552">
            <v>3067</v>
          </cell>
          <cell r="H552">
            <v>31</v>
          </cell>
          <cell r="I552">
            <v>35</v>
          </cell>
          <cell r="J552">
            <v>3063</v>
          </cell>
          <cell r="K552">
            <v>325</v>
          </cell>
          <cell r="L552">
            <v>10.6</v>
          </cell>
        </row>
        <row r="553">
          <cell r="G553">
            <v>11873</v>
          </cell>
          <cell r="H553">
            <v>120</v>
          </cell>
          <cell r="I553">
            <v>102</v>
          </cell>
          <cell r="J553">
            <v>11891</v>
          </cell>
          <cell r="K553">
            <v>385</v>
          </cell>
          <cell r="L553">
            <v>3.2</v>
          </cell>
        </row>
        <row r="556">
          <cell r="G556">
            <v>6179</v>
          </cell>
          <cell r="H556">
            <v>22</v>
          </cell>
          <cell r="I556">
            <v>22</v>
          </cell>
          <cell r="J556">
            <v>6179</v>
          </cell>
          <cell r="K556">
            <v>976</v>
          </cell>
          <cell r="L556">
            <v>15.8</v>
          </cell>
        </row>
        <row r="557">
          <cell r="G557">
            <v>12273</v>
          </cell>
          <cell r="H557">
            <v>338</v>
          </cell>
          <cell r="I557">
            <v>354</v>
          </cell>
          <cell r="J557">
            <v>12257</v>
          </cell>
          <cell r="K557">
            <v>8860</v>
          </cell>
          <cell r="L557">
            <v>72.3</v>
          </cell>
        </row>
        <row r="560">
          <cell r="G560">
            <v>17843</v>
          </cell>
          <cell r="H560">
            <v>92</v>
          </cell>
          <cell r="I560">
            <v>220</v>
          </cell>
          <cell r="J560">
            <v>17715</v>
          </cell>
          <cell r="K560">
            <v>2870</v>
          </cell>
          <cell r="L560">
            <v>16.2</v>
          </cell>
        </row>
        <row r="561">
          <cell r="G561">
            <v>13584</v>
          </cell>
          <cell r="H561">
            <v>63</v>
          </cell>
          <cell r="I561">
            <v>201</v>
          </cell>
          <cell r="J561">
            <v>13446</v>
          </cell>
          <cell r="K561">
            <v>3952</v>
          </cell>
          <cell r="L561">
            <v>29.4</v>
          </cell>
        </row>
        <row r="572">
          <cell r="G572">
            <v>86993</v>
          </cell>
          <cell r="H572">
            <v>1012</v>
          </cell>
          <cell r="I572">
            <v>1011</v>
          </cell>
          <cell r="J572">
            <v>86994</v>
          </cell>
          <cell r="K572">
            <v>10933</v>
          </cell>
          <cell r="L572">
            <v>12.6</v>
          </cell>
        </row>
        <row r="574">
          <cell r="G574">
            <v>5046</v>
          </cell>
          <cell r="H574">
            <v>124</v>
          </cell>
          <cell r="I574">
            <v>51</v>
          </cell>
          <cell r="J574">
            <v>5119</v>
          </cell>
          <cell r="K574">
            <v>23</v>
          </cell>
          <cell r="L574">
            <v>0.4</v>
          </cell>
        </row>
        <row r="575">
          <cell r="G575">
            <v>34835</v>
          </cell>
          <cell r="H575">
            <v>255</v>
          </cell>
          <cell r="I575">
            <v>276</v>
          </cell>
          <cell r="J575">
            <v>34814</v>
          </cell>
          <cell r="K575">
            <v>1474</v>
          </cell>
          <cell r="L575">
            <v>4.2</v>
          </cell>
        </row>
        <row r="576">
          <cell r="G576">
            <v>2659</v>
          </cell>
          <cell r="H576">
            <v>19</v>
          </cell>
          <cell r="I576">
            <v>25</v>
          </cell>
          <cell r="J576">
            <v>2653</v>
          </cell>
          <cell r="K576">
            <v>0</v>
          </cell>
          <cell r="L576">
            <v>0</v>
          </cell>
        </row>
        <row r="577">
          <cell r="G577">
            <v>2574</v>
          </cell>
          <cell r="H577">
            <v>0</v>
          </cell>
          <cell r="I577">
            <v>9</v>
          </cell>
          <cell r="J577">
            <v>2565</v>
          </cell>
          <cell r="K577">
            <v>50</v>
          </cell>
          <cell r="L577">
            <v>1.9</v>
          </cell>
        </row>
        <row r="578">
          <cell r="G578">
            <v>6138</v>
          </cell>
          <cell r="H578">
            <v>12</v>
          </cell>
          <cell r="I578">
            <v>6</v>
          </cell>
          <cell r="J578">
            <v>6144</v>
          </cell>
          <cell r="K578">
            <v>311</v>
          </cell>
          <cell r="L578">
            <v>5.0999999999999996</v>
          </cell>
        </row>
        <row r="579">
          <cell r="G579">
            <v>7240</v>
          </cell>
          <cell r="H579">
            <v>217</v>
          </cell>
          <cell r="I579">
            <v>218</v>
          </cell>
          <cell r="J579">
            <v>7239</v>
          </cell>
          <cell r="K579">
            <v>1966</v>
          </cell>
          <cell r="L579">
            <v>27.2</v>
          </cell>
        </row>
        <row r="580">
          <cell r="G580">
            <v>679</v>
          </cell>
          <cell r="H580">
            <v>0</v>
          </cell>
          <cell r="I580">
            <v>9</v>
          </cell>
          <cell r="J580">
            <v>670</v>
          </cell>
          <cell r="K580">
            <v>9</v>
          </cell>
          <cell r="L580">
            <v>1.3</v>
          </cell>
        </row>
        <row r="581">
          <cell r="G581">
            <v>280</v>
          </cell>
          <cell r="H581">
            <v>3</v>
          </cell>
          <cell r="I581">
            <v>2</v>
          </cell>
          <cell r="J581">
            <v>281</v>
          </cell>
          <cell r="K581">
            <v>28</v>
          </cell>
          <cell r="L581">
            <v>10</v>
          </cell>
        </row>
        <row r="582">
          <cell r="G582">
            <v>3249</v>
          </cell>
          <cell r="H582">
            <v>0</v>
          </cell>
          <cell r="I582">
            <v>0</v>
          </cell>
          <cell r="J582">
            <v>3249</v>
          </cell>
          <cell r="K582">
            <v>168</v>
          </cell>
          <cell r="L582">
            <v>5.2</v>
          </cell>
        </row>
        <row r="583">
          <cell r="G583">
            <v>2402</v>
          </cell>
          <cell r="H583">
            <v>99</v>
          </cell>
          <cell r="I583">
            <v>86</v>
          </cell>
          <cell r="J583">
            <v>2415</v>
          </cell>
          <cell r="K583">
            <v>1864</v>
          </cell>
          <cell r="L583">
            <v>77.2</v>
          </cell>
        </row>
        <row r="584">
          <cell r="G584">
            <v>968</v>
          </cell>
          <cell r="H584">
            <v>74</v>
          </cell>
          <cell r="I584">
            <v>38</v>
          </cell>
          <cell r="J584">
            <v>1004</v>
          </cell>
          <cell r="K584">
            <v>725</v>
          </cell>
          <cell r="L584">
            <v>72.2</v>
          </cell>
        </row>
        <row r="585">
          <cell r="G585">
            <v>5922</v>
          </cell>
          <cell r="H585">
            <v>16</v>
          </cell>
          <cell r="I585">
            <v>10</v>
          </cell>
          <cell r="J585">
            <v>5928</v>
          </cell>
          <cell r="K585">
            <v>1148</v>
          </cell>
          <cell r="L585">
            <v>19.399999999999999</v>
          </cell>
        </row>
        <row r="586">
          <cell r="G586">
            <v>8299</v>
          </cell>
          <cell r="H586">
            <v>75</v>
          </cell>
          <cell r="I586">
            <v>96</v>
          </cell>
          <cell r="J586">
            <v>8278</v>
          </cell>
          <cell r="K586">
            <v>1805</v>
          </cell>
          <cell r="L586">
            <v>21.8</v>
          </cell>
        </row>
        <row r="587">
          <cell r="G587">
            <v>1446</v>
          </cell>
          <cell r="H587">
            <v>17</v>
          </cell>
          <cell r="I587">
            <v>53</v>
          </cell>
          <cell r="J587">
            <v>1410</v>
          </cell>
          <cell r="K587">
            <v>262</v>
          </cell>
          <cell r="L587">
            <v>18.600000000000001</v>
          </cell>
        </row>
        <row r="588">
          <cell r="G588">
            <v>5256</v>
          </cell>
          <cell r="H588">
            <v>101</v>
          </cell>
          <cell r="I588">
            <v>132</v>
          </cell>
          <cell r="J588">
            <v>5225</v>
          </cell>
          <cell r="K588">
            <v>1100</v>
          </cell>
          <cell r="L588">
            <v>21.1</v>
          </cell>
        </row>
        <row r="589">
          <cell r="G589">
            <v>928</v>
          </cell>
          <cell r="H589">
            <v>7</v>
          </cell>
          <cell r="I589">
            <v>17</v>
          </cell>
          <cell r="J589">
            <v>918</v>
          </cell>
          <cell r="K589">
            <v>182</v>
          </cell>
          <cell r="L589">
            <v>19.8</v>
          </cell>
        </row>
        <row r="590">
          <cell r="G590">
            <v>5124</v>
          </cell>
          <cell r="H590">
            <v>33</v>
          </cell>
          <cell r="I590">
            <v>39</v>
          </cell>
          <cell r="J590">
            <v>5118</v>
          </cell>
          <cell r="K590">
            <v>99</v>
          </cell>
          <cell r="L590">
            <v>1.9</v>
          </cell>
        </row>
        <row r="594">
          <cell r="G594">
            <v>266</v>
          </cell>
          <cell r="H594">
            <v>3</v>
          </cell>
          <cell r="I594">
            <v>0</v>
          </cell>
          <cell r="J594">
            <v>269</v>
          </cell>
          <cell r="K594">
            <v>32</v>
          </cell>
          <cell r="L594">
            <v>11.9</v>
          </cell>
        </row>
        <row r="595">
          <cell r="G595">
            <v>2199</v>
          </cell>
          <cell r="H595">
            <v>21</v>
          </cell>
          <cell r="I595">
            <v>0</v>
          </cell>
          <cell r="J595">
            <v>2220</v>
          </cell>
          <cell r="K595">
            <v>38</v>
          </cell>
          <cell r="L595">
            <v>1.7</v>
          </cell>
        </row>
        <row r="596">
          <cell r="G596">
            <v>2909</v>
          </cell>
          <cell r="H596">
            <v>16</v>
          </cell>
          <cell r="I596">
            <v>13</v>
          </cell>
          <cell r="J596">
            <v>2912</v>
          </cell>
          <cell r="K596">
            <v>73</v>
          </cell>
          <cell r="L596">
            <v>2.5</v>
          </cell>
        </row>
        <row r="598">
          <cell r="G598">
            <v>520</v>
          </cell>
          <cell r="H598">
            <v>1</v>
          </cell>
          <cell r="I598">
            <v>3</v>
          </cell>
          <cell r="J598">
            <v>518</v>
          </cell>
          <cell r="K598">
            <v>11</v>
          </cell>
          <cell r="L598">
            <v>2.1</v>
          </cell>
        </row>
        <row r="601">
          <cell r="G601">
            <v>1890</v>
          </cell>
          <cell r="H601">
            <v>4</v>
          </cell>
          <cell r="I601">
            <v>14</v>
          </cell>
          <cell r="J601">
            <v>1880</v>
          </cell>
          <cell r="K601">
            <v>92</v>
          </cell>
          <cell r="L601">
            <v>4.9000000000000004</v>
          </cell>
        </row>
        <row r="605">
          <cell r="G605">
            <v>7732</v>
          </cell>
          <cell r="H605">
            <v>12</v>
          </cell>
          <cell r="I605">
            <v>77</v>
          </cell>
          <cell r="J605">
            <v>7667</v>
          </cell>
          <cell r="K605">
            <v>639</v>
          </cell>
          <cell r="L605">
            <v>8.3000000000000007</v>
          </cell>
        </row>
        <row r="606">
          <cell r="G606">
            <v>1798</v>
          </cell>
          <cell r="H606">
            <v>41</v>
          </cell>
          <cell r="I606">
            <v>12</v>
          </cell>
          <cell r="J606">
            <v>1827</v>
          </cell>
          <cell r="K606">
            <v>20</v>
          </cell>
          <cell r="L606">
            <v>1.1000000000000001</v>
          </cell>
        </row>
        <row r="609">
          <cell r="G609">
            <v>1551</v>
          </cell>
          <cell r="H609">
            <v>13</v>
          </cell>
          <cell r="I609">
            <v>19</v>
          </cell>
          <cell r="J609">
            <v>1545</v>
          </cell>
          <cell r="K609">
            <v>170</v>
          </cell>
          <cell r="L609">
            <v>11</v>
          </cell>
        </row>
        <row r="610">
          <cell r="G610">
            <v>9918</v>
          </cell>
          <cell r="H610">
            <v>104</v>
          </cell>
          <cell r="I610">
            <v>82</v>
          </cell>
          <cell r="J610">
            <v>9940</v>
          </cell>
          <cell r="K610">
            <v>118</v>
          </cell>
          <cell r="L610">
            <v>1.2</v>
          </cell>
        </row>
        <row r="613">
          <cell r="G613">
            <v>3357</v>
          </cell>
          <cell r="H613">
            <v>13</v>
          </cell>
          <cell r="I613">
            <v>9</v>
          </cell>
          <cell r="J613">
            <v>3361</v>
          </cell>
          <cell r="K613">
            <v>259</v>
          </cell>
          <cell r="L613">
            <v>7.7</v>
          </cell>
        </row>
        <row r="614">
          <cell r="G614">
            <v>3883</v>
          </cell>
          <cell r="H614">
            <v>204</v>
          </cell>
          <cell r="I614">
            <v>209</v>
          </cell>
          <cell r="J614">
            <v>3878</v>
          </cell>
          <cell r="K614">
            <v>1707</v>
          </cell>
          <cell r="L614">
            <v>44</v>
          </cell>
        </row>
        <row r="617">
          <cell r="G617">
            <v>4906</v>
          </cell>
          <cell r="H617">
            <v>24</v>
          </cell>
          <cell r="I617">
            <v>82</v>
          </cell>
          <cell r="J617">
            <v>4848</v>
          </cell>
          <cell r="K617">
            <v>777</v>
          </cell>
          <cell r="L617">
            <v>16</v>
          </cell>
        </row>
        <row r="618">
          <cell r="G618">
            <v>3393</v>
          </cell>
          <cell r="H618">
            <v>51</v>
          </cell>
          <cell r="I618">
            <v>14</v>
          </cell>
          <cell r="J618">
            <v>3430</v>
          </cell>
          <cell r="K618">
            <v>1028</v>
          </cell>
          <cell r="L618">
            <v>30</v>
          </cell>
        </row>
        <row r="629">
          <cell r="G629">
            <v>78793</v>
          </cell>
          <cell r="H629">
            <v>902</v>
          </cell>
          <cell r="I629">
            <v>1198</v>
          </cell>
          <cell r="J629">
            <v>78497</v>
          </cell>
          <cell r="K629">
            <v>28552</v>
          </cell>
          <cell r="L629">
            <v>36.4</v>
          </cell>
        </row>
        <row r="631">
          <cell r="G631">
            <v>855</v>
          </cell>
          <cell r="H631">
            <v>19</v>
          </cell>
          <cell r="I631">
            <v>3</v>
          </cell>
          <cell r="J631">
            <v>871</v>
          </cell>
          <cell r="K631">
            <v>21</v>
          </cell>
          <cell r="L631">
            <v>2.4</v>
          </cell>
        </row>
        <row r="632">
          <cell r="G632">
            <v>16632</v>
          </cell>
          <cell r="H632">
            <v>157</v>
          </cell>
          <cell r="I632">
            <v>196</v>
          </cell>
          <cell r="J632">
            <v>16593</v>
          </cell>
          <cell r="K632">
            <v>2984</v>
          </cell>
          <cell r="L632">
            <v>18</v>
          </cell>
        </row>
        <row r="633">
          <cell r="G633">
            <v>472</v>
          </cell>
          <cell r="H633">
            <v>21</v>
          </cell>
          <cell r="I633">
            <v>22</v>
          </cell>
          <cell r="J633">
            <v>471</v>
          </cell>
          <cell r="K633">
            <v>31</v>
          </cell>
          <cell r="L633">
            <v>6.6</v>
          </cell>
        </row>
        <row r="634">
          <cell r="G634">
            <v>847</v>
          </cell>
          <cell r="H634">
            <v>14</v>
          </cell>
          <cell r="I634">
            <v>13</v>
          </cell>
          <cell r="J634">
            <v>848</v>
          </cell>
          <cell r="K634">
            <v>67</v>
          </cell>
          <cell r="L634">
            <v>7.9</v>
          </cell>
        </row>
        <row r="635">
          <cell r="G635">
            <v>2443</v>
          </cell>
          <cell r="H635">
            <v>0</v>
          </cell>
          <cell r="I635">
            <v>0</v>
          </cell>
          <cell r="J635">
            <v>2443</v>
          </cell>
          <cell r="K635">
            <v>1176</v>
          </cell>
          <cell r="L635">
            <v>48.1</v>
          </cell>
        </row>
        <row r="636">
          <cell r="G636">
            <v>11212</v>
          </cell>
          <cell r="H636">
            <v>143</v>
          </cell>
          <cell r="I636">
            <v>158</v>
          </cell>
          <cell r="J636">
            <v>11197</v>
          </cell>
          <cell r="K636">
            <v>7870</v>
          </cell>
          <cell r="L636">
            <v>70.3</v>
          </cell>
        </row>
        <row r="637">
          <cell r="G637">
            <v>2099</v>
          </cell>
          <cell r="H637">
            <v>27</v>
          </cell>
          <cell r="I637">
            <v>27</v>
          </cell>
          <cell r="J637">
            <v>2099</v>
          </cell>
          <cell r="K637">
            <v>107</v>
          </cell>
          <cell r="L637">
            <v>5.0999999999999996</v>
          </cell>
        </row>
        <row r="638">
          <cell r="G638">
            <v>281</v>
          </cell>
          <cell r="H638">
            <v>4</v>
          </cell>
          <cell r="I638">
            <v>0</v>
          </cell>
          <cell r="J638">
            <v>285</v>
          </cell>
          <cell r="K638">
            <v>125</v>
          </cell>
          <cell r="L638">
            <v>43.9</v>
          </cell>
        </row>
        <row r="639">
          <cell r="G639">
            <v>799</v>
          </cell>
          <cell r="H639">
            <v>0</v>
          </cell>
          <cell r="I639">
            <v>7</v>
          </cell>
          <cell r="J639">
            <v>792</v>
          </cell>
          <cell r="K639">
            <v>176</v>
          </cell>
          <cell r="L639">
            <v>22.2</v>
          </cell>
        </row>
        <row r="640">
          <cell r="G640">
            <v>4634</v>
          </cell>
          <cell r="H640">
            <v>227</v>
          </cell>
          <cell r="I640">
            <v>165</v>
          </cell>
          <cell r="J640">
            <v>4696</v>
          </cell>
          <cell r="K640">
            <v>4179</v>
          </cell>
          <cell r="L640">
            <v>89</v>
          </cell>
        </row>
        <row r="641">
          <cell r="G641">
            <v>1741</v>
          </cell>
          <cell r="H641">
            <v>74</v>
          </cell>
          <cell r="I641">
            <v>38</v>
          </cell>
          <cell r="J641">
            <v>1777</v>
          </cell>
          <cell r="K641">
            <v>1550</v>
          </cell>
          <cell r="L641">
            <v>87.2</v>
          </cell>
        </row>
        <row r="642">
          <cell r="G642">
            <v>5997</v>
          </cell>
          <cell r="H642">
            <v>17</v>
          </cell>
          <cell r="I642">
            <v>7</v>
          </cell>
          <cell r="J642">
            <v>6007</v>
          </cell>
          <cell r="K642">
            <v>1812</v>
          </cell>
          <cell r="L642">
            <v>30.2</v>
          </cell>
        </row>
        <row r="643">
          <cell r="G643">
            <v>23128</v>
          </cell>
          <cell r="H643">
            <v>80</v>
          </cell>
          <cell r="I643">
            <v>325</v>
          </cell>
          <cell r="J643">
            <v>22883</v>
          </cell>
          <cell r="K643">
            <v>5017</v>
          </cell>
          <cell r="L643">
            <v>21.9</v>
          </cell>
        </row>
        <row r="644">
          <cell r="G644">
            <v>746</v>
          </cell>
          <cell r="H644">
            <v>7</v>
          </cell>
          <cell r="I644">
            <v>24</v>
          </cell>
          <cell r="J644">
            <v>729</v>
          </cell>
          <cell r="K644">
            <v>395</v>
          </cell>
          <cell r="L644">
            <v>54.2</v>
          </cell>
        </row>
        <row r="645">
          <cell r="G645">
            <v>6907</v>
          </cell>
          <cell r="H645">
            <v>112</v>
          </cell>
          <cell r="I645">
            <v>213</v>
          </cell>
          <cell r="J645">
            <v>6806</v>
          </cell>
          <cell r="K645">
            <v>3042</v>
          </cell>
          <cell r="L645">
            <v>44.7</v>
          </cell>
        </row>
        <row r="646">
          <cell r="G646">
            <v>1679</v>
          </cell>
          <cell r="H646">
            <v>40</v>
          </cell>
          <cell r="I646">
            <v>5</v>
          </cell>
          <cell r="J646">
            <v>1714</v>
          </cell>
          <cell r="K646">
            <v>852</v>
          </cell>
          <cell r="L646">
            <v>49.7</v>
          </cell>
        </row>
        <row r="647">
          <cell r="G647">
            <v>3780</v>
          </cell>
          <cell r="H647">
            <v>58</v>
          </cell>
          <cell r="I647">
            <v>24</v>
          </cell>
          <cell r="J647">
            <v>3814</v>
          </cell>
          <cell r="K647">
            <v>534</v>
          </cell>
          <cell r="L647">
            <v>14</v>
          </cell>
        </row>
        <row r="651">
          <cell r="G651">
            <v>295</v>
          </cell>
          <cell r="H651">
            <v>0</v>
          </cell>
          <cell r="I651">
            <v>4</v>
          </cell>
          <cell r="J651">
            <v>291</v>
          </cell>
          <cell r="K651">
            <v>113</v>
          </cell>
          <cell r="L651">
            <v>38.799999999999997</v>
          </cell>
        </row>
        <row r="652">
          <cell r="G652">
            <v>1112</v>
          </cell>
          <cell r="H652">
            <v>0</v>
          </cell>
          <cell r="I652">
            <v>14</v>
          </cell>
          <cell r="J652">
            <v>1098</v>
          </cell>
          <cell r="K652">
            <v>207</v>
          </cell>
          <cell r="L652">
            <v>18.899999999999999</v>
          </cell>
        </row>
        <row r="653">
          <cell r="G653">
            <v>1614</v>
          </cell>
          <cell r="H653">
            <v>0</v>
          </cell>
          <cell r="I653">
            <v>25</v>
          </cell>
          <cell r="J653">
            <v>1589</v>
          </cell>
          <cell r="K653">
            <v>302</v>
          </cell>
          <cell r="L653">
            <v>19</v>
          </cell>
        </row>
        <row r="655">
          <cell r="G655">
            <v>116</v>
          </cell>
          <cell r="H655">
            <v>0</v>
          </cell>
          <cell r="I655">
            <v>0</v>
          </cell>
          <cell r="J655">
            <v>116</v>
          </cell>
          <cell r="K655">
            <v>3</v>
          </cell>
          <cell r="L655">
            <v>2.6</v>
          </cell>
        </row>
        <row r="658">
          <cell r="G658">
            <v>558</v>
          </cell>
          <cell r="H658">
            <v>1</v>
          </cell>
          <cell r="I658">
            <v>2</v>
          </cell>
          <cell r="J658">
            <v>557</v>
          </cell>
          <cell r="K658">
            <v>112</v>
          </cell>
          <cell r="L658">
            <v>20.100000000000001</v>
          </cell>
        </row>
        <row r="662">
          <cell r="G662">
            <v>3160</v>
          </cell>
          <cell r="H662">
            <v>9</v>
          </cell>
          <cell r="I662">
            <v>38</v>
          </cell>
          <cell r="J662">
            <v>3131</v>
          </cell>
          <cell r="K662">
            <v>382</v>
          </cell>
          <cell r="L662">
            <v>12.2</v>
          </cell>
        </row>
        <row r="663">
          <cell r="G663">
            <v>847</v>
          </cell>
          <cell r="H663">
            <v>15</v>
          </cell>
          <cell r="I663">
            <v>48</v>
          </cell>
          <cell r="J663">
            <v>814</v>
          </cell>
          <cell r="K663">
            <v>57</v>
          </cell>
          <cell r="L663">
            <v>7</v>
          </cell>
        </row>
        <row r="666">
          <cell r="G666">
            <v>1516</v>
          </cell>
          <cell r="H666">
            <v>18</v>
          </cell>
          <cell r="I666">
            <v>16</v>
          </cell>
          <cell r="J666">
            <v>1518</v>
          </cell>
          <cell r="K666">
            <v>155</v>
          </cell>
          <cell r="L666">
            <v>10.199999999999999</v>
          </cell>
        </row>
        <row r="667">
          <cell r="G667">
            <v>1955</v>
          </cell>
          <cell r="H667">
            <v>16</v>
          </cell>
          <cell r="I667">
            <v>20</v>
          </cell>
          <cell r="J667">
            <v>1951</v>
          </cell>
          <cell r="K667">
            <v>267</v>
          </cell>
          <cell r="L667">
            <v>13.7</v>
          </cell>
        </row>
        <row r="670">
          <cell r="G670">
            <v>2822</v>
          </cell>
          <cell r="H670">
            <v>9</v>
          </cell>
          <cell r="I670">
            <v>13</v>
          </cell>
          <cell r="J670">
            <v>2818</v>
          </cell>
          <cell r="K670">
            <v>717</v>
          </cell>
          <cell r="L670">
            <v>25.4</v>
          </cell>
        </row>
        <row r="671">
          <cell r="G671">
            <v>8390</v>
          </cell>
          <cell r="H671">
            <v>134</v>
          </cell>
          <cell r="I671">
            <v>145</v>
          </cell>
          <cell r="J671">
            <v>8379</v>
          </cell>
          <cell r="K671">
            <v>7153</v>
          </cell>
          <cell r="L671">
            <v>85.4</v>
          </cell>
        </row>
        <row r="674">
          <cell r="G674">
            <v>12937</v>
          </cell>
          <cell r="H674">
            <v>68</v>
          </cell>
          <cell r="I674">
            <v>138</v>
          </cell>
          <cell r="J674">
            <v>12867</v>
          </cell>
          <cell r="K674">
            <v>2093</v>
          </cell>
          <cell r="L674">
            <v>16.3</v>
          </cell>
        </row>
        <row r="675">
          <cell r="G675">
            <v>10191</v>
          </cell>
          <cell r="H675">
            <v>12</v>
          </cell>
          <cell r="I675">
            <v>187</v>
          </cell>
          <cell r="J675">
            <v>10016</v>
          </cell>
          <cell r="K675">
            <v>2924</v>
          </cell>
          <cell r="L675">
            <v>29.2</v>
          </cell>
        </row>
        <row r="686">
          <cell r="G686">
            <v>305630</v>
          </cell>
          <cell r="H686">
            <v>4772</v>
          </cell>
          <cell r="I686">
            <v>4605</v>
          </cell>
          <cell r="J686">
            <v>305797</v>
          </cell>
          <cell r="K686">
            <v>91569</v>
          </cell>
          <cell r="L686">
            <v>29.9</v>
          </cell>
        </row>
        <row r="688">
          <cell r="G688">
            <v>20814</v>
          </cell>
          <cell r="H688">
            <v>754</v>
          </cell>
          <cell r="I688">
            <v>496</v>
          </cell>
          <cell r="J688">
            <v>21072</v>
          </cell>
          <cell r="K688">
            <v>2077</v>
          </cell>
          <cell r="L688">
            <v>9.9</v>
          </cell>
        </row>
        <row r="689">
          <cell r="G689">
            <v>69077</v>
          </cell>
          <cell r="H689">
            <v>613</v>
          </cell>
          <cell r="I689">
            <v>758</v>
          </cell>
          <cell r="J689">
            <v>68932</v>
          </cell>
          <cell r="K689">
            <v>7316</v>
          </cell>
          <cell r="L689">
            <v>10.6</v>
          </cell>
        </row>
        <row r="690">
          <cell r="G690">
            <v>3665</v>
          </cell>
          <cell r="H690">
            <v>40</v>
          </cell>
          <cell r="I690">
            <v>47</v>
          </cell>
          <cell r="J690">
            <v>3658</v>
          </cell>
          <cell r="K690">
            <v>283</v>
          </cell>
          <cell r="L690">
            <v>7.7</v>
          </cell>
        </row>
        <row r="691">
          <cell r="G691">
            <v>4324</v>
          </cell>
          <cell r="H691">
            <v>27</v>
          </cell>
          <cell r="I691">
            <v>35</v>
          </cell>
          <cell r="J691">
            <v>4316</v>
          </cell>
          <cell r="K691">
            <v>142</v>
          </cell>
          <cell r="L691">
            <v>3.3</v>
          </cell>
        </row>
        <row r="692">
          <cell r="G692">
            <v>13548</v>
          </cell>
          <cell r="H692">
            <v>108</v>
          </cell>
          <cell r="I692">
            <v>6</v>
          </cell>
          <cell r="J692">
            <v>13650</v>
          </cell>
          <cell r="K692">
            <v>1964</v>
          </cell>
          <cell r="L692">
            <v>14.4</v>
          </cell>
        </row>
        <row r="693">
          <cell r="G693">
            <v>51647</v>
          </cell>
          <cell r="H693">
            <v>1366</v>
          </cell>
          <cell r="I693">
            <v>824</v>
          </cell>
          <cell r="J693">
            <v>52189</v>
          </cell>
          <cell r="K693">
            <v>27037</v>
          </cell>
          <cell r="L693">
            <v>51.8</v>
          </cell>
        </row>
        <row r="694">
          <cell r="G694">
            <v>7014</v>
          </cell>
          <cell r="H694">
            <v>27</v>
          </cell>
          <cell r="I694">
            <v>36</v>
          </cell>
          <cell r="J694">
            <v>7005</v>
          </cell>
          <cell r="K694">
            <v>992</v>
          </cell>
          <cell r="L694">
            <v>14.2</v>
          </cell>
        </row>
        <row r="695">
          <cell r="G695">
            <v>2839</v>
          </cell>
          <cell r="H695">
            <v>194</v>
          </cell>
          <cell r="I695">
            <v>2</v>
          </cell>
          <cell r="J695">
            <v>3031</v>
          </cell>
          <cell r="K695">
            <v>153</v>
          </cell>
          <cell r="L695">
            <v>5</v>
          </cell>
        </row>
        <row r="696">
          <cell r="G696">
            <v>9070</v>
          </cell>
          <cell r="H696">
            <v>0</v>
          </cell>
          <cell r="I696">
            <v>119</v>
          </cell>
          <cell r="J696">
            <v>8951</v>
          </cell>
          <cell r="K696">
            <v>987</v>
          </cell>
          <cell r="L696">
            <v>11</v>
          </cell>
        </row>
        <row r="697">
          <cell r="G697">
            <v>23953</v>
          </cell>
          <cell r="H697">
            <v>526</v>
          </cell>
          <cell r="I697">
            <v>625</v>
          </cell>
          <cell r="J697">
            <v>23854</v>
          </cell>
          <cell r="K697">
            <v>20006</v>
          </cell>
          <cell r="L697">
            <v>83.9</v>
          </cell>
        </row>
        <row r="698">
          <cell r="G698">
            <v>8381</v>
          </cell>
          <cell r="H698">
            <v>456</v>
          </cell>
          <cell r="I698">
            <v>121</v>
          </cell>
          <cell r="J698">
            <v>8716</v>
          </cell>
          <cell r="K698">
            <v>5735</v>
          </cell>
          <cell r="L698">
            <v>65.8</v>
          </cell>
        </row>
        <row r="699">
          <cell r="G699">
            <v>19577</v>
          </cell>
          <cell r="H699">
            <v>107</v>
          </cell>
          <cell r="I699">
            <v>530</v>
          </cell>
          <cell r="J699">
            <v>19154</v>
          </cell>
          <cell r="K699">
            <v>5850</v>
          </cell>
          <cell r="L699">
            <v>30.5</v>
          </cell>
        </row>
        <row r="700">
          <cell r="G700">
            <v>50355</v>
          </cell>
          <cell r="H700">
            <v>257</v>
          </cell>
          <cell r="I700">
            <v>511</v>
          </cell>
          <cell r="J700">
            <v>50101</v>
          </cell>
          <cell r="K700">
            <v>12654</v>
          </cell>
          <cell r="L700">
            <v>25.3</v>
          </cell>
        </row>
        <row r="701">
          <cell r="G701">
            <v>3452</v>
          </cell>
          <cell r="H701">
            <v>54</v>
          </cell>
          <cell r="I701">
            <v>150</v>
          </cell>
          <cell r="J701">
            <v>3356</v>
          </cell>
          <cell r="K701">
            <v>822</v>
          </cell>
          <cell r="L701">
            <v>24.5</v>
          </cell>
        </row>
        <row r="702">
          <cell r="G702">
            <v>17914</v>
          </cell>
          <cell r="H702">
            <v>243</v>
          </cell>
          <cell r="I702">
            <v>345</v>
          </cell>
          <cell r="J702">
            <v>17812</v>
          </cell>
          <cell r="K702">
            <v>5551</v>
          </cell>
          <cell r="L702">
            <v>31.2</v>
          </cell>
        </row>
        <row r="703">
          <cell r="G703">
            <v>4278</v>
          </cell>
          <cell r="H703">
            <v>64</v>
          </cell>
          <cell r="I703">
            <v>39</v>
          </cell>
          <cell r="J703">
            <v>4303</v>
          </cell>
          <cell r="K703">
            <v>1679</v>
          </cell>
          <cell r="L703">
            <v>39</v>
          </cell>
        </row>
        <row r="704">
          <cell r="G704">
            <v>14699</v>
          </cell>
          <cell r="H704">
            <v>107</v>
          </cell>
          <cell r="I704">
            <v>154</v>
          </cell>
          <cell r="J704">
            <v>14652</v>
          </cell>
          <cell r="K704">
            <v>1035</v>
          </cell>
          <cell r="L704">
            <v>7.1</v>
          </cell>
        </row>
        <row r="708">
          <cell r="G708">
            <v>1313</v>
          </cell>
          <cell r="H708">
            <v>3</v>
          </cell>
          <cell r="I708">
            <v>4</v>
          </cell>
          <cell r="J708">
            <v>1312</v>
          </cell>
          <cell r="K708">
            <v>373</v>
          </cell>
          <cell r="L708">
            <v>28.4</v>
          </cell>
        </row>
        <row r="709">
          <cell r="G709">
            <v>3835</v>
          </cell>
          <cell r="H709">
            <v>21</v>
          </cell>
          <cell r="I709">
            <v>14</v>
          </cell>
          <cell r="J709">
            <v>3842</v>
          </cell>
          <cell r="K709">
            <v>324</v>
          </cell>
          <cell r="L709">
            <v>8.4</v>
          </cell>
        </row>
        <row r="710">
          <cell r="G710">
            <v>5826</v>
          </cell>
          <cell r="H710">
            <v>16</v>
          </cell>
          <cell r="I710">
            <v>48</v>
          </cell>
          <cell r="J710">
            <v>5794</v>
          </cell>
          <cell r="K710">
            <v>455</v>
          </cell>
          <cell r="L710">
            <v>7.9</v>
          </cell>
        </row>
        <row r="712">
          <cell r="G712">
            <v>1169</v>
          </cell>
          <cell r="H712">
            <v>14</v>
          </cell>
          <cell r="I712">
            <v>34</v>
          </cell>
          <cell r="J712">
            <v>1149</v>
          </cell>
          <cell r="K712">
            <v>58</v>
          </cell>
          <cell r="L712">
            <v>5</v>
          </cell>
        </row>
        <row r="715">
          <cell r="G715">
            <v>3856</v>
          </cell>
          <cell r="H715">
            <v>10</v>
          </cell>
          <cell r="I715">
            <v>45</v>
          </cell>
          <cell r="J715">
            <v>3821</v>
          </cell>
          <cell r="K715">
            <v>353</v>
          </cell>
          <cell r="L715">
            <v>9.1999999999999993</v>
          </cell>
        </row>
        <row r="719">
          <cell r="G719">
            <v>10892</v>
          </cell>
          <cell r="H719">
            <v>21</v>
          </cell>
          <cell r="I719">
            <v>115</v>
          </cell>
          <cell r="J719">
            <v>10798</v>
          </cell>
          <cell r="K719">
            <v>1021</v>
          </cell>
          <cell r="L719">
            <v>9.5</v>
          </cell>
        </row>
        <row r="720">
          <cell r="G720">
            <v>3134</v>
          </cell>
          <cell r="H720">
            <v>56</v>
          </cell>
          <cell r="I720">
            <v>60</v>
          </cell>
          <cell r="J720">
            <v>3130</v>
          </cell>
          <cell r="K720">
            <v>77</v>
          </cell>
          <cell r="L720">
            <v>2.5</v>
          </cell>
        </row>
        <row r="723">
          <cell r="G723">
            <v>4670</v>
          </cell>
          <cell r="H723">
            <v>139</v>
          </cell>
          <cell r="I723">
            <v>143</v>
          </cell>
          <cell r="J723">
            <v>4666</v>
          </cell>
          <cell r="K723">
            <v>1207</v>
          </cell>
          <cell r="L723">
            <v>25.9</v>
          </cell>
        </row>
        <row r="724">
          <cell r="G724">
            <v>15405</v>
          </cell>
          <cell r="H724">
            <v>162</v>
          </cell>
          <cell r="I724">
            <v>102</v>
          </cell>
          <cell r="J724">
            <v>15465</v>
          </cell>
          <cell r="K724">
            <v>734</v>
          </cell>
          <cell r="L724">
            <v>4.7</v>
          </cell>
        </row>
        <row r="727">
          <cell r="G727">
            <v>16971</v>
          </cell>
          <cell r="H727">
            <v>181</v>
          </cell>
          <cell r="I727">
            <v>22</v>
          </cell>
          <cell r="J727">
            <v>17130</v>
          </cell>
          <cell r="K727">
            <v>3899</v>
          </cell>
          <cell r="L727">
            <v>22.8</v>
          </cell>
        </row>
        <row r="728">
          <cell r="G728">
            <v>34676</v>
          </cell>
          <cell r="H728">
            <v>1185</v>
          </cell>
          <cell r="I728">
            <v>802</v>
          </cell>
          <cell r="J728">
            <v>35059</v>
          </cell>
          <cell r="K728">
            <v>23138</v>
          </cell>
          <cell r="L728">
            <v>66</v>
          </cell>
        </row>
        <row r="731">
          <cell r="G731">
            <v>24613</v>
          </cell>
          <cell r="H731">
            <v>92</v>
          </cell>
          <cell r="I731">
            <v>310</v>
          </cell>
          <cell r="J731">
            <v>24395</v>
          </cell>
          <cell r="K731">
            <v>3872</v>
          </cell>
          <cell r="L731">
            <v>15.9</v>
          </cell>
        </row>
        <row r="732">
          <cell r="G732">
            <v>25742</v>
          </cell>
          <cell r="H732">
            <v>165</v>
          </cell>
          <cell r="I732">
            <v>201</v>
          </cell>
          <cell r="J732">
            <v>25706</v>
          </cell>
          <cell r="K732">
            <v>8782</v>
          </cell>
          <cell r="L732">
            <v>34.200000000000003</v>
          </cell>
        </row>
        <row r="743">
          <cell r="G743">
            <v>150819</v>
          </cell>
          <cell r="H743">
            <v>2644</v>
          </cell>
          <cell r="I743">
            <v>2312</v>
          </cell>
          <cell r="J743">
            <v>151151</v>
          </cell>
          <cell r="K743">
            <v>22873</v>
          </cell>
          <cell r="L743">
            <v>15.1</v>
          </cell>
        </row>
        <row r="745">
          <cell r="G745">
            <v>16650</v>
          </cell>
          <cell r="H745">
            <v>735</v>
          </cell>
          <cell r="I745">
            <v>451</v>
          </cell>
          <cell r="J745">
            <v>16934</v>
          </cell>
          <cell r="K745">
            <v>1512</v>
          </cell>
          <cell r="L745">
            <v>8.9</v>
          </cell>
        </row>
        <row r="746">
          <cell r="G746">
            <v>46141</v>
          </cell>
          <cell r="H746">
            <v>405</v>
          </cell>
          <cell r="I746">
            <v>444</v>
          </cell>
          <cell r="J746">
            <v>46102</v>
          </cell>
          <cell r="K746">
            <v>2445</v>
          </cell>
          <cell r="L746">
            <v>5.3</v>
          </cell>
        </row>
        <row r="747">
          <cell r="G747">
            <v>3140</v>
          </cell>
          <cell r="H747">
            <v>19</v>
          </cell>
          <cell r="I747">
            <v>25</v>
          </cell>
          <cell r="J747">
            <v>3134</v>
          </cell>
          <cell r="K747">
            <v>199</v>
          </cell>
          <cell r="L747">
            <v>6.3</v>
          </cell>
        </row>
        <row r="748">
          <cell r="G748">
            <v>3326</v>
          </cell>
          <cell r="H748">
            <v>0</v>
          </cell>
          <cell r="I748">
            <v>22</v>
          </cell>
          <cell r="J748">
            <v>3304</v>
          </cell>
          <cell r="K748">
            <v>56</v>
          </cell>
          <cell r="L748">
            <v>1.7</v>
          </cell>
        </row>
        <row r="749">
          <cell r="G749">
            <v>9701</v>
          </cell>
          <cell r="H749">
            <v>60</v>
          </cell>
          <cell r="I749">
            <v>6</v>
          </cell>
          <cell r="J749">
            <v>9755</v>
          </cell>
          <cell r="K749">
            <v>440</v>
          </cell>
          <cell r="L749">
            <v>4.5</v>
          </cell>
        </row>
        <row r="750">
          <cell r="G750">
            <v>20477</v>
          </cell>
          <cell r="H750">
            <v>672</v>
          </cell>
          <cell r="I750">
            <v>531</v>
          </cell>
          <cell r="J750">
            <v>20618</v>
          </cell>
          <cell r="K750">
            <v>5401</v>
          </cell>
          <cell r="L750">
            <v>26.2</v>
          </cell>
        </row>
        <row r="751">
          <cell r="G751">
            <v>3016</v>
          </cell>
          <cell r="H751">
            <v>0</v>
          </cell>
          <cell r="I751">
            <v>9</v>
          </cell>
          <cell r="J751">
            <v>3007</v>
          </cell>
          <cell r="K751">
            <v>155</v>
          </cell>
          <cell r="L751">
            <v>5.2</v>
          </cell>
        </row>
        <row r="752">
          <cell r="G752">
            <v>2177</v>
          </cell>
          <cell r="H752">
            <v>133</v>
          </cell>
          <cell r="I752">
            <v>2</v>
          </cell>
          <cell r="J752">
            <v>2308</v>
          </cell>
          <cell r="K752">
            <v>28</v>
          </cell>
          <cell r="L752">
            <v>1.2</v>
          </cell>
        </row>
        <row r="753">
          <cell r="G753">
            <v>5852</v>
          </cell>
          <cell r="H753">
            <v>0</v>
          </cell>
          <cell r="I753">
            <v>112</v>
          </cell>
          <cell r="J753">
            <v>5740</v>
          </cell>
          <cell r="K753">
            <v>280</v>
          </cell>
          <cell r="L753">
            <v>4.9000000000000004</v>
          </cell>
        </row>
        <row r="754">
          <cell r="G754">
            <v>6235</v>
          </cell>
          <cell r="H754">
            <v>199</v>
          </cell>
          <cell r="I754">
            <v>86</v>
          </cell>
          <cell r="J754">
            <v>6348</v>
          </cell>
          <cell r="K754">
            <v>4017</v>
          </cell>
          <cell r="L754">
            <v>63.3</v>
          </cell>
        </row>
        <row r="755">
          <cell r="G755">
            <v>4130</v>
          </cell>
          <cell r="H755">
            <v>138</v>
          </cell>
          <cell r="I755">
            <v>38</v>
          </cell>
          <cell r="J755">
            <v>4230</v>
          </cell>
          <cell r="K755">
            <v>2240</v>
          </cell>
          <cell r="L755">
            <v>53</v>
          </cell>
        </row>
        <row r="756">
          <cell r="G756">
            <v>7957</v>
          </cell>
          <cell r="H756">
            <v>90</v>
          </cell>
          <cell r="I756">
            <v>215</v>
          </cell>
          <cell r="J756">
            <v>7832</v>
          </cell>
          <cell r="K756">
            <v>1675</v>
          </cell>
          <cell r="L756">
            <v>21.4</v>
          </cell>
        </row>
        <row r="757">
          <cell r="G757">
            <v>11483</v>
          </cell>
          <cell r="H757">
            <v>75</v>
          </cell>
          <cell r="I757">
            <v>186</v>
          </cell>
          <cell r="J757">
            <v>11372</v>
          </cell>
          <cell r="K757">
            <v>2682</v>
          </cell>
          <cell r="L757">
            <v>23.6</v>
          </cell>
        </row>
        <row r="758">
          <cell r="G758">
            <v>2047</v>
          </cell>
          <cell r="H758">
            <v>17</v>
          </cell>
          <cell r="I758">
            <v>53</v>
          </cell>
          <cell r="J758">
            <v>2011</v>
          </cell>
          <cell r="K758">
            <v>340</v>
          </cell>
          <cell r="L758">
            <v>16.899999999999999</v>
          </cell>
        </row>
        <row r="759">
          <cell r="G759">
            <v>8487</v>
          </cell>
          <cell r="H759">
            <v>101</v>
          </cell>
          <cell r="I759">
            <v>132</v>
          </cell>
          <cell r="J759">
            <v>8456</v>
          </cell>
          <cell r="K759">
            <v>1403</v>
          </cell>
          <cell r="L759">
            <v>16.600000000000001</v>
          </cell>
        </row>
        <row r="760">
          <cell r="G760">
            <v>1630</v>
          </cell>
          <cell r="H760">
            <v>7</v>
          </cell>
          <cell r="I760">
            <v>17</v>
          </cell>
          <cell r="J760">
            <v>1620</v>
          </cell>
          <cell r="K760">
            <v>383</v>
          </cell>
          <cell r="L760">
            <v>23.6</v>
          </cell>
        </row>
        <row r="761">
          <cell r="G761">
            <v>8759</v>
          </cell>
          <cell r="H761">
            <v>33</v>
          </cell>
          <cell r="I761">
            <v>39</v>
          </cell>
          <cell r="J761">
            <v>8753</v>
          </cell>
          <cell r="K761">
            <v>317</v>
          </cell>
          <cell r="L761">
            <v>3.6</v>
          </cell>
        </row>
        <row r="765">
          <cell r="G765">
            <v>595</v>
          </cell>
          <cell r="H765">
            <v>3</v>
          </cell>
          <cell r="I765">
            <v>0</v>
          </cell>
          <cell r="J765">
            <v>598</v>
          </cell>
          <cell r="K765">
            <v>32</v>
          </cell>
          <cell r="L765">
            <v>5.4</v>
          </cell>
        </row>
        <row r="766">
          <cell r="G766">
            <v>2671</v>
          </cell>
          <cell r="H766">
            <v>21</v>
          </cell>
          <cell r="I766">
            <v>0</v>
          </cell>
          <cell r="J766">
            <v>2692</v>
          </cell>
          <cell r="K766">
            <v>117</v>
          </cell>
          <cell r="L766">
            <v>4.3</v>
          </cell>
        </row>
        <row r="767">
          <cell r="G767">
            <v>3715</v>
          </cell>
          <cell r="H767">
            <v>16</v>
          </cell>
          <cell r="I767">
            <v>13</v>
          </cell>
          <cell r="J767">
            <v>3718</v>
          </cell>
          <cell r="K767">
            <v>73</v>
          </cell>
          <cell r="L767">
            <v>2</v>
          </cell>
        </row>
        <row r="769">
          <cell r="G769">
            <v>1009</v>
          </cell>
          <cell r="H769">
            <v>1</v>
          </cell>
          <cell r="I769">
            <v>34</v>
          </cell>
          <cell r="J769">
            <v>976</v>
          </cell>
          <cell r="K769">
            <v>55</v>
          </cell>
          <cell r="L769">
            <v>5.6</v>
          </cell>
        </row>
        <row r="772">
          <cell r="G772">
            <v>2987</v>
          </cell>
          <cell r="H772">
            <v>4</v>
          </cell>
          <cell r="I772">
            <v>43</v>
          </cell>
          <cell r="J772">
            <v>2948</v>
          </cell>
          <cell r="K772">
            <v>138</v>
          </cell>
          <cell r="L772">
            <v>4.7</v>
          </cell>
        </row>
        <row r="776">
          <cell r="G776">
            <v>7732</v>
          </cell>
          <cell r="H776">
            <v>12</v>
          </cell>
          <cell r="I776">
            <v>77</v>
          </cell>
          <cell r="J776">
            <v>7667</v>
          </cell>
          <cell r="K776">
            <v>639</v>
          </cell>
          <cell r="L776">
            <v>8.3000000000000007</v>
          </cell>
        </row>
        <row r="777">
          <cell r="G777">
            <v>2287</v>
          </cell>
          <cell r="H777">
            <v>41</v>
          </cell>
          <cell r="I777">
            <v>12</v>
          </cell>
          <cell r="J777">
            <v>2316</v>
          </cell>
          <cell r="K777">
            <v>20</v>
          </cell>
          <cell r="L777">
            <v>0.9</v>
          </cell>
        </row>
        <row r="780">
          <cell r="G780">
            <v>2272</v>
          </cell>
          <cell r="H780">
            <v>121</v>
          </cell>
          <cell r="I780">
            <v>127</v>
          </cell>
          <cell r="J780">
            <v>2266</v>
          </cell>
          <cell r="K780">
            <v>434</v>
          </cell>
          <cell r="L780">
            <v>19.2</v>
          </cell>
        </row>
        <row r="781">
          <cell r="G781">
            <v>12484</v>
          </cell>
          <cell r="H781">
            <v>146</v>
          </cell>
          <cell r="I781">
            <v>82</v>
          </cell>
          <cell r="J781">
            <v>12548</v>
          </cell>
          <cell r="K781">
            <v>237</v>
          </cell>
          <cell r="L781">
            <v>1.9</v>
          </cell>
        </row>
        <row r="784">
          <cell r="G784">
            <v>8674</v>
          </cell>
          <cell r="H784">
            <v>13</v>
          </cell>
          <cell r="I784">
            <v>9</v>
          </cell>
          <cell r="J784">
            <v>8678</v>
          </cell>
          <cell r="K784">
            <v>443</v>
          </cell>
          <cell r="L784">
            <v>5.0999999999999996</v>
          </cell>
        </row>
        <row r="785">
          <cell r="G785">
            <v>11803</v>
          </cell>
          <cell r="H785">
            <v>659</v>
          </cell>
          <cell r="I785">
            <v>522</v>
          </cell>
          <cell r="J785">
            <v>11940</v>
          </cell>
          <cell r="K785">
            <v>4958</v>
          </cell>
          <cell r="L785">
            <v>41.5</v>
          </cell>
        </row>
        <row r="788">
          <cell r="G788">
            <v>5728</v>
          </cell>
          <cell r="H788">
            <v>24</v>
          </cell>
          <cell r="I788">
            <v>172</v>
          </cell>
          <cell r="J788">
            <v>5580</v>
          </cell>
          <cell r="K788">
            <v>867</v>
          </cell>
          <cell r="L788">
            <v>15.5</v>
          </cell>
        </row>
        <row r="789">
          <cell r="G789">
            <v>5755</v>
          </cell>
          <cell r="H789">
            <v>51</v>
          </cell>
          <cell r="I789">
            <v>14</v>
          </cell>
          <cell r="J789">
            <v>5792</v>
          </cell>
          <cell r="K789">
            <v>1815</v>
          </cell>
          <cell r="L789">
            <v>31.3</v>
          </cell>
        </row>
        <row r="800">
          <cell r="G800">
            <v>154811</v>
          </cell>
          <cell r="H800">
            <v>2128</v>
          </cell>
          <cell r="I800">
            <v>2293</v>
          </cell>
          <cell r="J800">
            <v>154646</v>
          </cell>
          <cell r="K800">
            <v>68696</v>
          </cell>
          <cell r="L800">
            <v>44.4</v>
          </cell>
        </row>
        <row r="802">
          <cell r="G802">
            <v>4164</v>
          </cell>
          <cell r="H802">
            <v>19</v>
          </cell>
          <cell r="I802">
            <v>45</v>
          </cell>
          <cell r="J802">
            <v>4138</v>
          </cell>
          <cell r="K802">
            <v>565</v>
          </cell>
          <cell r="L802">
            <v>13.7</v>
          </cell>
        </row>
        <row r="803">
          <cell r="G803">
            <v>22936</v>
          </cell>
          <cell r="H803">
            <v>208</v>
          </cell>
          <cell r="I803">
            <v>314</v>
          </cell>
          <cell r="J803">
            <v>22830</v>
          </cell>
          <cell r="K803">
            <v>4871</v>
          </cell>
          <cell r="L803">
            <v>21.3</v>
          </cell>
        </row>
        <row r="804">
          <cell r="G804">
            <v>525</v>
          </cell>
          <cell r="H804">
            <v>21</v>
          </cell>
          <cell r="I804">
            <v>22</v>
          </cell>
          <cell r="J804">
            <v>524</v>
          </cell>
          <cell r="K804">
            <v>84</v>
          </cell>
          <cell r="L804">
            <v>16</v>
          </cell>
        </row>
        <row r="805">
          <cell r="G805">
            <v>998</v>
          </cell>
          <cell r="H805">
            <v>27</v>
          </cell>
          <cell r="I805">
            <v>13</v>
          </cell>
          <cell r="J805">
            <v>1012</v>
          </cell>
          <cell r="K805">
            <v>86</v>
          </cell>
          <cell r="L805">
            <v>8.5</v>
          </cell>
        </row>
        <row r="806">
          <cell r="G806">
            <v>3847</v>
          </cell>
          <cell r="H806">
            <v>48</v>
          </cell>
          <cell r="I806">
            <v>0</v>
          </cell>
          <cell r="J806">
            <v>3895</v>
          </cell>
          <cell r="K806">
            <v>1524</v>
          </cell>
          <cell r="L806">
            <v>39.1</v>
          </cell>
        </row>
        <row r="807">
          <cell r="G807">
            <v>31170</v>
          </cell>
          <cell r="H807">
            <v>694</v>
          </cell>
          <cell r="I807">
            <v>293</v>
          </cell>
          <cell r="J807">
            <v>31571</v>
          </cell>
          <cell r="K807">
            <v>21636</v>
          </cell>
          <cell r="L807">
            <v>68.5</v>
          </cell>
        </row>
        <row r="808">
          <cell r="G808">
            <v>3998</v>
          </cell>
          <cell r="H808">
            <v>27</v>
          </cell>
          <cell r="I808">
            <v>27</v>
          </cell>
          <cell r="J808">
            <v>3998</v>
          </cell>
          <cell r="K808">
            <v>837</v>
          </cell>
          <cell r="L808">
            <v>20.9</v>
          </cell>
        </row>
        <row r="809">
          <cell r="G809">
            <v>662</v>
          </cell>
          <cell r="H809">
            <v>61</v>
          </cell>
          <cell r="I809">
            <v>0</v>
          </cell>
          <cell r="J809">
            <v>723</v>
          </cell>
          <cell r="K809">
            <v>125</v>
          </cell>
          <cell r="L809">
            <v>17.3</v>
          </cell>
        </row>
        <row r="810">
          <cell r="G810">
            <v>3218</v>
          </cell>
          <cell r="H810">
            <v>0</v>
          </cell>
          <cell r="I810">
            <v>7</v>
          </cell>
          <cell r="J810">
            <v>3211</v>
          </cell>
          <cell r="K810">
            <v>707</v>
          </cell>
          <cell r="L810">
            <v>22</v>
          </cell>
        </row>
        <row r="811">
          <cell r="G811">
            <v>17718</v>
          </cell>
          <cell r="H811">
            <v>327</v>
          </cell>
          <cell r="I811">
            <v>539</v>
          </cell>
          <cell r="J811">
            <v>17506</v>
          </cell>
          <cell r="K811">
            <v>15989</v>
          </cell>
          <cell r="L811">
            <v>91.3</v>
          </cell>
        </row>
        <row r="812">
          <cell r="G812">
            <v>4251</v>
          </cell>
          <cell r="H812">
            <v>318</v>
          </cell>
          <cell r="I812">
            <v>83</v>
          </cell>
          <cell r="J812">
            <v>4486</v>
          </cell>
          <cell r="K812">
            <v>3495</v>
          </cell>
          <cell r="L812">
            <v>77.900000000000006</v>
          </cell>
        </row>
        <row r="813">
          <cell r="G813">
            <v>11620</v>
          </cell>
          <cell r="H813">
            <v>17</v>
          </cell>
          <cell r="I813">
            <v>315</v>
          </cell>
          <cell r="J813">
            <v>11322</v>
          </cell>
          <cell r="K813">
            <v>4175</v>
          </cell>
          <cell r="L813">
            <v>36.9</v>
          </cell>
        </row>
        <row r="814">
          <cell r="G814">
            <v>38872</v>
          </cell>
          <cell r="H814">
            <v>182</v>
          </cell>
          <cell r="I814">
            <v>325</v>
          </cell>
          <cell r="J814">
            <v>38729</v>
          </cell>
          <cell r="K814">
            <v>9972</v>
          </cell>
          <cell r="L814">
            <v>25.7</v>
          </cell>
        </row>
        <row r="815">
          <cell r="G815">
            <v>1405</v>
          </cell>
          <cell r="H815">
            <v>37</v>
          </cell>
          <cell r="I815">
            <v>97</v>
          </cell>
          <cell r="J815">
            <v>1345</v>
          </cell>
          <cell r="K815">
            <v>482</v>
          </cell>
          <cell r="L815">
            <v>35.799999999999997</v>
          </cell>
        </row>
        <row r="816">
          <cell r="G816">
            <v>9427</v>
          </cell>
          <cell r="H816">
            <v>142</v>
          </cell>
          <cell r="I816">
            <v>213</v>
          </cell>
          <cell r="J816">
            <v>9356</v>
          </cell>
          <cell r="K816">
            <v>4148</v>
          </cell>
          <cell r="L816">
            <v>44.3</v>
          </cell>
        </row>
        <row r="817">
          <cell r="G817">
            <v>2648</v>
          </cell>
          <cell r="H817">
            <v>57</v>
          </cell>
          <cell r="I817">
            <v>22</v>
          </cell>
          <cell r="J817">
            <v>2683</v>
          </cell>
          <cell r="K817">
            <v>1296</v>
          </cell>
          <cell r="L817">
            <v>48.3</v>
          </cell>
        </row>
        <row r="818">
          <cell r="G818">
            <v>5940</v>
          </cell>
          <cell r="H818">
            <v>74</v>
          </cell>
          <cell r="I818">
            <v>115</v>
          </cell>
          <cell r="J818">
            <v>5899</v>
          </cell>
          <cell r="K818">
            <v>718</v>
          </cell>
          <cell r="L818">
            <v>12.2</v>
          </cell>
        </row>
        <row r="822">
          <cell r="G822">
            <v>718</v>
          </cell>
          <cell r="H822">
            <v>0</v>
          </cell>
          <cell r="I822">
            <v>4</v>
          </cell>
          <cell r="J822">
            <v>714</v>
          </cell>
          <cell r="K822">
            <v>341</v>
          </cell>
          <cell r="L822">
            <v>47.8</v>
          </cell>
        </row>
        <row r="823">
          <cell r="G823">
            <v>1164</v>
          </cell>
          <cell r="H823">
            <v>0</v>
          </cell>
          <cell r="I823">
            <v>14</v>
          </cell>
          <cell r="J823">
            <v>1150</v>
          </cell>
          <cell r="K823">
            <v>207</v>
          </cell>
          <cell r="L823">
            <v>18</v>
          </cell>
        </row>
        <row r="824">
          <cell r="G824">
            <v>2111</v>
          </cell>
          <cell r="H824">
            <v>0</v>
          </cell>
          <cell r="I824">
            <v>35</v>
          </cell>
          <cell r="J824">
            <v>2076</v>
          </cell>
          <cell r="K824">
            <v>382</v>
          </cell>
          <cell r="L824">
            <v>18.399999999999999</v>
          </cell>
        </row>
        <row r="826">
          <cell r="G826">
            <v>160</v>
          </cell>
          <cell r="H826">
            <v>13</v>
          </cell>
          <cell r="I826">
            <v>0</v>
          </cell>
          <cell r="J826">
            <v>173</v>
          </cell>
          <cell r="K826">
            <v>3</v>
          </cell>
          <cell r="L826">
            <v>1.7</v>
          </cell>
        </row>
        <row r="829">
          <cell r="G829">
            <v>869</v>
          </cell>
          <cell r="H829">
            <v>6</v>
          </cell>
          <cell r="I829">
            <v>2</v>
          </cell>
          <cell r="J829">
            <v>873</v>
          </cell>
          <cell r="K829">
            <v>215</v>
          </cell>
          <cell r="L829">
            <v>24.6</v>
          </cell>
        </row>
        <row r="833">
          <cell r="G833">
            <v>3160</v>
          </cell>
          <cell r="H833">
            <v>9</v>
          </cell>
          <cell r="I833">
            <v>38</v>
          </cell>
          <cell r="J833">
            <v>3131</v>
          </cell>
          <cell r="K833">
            <v>382</v>
          </cell>
          <cell r="L833">
            <v>12.2</v>
          </cell>
        </row>
        <row r="834">
          <cell r="G834">
            <v>847</v>
          </cell>
          <cell r="H834">
            <v>15</v>
          </cell>
          <cell r="I834">
            <v>48</v>
          </cell>
          <cell r="J834">
            <v>814</v>
          </cell>
          <cell r="K834">
            <v>57</v>
          </cell>
          <cell r="L834">
            <v>7</v>
          </cell>
        </row>
        <row r="837">
          <cell r="G837">
            <v>2398</v>
          </cell>
          <cell r="H837">
            <v>18</v>
          </cell>
          <cell r="I837">
            <v>16</v>
          </cell>
          <cell r="J837">
            <v>2400</v>
          </cell>
          <cell r="K837">
            <v>773</v>
          </cell>
          <cell r="L837">
            <v>32.200000000000003</v>
          </cell>
        </row>
        <row r="838">
          <cell r="G838">
            <v>2921</v>
          </cell>
          <cell r="H838">
            <v>16</v>
          </cell>
          <cell r="I838">
            <v>20</v>
          </cell>
          <cell r="J838">
            <v>2917</v>
          </cell>
          <cell r="K838">
            <v>497</v>
          </cell>
          <cell r="L838">
            <v>17</v>
          </cell>
        </row>
        <row r="841">
          <cell r="G841">
            <v>8297</v>
          </cell>
          <cell r="H841">
            <v>168</v>
          </cell>
          <cell r="I841">
            <v>13</v>
          </cell>
          <cell r="J841">
            <v>8452</v>
          </cell>
          <cell r="K841">
            <v>3456</v>
          </cell>
          <cell r="L841">
            <v>40.9</v>
          </cell>
        </row>
        <row r="842">
          <cell r="G842">
            <v>22873</v>
          </cell>
          <cell r="H842">
            <v>526</v>
          </cell>
          <cell r="I842">
            <v>280</v>
          </cell>
          <cell r="J842">
            <v>23119</v>
          </cell>
          <cell r="K842">
            <v>18180</v>
          </cell>
          <cell r="L842">
            <v>78.599999999999994</v>
          </cell>
        </row>
        <row r="845">
          <cell r="G845">
            <v>18885</v>
          </cell>
          <cell r="H845">
            <v>68</v>
          </cell>
          <cell r="I845">
            <v>138</v>
          </cell>
          <cell r="J845">
            <v>18815</v>
          </cell>
          <cell r="K845">
            <v>3005</v>
          </cell>
          <cell r="L845">
            <v>16</v>
          </cell>
        </row>
        <row r="846">
          <cell r="G846">
            <v>19987</v>
          </cell>
          <cell r="H846">
            <v>114</v>
          </cell>
          <cell r="I846">
            <v>187</v>
          </cell>
          <cell r="J846">
            <v>19914</v>
          </cell>
          <cell r="K846">
            <v>6967</v>
          </cell>
          <cell r="L846">
            <v>35</v>
          </cell>
        </row>
      </sheetData>
      <sheetData sheetId="20">
        <row r="173">
          <cell r="F173">
            <v>18.399999999999999</v>
          </cell>
          <cell r="G173">
            <v>147.69999999999999</v>
          </cell>
          <cell r="H173">
            <v>135.6</v>
          </cell>
          <cell r="I173">
            <v>12.1</v>
          </cell>
          <cell r="J173">
            <v>18.8</v>
          </cell>
          <cell r="K173">
            <v>160.4</v>
          </cell>
          <cell r="L173">
            <v>143.19999999999999</v>
          </cell>
          <cell r="M173">
            <v>17.2</v>
          </cell>
          <cell r="N173">
            <v>18</v>
          </cell>
          <cell r="O173">
            <v>133.69999999999999</v>
          </cell>
          <cell r="P173">
            <v>127.2</v>
          </cell>
          <cell r="Q173">
            <v>6.5</v>
          </cell>
        </row>
        <row r="175">
          <cell r="F175">
            <v>19.5</v>
          </cell>
          <cell r="G175">
            <v>170.1</v>
          </cell>
          <cell r="H175">
            <v>152.4</v>
          </cell>
          <cell r="I175">
            <v>17.7</v>
          </cell>
          <cell r="J175">
            <v>19.5</v>
          </cell>
          <cell r="K175">
            <v>171.9</v>
          </cell>
          <cell r="L175">
            <v>152.69999999999999</v>
          </cell>
          <cell r="M175">
            <v>19.2</v>
          </cell>
          <cell r="N175">
            <v>19.100000000000001</v>
          </cell>
          <cell r="O175">
            <v>159</v>
          </cell>
          <cell r="P175">
            <v>150.6</v>
          </cell>
          <cell r="Q175">
            <v>8.4</v>
          </cell>
        </row>
        <row r="176">
          <cell r="F176">
            <v>18.899999999999999</v>
          </cell>
          <cell r="G176">
            <v>159.5</v>
          </cell>
          <cell r="H176">
            <v>145.19999999999999</v>
          </cell>
          <cell r="I176">
            <v>14.3</v>
          </cell>
          <cell r="J176">
            <v>19.100000000000001</v>
          </cell>
          <cell r="K176">
            <v>165.8</v>
          </cell>
          <cell r="L176">
            <v>148.9</v>
          </cell>
          <cell r="M176">
            <v>16.899999999999999</v>
          </cell>
          <cell r="N176">
            <v>18.600000000000001</v>
          </cell>
          <cell r="O176">
            <v>146.6</v>
          </cell>
          <cell r="P176">
            <v>137.5</v>
          </cell>
          <cell r="Q176">
            <v>9.1</v>
          </cell>
        </row>
        <row r="177">
          <cell r="F177">
            <v>20.100000000000001</v>
          </cell>
          <cell r="G177">
            <v>171</v>
          </cell>
          <cell r="H177">
            <v>151.80000000000001</v>
          </cell>
          <cell r="I177">
            <v>19.2</v>
          </cell>
          <cell r="J177">
            <v>20.100000000000001</v>
          </cell>
          <cell r="K177">
            <v>172.7</v>
          </cell>
          <cell r="L177">
            <v>152.19999999999999</v>
          </cell>
          <cell r="M177">
            <v>20.5</v>
          </cell>
          <cell r="N177">
            <v>20.100000000000001</v>
          </cell>
          <cell r="O177">
            <v>161.69999999999999</v>
          </cell>
          <cell r="P177">
            <v>149.80000000000001</v>
          </cell>
          <cell r="Q177">
            <v>11.9</v>
          </cell>
        </row>
        <row r="178">
          <cell r="F178">
            <v>19.899999999999999</v>
          </cell>
          <cell r="G178">
            <v>171.4</v>
          </cell>
          <cell r="H178">
            <v>159.19999999999999</v>
          </cell>
          <cell r="I178">
            <v>12.2</v>
          </cell>
          <cell r="J178">
            <v>20</v>
          </cell>
          <cell r="K178">
            <v>175.3</v>
          </cell>
          <cell r="L178">
            <v>162</v>
          </cell>
          <cell r="M178">
            <v>13.3</v>
          </cell>
          <cell r="N178">
            <v>19.5</v>
          </cell>
          <cell r="O178">
            <v>159.69999999999999</v>
          </cell>
          <cell r="P178">
            <v>150.80000000000001</v>
          </cell>
          <cell r="Q178">
            <v>8.9</v>
          </cell>
        </row>
        <row r="179">
          <cell r="F179">
            <v>19.399999999999999</v>
          </cell>
          <cell r="G179">
            <v>175.5</v>
          </cell>
          <cell r="H179">
            <v>141.19999999999999</v>
          </cell>
          <cell r="I179">
            <v>34.299999999999997</v>
          </cell>
          <cell r="J179">
            <v>20.2</v>
          </cell>
          <cell r="K179">
            <v>195.5</v>
          </cell>
          <cell r="L179">
            <v>153</v>
          </cell>
          <cell r="M179">
            <v>42.5</v>
          </cell>
          <cell r="N179">
            <v>17.600000000000001</v>
          </cell>
          <cell r="O179">
            <v>125.5</v>
          </cell>
          <cell r="P179">
            <v>111.7</v>
          </cell>
          <cell r="Q179">
            <v>13.8</v>
          </cell>
        </row>
        <row r="180">
          <cell r="F180">
            <v>17.399999999999999</v>
          </cell>
          <cell r="G180">
            <v>129</v>
          </cell>
          <cell r="H180">
            <v>122.2</v>
          </cell>
          <cell r="I180">
            <v>6.8</v>
          </cell>
          <cell r="J180">
            <v>18.399999999999999</v>
          </cell>
          <cell r="K180">
            <v>152.9</v>
          </cell>
          <cell r="L180">
            <v>140</v>
          </cell>
          <cell r="M180">
            <v>12.9</v>
          </cell>
          <cell r="N180">
            <v>16.7</v>
          </cell>
          <cell r="O180">
            <v>113.7</v>
          </cell>
          <cell r="P180">
            <v>110.8</v>
          </cell>
          <cell r="Q180">
            <v>2.9</v>
          </cell>
        </row>
        <row r="181">
          <cell r="F181">
            <v>19.2</v>
          </cell>
          <cell r="G181">
            <v>142.69999999999999</v>
          </cell>
          <cell r="H181">
            <v>135.6</v>
          </cell>
          <cell r="I181">
            <v>7.1</v>
          </cell>
          <cell r="J181">
            <v>19.3</v>
          </cell>
          <cell r="K181">
            <v>155.9</v>
          </cell>
          <cell r="L181">
            <v>142.9</v>
          </cell>
          <cell r="M181">
            <v>13</v>
          </cell>
          <cell r="N181">
            <v>19.100000000000001</v>
          </cell>
          <cell r="O181">
            <v>138.4</v>
          </cell>
          <cell r="P181">
            <v>133.19999999999999</v>
          </cell>
          <cell r="Q181">
            <v>5.2</v>
          </cell>
        </row>
        <row r="182">
          <cell r="F182">
            <v>19.100000000000001</v>
          </cell>
          <cell r="G182">
            <v>155.6</v>
          </cell>
          <cell r="H182">
            <v>146.19999999999999</v>
          </cell>
          <cell r="I182">
            <v>9.4</v>
          </cell>
          <cell r="J182">
            <v>20.399999999999999</v>
          </cell>
          <cell r="K182">
            <v>175</v>
          </cell>
          <cell r="L182">
            <v>160.6</v>
          </cell>
          <cell r="M182">
            <v>14.4</v>
          </cell>
          <cell r="N182">
            <v>17.8</v>
          </cell>
          <cell r="O182">
            <v>136.4</v>
          </cell>
          <cell r="P182">
            <v>131.9</v>
          </cell>
          <cell r="Q182">
            <v>4.5</v>
          </cell>
        </row>
        <row r="183">
          <cell r="F183">
            <v>18.7</v>
          </cell>
          <cell r="G183">
            <v>150.5</v>
          </cell>
          <cell r="H183">
            <v>137.4</v>
          </cell>
          <cell r="I183">
            <v>13.1</v>
          </cell>
          <cell r="J183">
            <v>18.899999999999999</v>
          </cell>
          <cell r="K183">
            <v>153.4</v>
          </cell>
          <cell r="L183">
            <v>138.5</v>
          </cell>
          <cell r="M183">
            <v>14.9</v>
          </cell>
          <cell r="N183">
            <v>17.899999999999999</v>
          </cell>
          <cell r="O183">
            <v>138.5</v>
          </cell>
          <cell r="P183">
            <v>132.69999999999999</v>
          </cell>
          <cell r="Q183">
            <v>5.8</v>
          </cell>
        </row>
        <row r="184">
          <cell r="F184">
            <v>13.2</v>
          </cell>
          <cell r="G184">
            <v>80.2</v>
          </cell>
          <cell r="H184">
            <v>77.599999999999994</v>
          </cell>
          <cell r="I184">
            <v>2.6</v>
          </cell>
          <cell r="J184">
            <v>13.3</v>
          </cell>
          <cell r="K184">
            <v>86</v>
          </cell>
          <cell r="L184">
            <v>82.1</v>
          </cell>
          <cell r="M184">
            <v>3.9</v>
          </cell>
          <cell r="N184">
            <v>13.1</v>
          </cell>
          <cell r="O184">
            <v>77.2</v>
          </cell>
          <cell r="P184">
            <v>75.3</v>
          </cell>
          <cell r="Q184">
            <v>1.9</v>
          </cell>
        </row>
        <row r="185">
          <cell r="F185">
            <v>13.4</v>
          </cell>
          <cell r="G185">
            <v>78.099999999999994</v>
          </cell>
          <cell r="H185">
            <v>76.099999999999994</v>
          </cell>
          <cell r="I185">
            <v>2</v>
          </cell>
          <cell r="J185">
            <v>13.5</v>
          </cell>
          <cell r="K185">
            <v>81.599999999999994</v>
          </cell>
          <cell r="L185">
            <v>77.7</v>
          </cell>
          <cell r="M185">
            <v>3.9</v>
          </cell>
          <cell r="N185">
            <v>13.4</v>
          </cell>
          <cell r="O185">
            <v>76.099999999999994</v>
          </cell>
          <cell r="P185">
            <v>75.2</v>
          </cell>
          <cell r="Q185">
            <v>0.9</v>
          </cell>
        </row>
        <row r="186">
          <cell r="F186">
            <v>18.100000000000001</v>
          </cell>
          <cell r="G186">
            <v>150.19999999999999</v>
          </cell>
          <cell r="H186">
            <v>130.30000000000001</v>
          </cell>
          <cell r="I186">
            <v>19.899999999999999</v>
          </cell>
          <cell r="J186">
            <v>18.600000000000001</v>
          </cell>
          <cell r="K186">
            <v>154.69999999999999</v>
          </cell>
          <cell r="L186">
            <v>134.1</v>
          </cell>
          <cell r="M186">
            <v>20.6</v>
          </cell>
          <cell r="N186">
            <v>17.600000000000001</v>
          </cell>
          <cell r="O186">
            <v>145.80000000000001</v>
          </cell>
          <cell r="P186">
            <v>126.6</v>
          </cell>
          <cell r="Q186">
            <v>19.2</v>
          </cell>
        </row>
        <row r="187">
          <cell r="F187">
            <v>19.100000000000001</v>
          </cell>
          <cell r="G187">
            <v>146.6</v>
          </cell>
          <cell r="H187">
            <v>141.69999999999999</v>
          </cell>
          <cell r="I187">
            <v>4.9000000000000004</v>
          </cell>
          <cell r="J187">
            <v>18.5</v>
          </cell>
          <cell r="K187">
            <v>145.1</v>
          </cell>
          <cell r="L187">
            <v>137</v>
          </cell>
          <cell r="M187">
            <v>8.1</v>
          </cell>
          <cell r="N187">
            <v>19.3</v>
          </cell>
          <cell r="O187">
            <v>147.1</v>
          </cell>
          <cell r="P187">
            <v>143.4</v>
          </cell>
          <cell r="Q187">
            <v>3.7</v>
          </cell>
        </row>
        <row r="188">
          <cell r="F188">
            <v>20</v>
          </cell>
          <cell r="G188">
            <v>149.5</v>
          </cell>
          <cell r="H188">
            <v>141.5</v>
          </cell>
          <cell r="I188">
            <v>8</v>
          </cell>
          <cell r="J188">
            <v>20.2</v>
          </cell>
          <cell r="K188">
            <v>159.4</v>
          </cell>
          <cell r="L188">
            <v>149.80000000000001</v>
          </cell>
          <cell r="M188">
            <v>9.6</v>
          </cell>
          <cell r="N188">
            <v>19.600000000000001</v>
          </cell>
          <cell r="O188">
            <v>130.30000000000001</v>
          </cell>
          <cell r="P188">
            <v>125.4</v>
          </cell>
          <cell r="Q188">
            <v>4.9000000000000004</v>
          </cell>
        </row>
        <row r="189">
          <cell r="F189">
            <v>18.2</v>
          </cell>
          <cell r="G189">
            <v>137.80000000000001</v>
          </cell>
          <cell r="H189">
            <v>126.8</v>
          </cell>
          <cell r="I189">
            <v>11</v>
          </cell>
          <cell r="J189">
            <v>17.899999999999999</v>
          </cell>
          <cell r="K189">
            <v>152.5</v>
          </cell>
          <cell r="L189">
            <v>135.9</v>
          </cell>
          <cell r="M189">
            <v>16.600000000000001</v>
          </cell>
          <cell r="N189">
            <v>18.399999999999999</v>
          </cell>
          <cell r="O189">
            <v>126.6</v>
          </cell>
          <cell r="P189">
            <v>119.9</v>
          </cell>
          <cell r="Q189">
            <v>6.7</v>
          </cell>
        </row>
        <row r="190">
          <cell r="F190">
            <v>17.600000000000001</v>
          </cell>
          <cell r="G190">
            <v>141.5</v>
          </cell>
          <cell r="H190">
            <v>127</v>
          </cell>
          <cell r="I190">
            <v>14.5</v>
          </cell>
          <cell r="J190">
            <v>18.2</v>
          </cell>
          <cell r="K190">
            <v>158.9</v>
          </cell>
          <cell r="L190">
            <v>139.4</v>
          </cell>
          <cell r="M190">
            <v>19.5</v>
          </cell>
          <cell r="N190">
            <v>17.2</v>
          </cell>
          <cell r="O190">
            <v>131.9</v>
          </cell>
          <cell r="P190">
            <v>120.2</v>
          </cell>
          <cell r="Q190">
            <v>11.7</v>
          </cell>
        </row>
        <row r="191">
          <cell r="F191">
            <v>19.3</v>
          </cell>
          <cell r="G191">
            <v>158.4</v>
          </cell>
          <cell r="H191">
            <v>148.5</v>
          </cell>
          <cell r="I191">
            <v>9.9</v>
          </cell>
          <cell r="J191">
            <v>19</v>
          </cell>
          <cell r="K191">
            <v>157.6</v>
          </cell>
          <cell r="L191">
            <v>148.6</v>
          </cell>
          <cell r="M191">
            <v>9</v>
          </cell>
          <cell r="N191">
            <v>19.8</v>
          </cell>
          <cell r="O191">
            <v>159.69999999999999</v>
          </cell>
          <cell r="P191">
            <v>148.4</v>
          </cell>
          <cell r="Q191">
            <v>11.3</v>
          </cell>
        </row>
        <row r="195">
          <cell r="F195">
            <v>19.399999999999999</v>
          </cell>
          <cell r="G195">
            <v>155.6</v>
          </cell>
          <cell r="H195">
            <v>145.1</v>
          </cell>
          <cell r="I195">
            <v>10.5</v>
          </cell>
          <cell r="J195">
            <v>20.399999999999999</v>
          </cell>
          <cell r="K195">
            <v>170.1</v>
          </cell>
          <cell r="L195">
            <v>157</v>
          </cell>
          <cell r="M195">
            <v>13.1</v>
          </cell>
          <cell r="N195">
            <v>18.399999999999999</v>
          </cell>
          <cell r="O195">
            <v>142.4</v>
          </cell>
          <cell r="P195">
            <v>134.30000000000001</v>
          </cell>
          <cell r="Q195">
            <v>8.1</v>
          </cell>
        </row>
        <row r="196">
          <cell r="F196">
            <v>20.100000000000001</v>
          </cell>
          <cell r="G196">
            <v>162.30000000000001</v>
          </cell>
          <cell r="H196">
            <v>146.1</v>
          </cell>
          <cell r="I196">
            <v>16.2</v>
          </cell>
          <cell r="J196">
            <v>20.399999999999999</v>
          </cell>
          <cell r="K196">
            <v>169</v>
          </cell>
          <cell r="L196">
            <v>151.4</v>
          </cell>
          <cell r="M196">
            <v>17.600000000000001</v>
          </cell>
          <cell r="N196">
            <v>19.399999999999999</v>
          </cell>
          <cell r="O196">
            <v>149</v>
          </cell>
          <cell r="P196">
            <v>135.69999999999999</v>
          </cell>
          <cell r="Q196">
            <v>13.3</v>
          </cell>
        </row>
        <row r="197">
          <cell r="F197">
            <v>18.3</v>
          </cell>
          <cell r="G197">
            <v>153.4</v>
          </cell>
          <cell r="H197">
            <v>141.5</v>
          </cell>
          <cell r="I197">
            <v>11.9</v>
          </cell>
          <cell r="J197">
            <v>18.2</v>
          </cell>
          <cell r="K197">
            <v>159</v>
          </cell>
          <cell r="L197">
            <v>144.19999999999999</v>
          </cell>
          <cell r="M197">
            <v>14.8</v>
          </cell>
          <cell r="N197">
            <v>18.3</v>
          </cell>
          <cell r="O197">
            <v>143.4</v>
          </cell>
          <cell r="P197">
            <v>136.6</v>
          </cell>
          <cell r="Q197">
            <v>6.8</v>
          </cell>
        </row>
        <row r="199">
          <cell r="F199">
            <v>18.899999999999999</v>
          </cell>
          <cell r="G199">
            <v>161.5</v>
          </cell>
          <cell r="H199">
            <v>144.5</v>
          </cell>
          <cell r="I199">
            <v>17</v>
          </cell>
          <cell r="J199">
            <v>19</v>
          </cell>
          <cell r="K199">
            <v>163</v>
          </cell>
          <cell r="L199">
            <v>144.9</v>
          </cell>
          <cell r="M199">
            <v>18.100000000000001</v>
          </cell>
          <cell r="N199">
            <v>18.7</v>
          </cell>
          <cell r="O199">
            <v>155</v>
          </cell>
          <cell r="P199">
            <v>143</v>
          </cell>
          <cell r="Q199">
            <v>12</v>
          </cell>
        </row>
        <row r="202">
          <cell r="F202">
            <v>19</v>
          </cell>
          <cell r="G202">
            <v>169.2</v>
          </cell>
          <cell r="H202">
            <v>148</v>
          </cell>
          <cell r="I202">
            <v>21.2</v>
          </cell>
          <cell r="J202">
            <v>19.2</v>
          </cell>
          <cell r="K202">
            <v>175.9</v>
          </cell>
          <cell r="L202">
            <v>150.30000000000001</v>
          </cell>
          <cell r="M202">
            <v>25.6</v>
          </cell>
          <cell r="N202">
            <v>18.100000000000001</v>
          </cell>
          <cell r="O202">
            <v>146.69999999999999</v>
          </cell>
          <cell r="P202">
            <v>140.19999999999999</v>
          </cell>
          <cell r="Q202">
            <v>6.5</v>
          </cell>
        </row>
        <row r="206">
          <cell r="F206">
            <v>18</v>
          </cell>
          <cell r="G206">
            <v>150.19999999999999</v>
          </cell>
          <cell r="H206">
            <v>139.4</v>
          </cell>
          <cell r="I206">
            <v>10.8</v>
          </cell>
          <cell r="J206">
            <v>18.100000000000001</v>
          </cell>
          <cell r="K206">
            <v>154.4</v>
          </cell>
          <cell r="L206">
            <v>142.5</v>
          </cell>
          <cell r="M206">
            <v>11.9</v>
          </cell>
          <cell r="N206">
            <v>17.8</v>
          </cell>
          <cell r="O206">
            <v>140.1</v>
          </cell>
          <cell r="P206">
            <v>131.9</v>
          </cell>
          <cell r="Q206">
            <v>8.1999999999999993</v>
          </cell>
        </row>
        <row r="207">
          <cell r="F207">
            <v>19.100000000000001</v>
          </cell>
          <cell r="G207">
            <v>158.1</v>
          </cell>
          <cell r="H207">
            <v>147.5</v>
          </cell>
          <cell r="I207">
            <v>10.6</v>
          </cell>
          <cell r="J207">
            <v>19.600000000000001</v>
          </cell>
          <cell r="K207">
            <v>164.8</v>
          </cell>
          <cell r="L207">
            <v>152.5</v>
          </cell>
          <cell r="M207">
            <v>12.3</v>
          </cell>
          <cell r="N207">
            <v>18.2</v>
          </cell>
          <cell r="O207">
            <v>143.6</v>
          </cell>
          <cell r="P207">
            <v>136.6</v>
          </cell>
          <cell r="Q207">
            <v>7</v>
          </cell>
        </row>
        <row r="210">
          <cell r="F210">
            <v>20</v>
          </cell>
          <cell r="G210">
            <v>154.80000000000001</v>
          </cell>
          <cell r="H210">
            <v>146.5</v>
          </cell>
          <cell r="I210">
            <v>8.3000000000000007</v>
          </cell>
          <cell r="J210">
            <v>20.3</v>
          </cell>
          <cell r="K210">
            <v>158.9</v>
          </cell>
          <cell r="L210">
            <v>148.5</v>
          </cell>
          <cell r="M210">
            <v>10.4</v>
          </cell>
          <cell r="N210">
            <v>19.8</v>
          </cell>
          <cell r="O210">
            <v>150.5</v>
          </cell>
          <cell r="P210">
            <v>144.4</v>
          </cell>
          <cell r="Q210">
            <v>6.1</v>
          </cell>
        </row>
        <row r="211">
          <cell r="F211">
            <v>19.399999999999999</v>
          </cell>
          <cell r="G211">
            <v>174</v>
          </cell>
          <cell r="H211">
            <v>151.80000000000001</v>
          </cell>
          <cell r="I211">
            <v>22.2</v>
          </cell>
          <cell r="J211">
            <v>19.7</v>
          </cell>
          <cell r="K211">
            <v>180.1</v>
          </cell>
          <cell r="L211">
            <v>154.9</v>
          </cell>
          <cell r="M211">
            <v>25.2</v>
          </cell>
          <cell r="N211">
            <v>17.8</v>
          </cell>
          <cell r="O211">
            <v>143.5</v>
          </cell>
          <cell r="P211">
            <v>136.30000000000001</v>
          </cell>
          <cell r="Q211">
            <v>7.2</v>
          </cell>
        </row>
        <row r="214">
          <cell r="F214">
            <v>19.3</v>
          </cell>
          <cell r="G214">
            <v>159.19999999999999</v>
          </cell>
          <cell r="H214">
            <v>149.6</v>
          </cell>
          <cell r="I214">
            <v>9.6</v>
          </cell>
          <cell r="J214">
            <v>19.5</v>
          </cell>
          <cell r="K214">
            <v>167</v>
          </cell>
          <cell r="L214">
            <v>154</v>
          </cell>
          <cell r="M214">
            <v>13</v>
          </cell>
          <cell r="N214">
            <v>19</v>
          </cell>
          <cell r="O214">
            <v>150.1</v>
          </cell>
          <cell r="P214">
            <v>144.5</v>
          </cell>
          <cell r="Q214">
            <v>5.6</v>
          </cell>
        </row>
        <row r="215">
          <cell r="F215">
            <v>16.399999999999999</v>
          </cell>
          <cell r="G215">
            <v>113.8</v>
          </cell>
          <cell r="H215">
            <v>108.4</v>
          </cell>
          <cell r="I215">
            <v>5.4</v>
          </cell>
          <cell r="J215">
            <v>17.399999999999999</v>
          </cell>
          <cell r="K215">
            <v>140.6</v>
          </cell>
          <cell r="L215">
            <v>127.8</v>
          </cell>
          <cell r="M215">
            <v>12.8</v>
          </cell>
          <cell r="N215">
            <v>16</v>
          </cell>
          <cell r="O215">
            <v>101.4</v>
          </cell>
          <cell r="P215">
            <v>99.4</v>
          </cell>
          <cell r="Q215">
            <v>2</v>
          </cell>
        </row>
        <row r="218">
          <cell r="F218">
            <v>19.600000000000001</v>
          </cell>
          <cell r="G218">
            <v>153.5</v>
          </cell>
          <cell r="H218">
            <v>146.1</v>
          </cell>
          <cell r="I218">
            <v>7.4</v>
          </cell>
          <cell r="J218">
            <v>18.899999999999999</v>
          </cell>
          <cell r="K218">
            <v>153.5</v>
          </cell>
          <cell r="L218">
            <v>140.9</v>
          </cell>
          <cell r="M218">
            <v>12.6</v>
          </cell>
          <cell r="N218">
            <v>19.899999999999999</v>
          </cell>
          <cell r="O218">
            <v>153.6</v>
          </cell>
          <cell r="P218">
            <v>148.1</v>
          </cell>
          <cell r="Q218">
            <v>5.5</v>
          </cell>
        </row>
        <row r="219">
          <cell r="F219">
            <v>18.399999999999999</v>
          </cell>
          <cell r="G219">
            <v>137.5</v>
          </cell>
          <cell r="H219">
            <v>136</v>
          </cell>
          <cell r="I219">
            <v>1.5</v>
          </cell>
          <cell r="J219">
            <v>18.100000000000001</v>
          </cell>
          <cell r="K219">
            <v>133.1</v>
          </cell>
          <cell r="L219">
            <v>131.5</v>
          </cell>
          <cell r="M219">
            <v>1.6</v>
          </cell>
          <cell r="N219">
            <v>18.600000000000001</v>
          </cell>
          <cell r="O219">
            <v>139</v>
          </cell>
          <cell r="P219">
            <v>137.5</v>
          </cell>
          <cell r="Q219">
            <v>1.5</v>
          </cell>
        </row>
        <row r="230">
          <cell r="F230">
            <v>18.399999999999999</v>
          </cell>
          <cell r="G230">
            <v>141.6</v>
          </cell>
          <cell r="H230">
            <v>132.1</v>
          </cell>
          <cell r="I230">
            <v>9.5</v>
          </cell>
          <cell r="J230">
            <v>19.2</v>
          </cell>
          <cell r="K230">
            <v>157.6</v>
          </cell>
          <cell r="L230">
            <v>143.80000000000001</v>
          </cell>
          <cell r="M230">
            <v>13.8</v>
          </cell>
          <cell r="N230">
            <v>17.600000000000001</v>
          </cell>
          <cell r="O230">
            <v>126</v>
          </cell>
          <cell r="P230">
            <v>120.7</v>
          </cell>
          <cell r="Q230">
            <v>5.3</v>
          </cell>
        </row>
        <row r="232">
          <cell r="F232">
            <v>19.100000000000001</v>
          </cell>
          <cell r="G232">
            <v>156.80000000000001</v>
          </cell>
          <cell r="H232">
            <v>147</v>
          </cell>
          <cell r="I232">
            <v>9.8000000000000007</v>
          </cell>
          <cell r="J232">
            <v>19.5</v>
          </cell>
          <cell r="K232">
            <v>162</v>
          </cell>
          <cell r="L232">
            <v>150.80000000000001</v>
          </cell>
          <cell r="M232">
            <v>11.2</v>
          </cell>
          <cell r="N232">
            <v>17.5</v>
          </cell>
          <cell r="O232">
            <v>135.6</v>
          </cell>
          <cell r="P232">
            <v>131.6</v>
          </cell>
          <cell r="Q232">
            <v>4</v>
          </cell>
        </row>
        <row r="233">
          <cell r="F233">
            <v>19.100000000000001</v>
          </cell>
          <cell r="G233">
            <v>158.19999999999999</v>
          </cell>
          <cell r="H233">
            <v>144.9</v>
          </cell>
          <cell r="I233">
            <v>13.3</v>
          </cell>
          <cell r="J233">
            <v>19.3</v>
          </cell>
          <cell r="K233">
            <v>165.2</v>
          </cell>
          <cell r="L233">
            <v>149.80000000000001</v>
          </cell>
          <cell r="M233">
            <v>15.4</v>
          </cell>
          <cell r="N233">
            <v>18.600000000000001</v>
          </cell>
          <cell r="O233">
            <v>144.19999999999999</v>
          </cell>
          <cell r="P233">
            <v>135.19999999999999</v>
          </cell>
          <cell r="Q233">
            <v>9</v>
          </cell>
        </row>
        <row r="234">
          <cell r="F234">
            <v>19.7</v>
          </cell>
          <cell r="G234">
            <v>164.3</v>
          </cell>
          <cell r="H234">
            <v>147.5</v>
          </cell>
          <cell r="I234">
            <v>16.8</v>
          </cell>
          <cell r="J234">
            <v>19.7</v>
          </cell>
          <cell r="K234">
            <v>165.4</v>
          </cell>
          <cell r="L234">
            <v>147.6</v>
          </cell>
          <cell r="M234">
            <v>17.8</v>
          </cell>
          <cell r="N234">
            <v>19.8</v>
          </cell>
          <cell r="O234">
            <v>157.4</v>
          </cell>
          <cell r="P234">
            <v>146.69999999999999</v>
          </cell>
          <cell r="Q234">
            <v>10.7</v>
          </cell>
        </row>
        <row r="235">
          <cell r="F235">
            <v>20.2</v>
          </cell>
          <cell r="G235">
            <v>172</v>
          </cell>
          <cell r="H235">
            <v>161.30000000000001</v>
          </cell>
          <cell r="I235">
            <v>10.7</v>
          </cell>
          <cell r="J235">
            <v>20.399999999999999</v>
          </cell>
          <cell r="K235">
            <v>176.2</v>
          </cell>
          <cell r="L235">
            <v>164.9</v>
          </cell>
          <cell r="M235">
            <v>11.3</v>
          </cell>
          <cell r="N235">
            <v>19.399999999999999</v>
          </cell>
          <cell r="O235">
            <v>158.19999999999999</v>
          </cell>
          <cell r="P235">
            <v>149.4</v>
          </cell>
          <cell r="Q235">
            <v>8.8000000000000007</v>
          </cell>
        </row>
        <row r="236">
          <cell r="F236">
            <v>20.100000000000001</v>
          </cell>
          <cell r="G236">
            <v>173.5</v>
          </cell>
          <cell r="H236">
            <v>148.1</v>
          </cell>
          <cell r="I236">
            <v>25.4</v>
          </cell>
          <cell r="J236">
            <v>20.7</v>
          </cell>
          <cell r="K236">
            <v>189.7</v>
          </cell>
          <cell r="L236">
            <v>158</v>
          </cell>
          <cell r="M236">
            <v>31.7</v>
          </cell>
          <cell r="N236">
            <v>18.7</v>
          </cell>
          <cell r="O236">
            <v>132.69999999999999</v>
          </cell>
          <cell r="P236">
            <v>123</v>
          </cell>
          <cell r="Q236">
            <v>9.6999999999999993</v>
          </cell>
        </row>
        <row r="237">
          <cell r="F237">
            <v>17.899999999999999</v>
          </cell>
          <cell r="G237">
            <v>124.4</v>
          </cell>
          <cell r="H237">
            <v>119.7</v>
          </cell>
          <cell r="I237">
            <v>4.7</v>
          </cell>
          <cell r="J237">
            <v>19</v>
          </cell>
          <cell r="K237">
            <v>146.6</v>
          </cell>
          <cell r="L237">
            <v>137.6</v>
          </cell>
          <cell r="M237">
            <v>9</v>
          </cell>
          <cell r="N237">
            <v>17.3</v>
          </cell>
          <cell r="O237">
            <v>109.9</v>
          </cell>
          <cell r="P237">
            <v>108</v>
          </cell>
          <cell r="Q237">
            <v>1.9</v>
          </cell>
        </row>
        <row r="238">
          <cell r="F238">
            <v>19.899999999999999</v>
          </cell>
          <cell r="G238">
            <v>152.80000000000001</v>
          </cell>
          <cell r="H238">
            <v>144.30000000000001</v>
          </cell>
          <cell r="I238">
            <v>8.5</v>
          </cell>
          <cell r="J238">
            <v>21.2</v>
          </cell>
          <cell r="K238">
            <v>168.8</v>
          </cell>
          <cell r="L238">
            <v>157.9</v>
          </cell>
          <cell r="M238">
            <v>10.9</v>
          </cell>
          <cell r="N238">
            <v>19</v>
          </cell>
          <cell r="O238">
            <v>140.69999999999999</v>
          </cell>
          <cell r="P238">
            <v>134.1</v>
          </cell>
          <cell r="Q238">
            <v>6.6</v>
          </cell>
        </row>
        <row r="239">
          <cell r="F239">
            <v>21.7</v>
          </cell>
          <cell r="G239">
            <v>205.2</v>
          </cell>
          <cell r="H239">
            <v>171.9</v>
          </cell>
          <cell r="I239">
            <v>33.299999999999997</v>
          </cell>
          <cell r="J239">
            <v>22.1</v>
          </cell>
          <cell r="K239">
            <v>216.1</v>
          </cell>
          <cell r="L239">
            <v>175.8</v>
          </cell>
          <cell r="M239">
            <v>40.299999999999997</v>
          </cell>
          <cell r="N239">
            <v>20.7</v>
          </cell>
          <cell r="O239">
            <v>170.1</v>
          </cell>
          <cell r="P239">
            <v>159.4</v>
          </cell>
          <cell r="Q239">
            <v>10.7</v>
          </cell>
        </row>
        <row r="240">
          <cell r="F240">
            <v>19.399999999999999</v>
          </cell>
          <cell r="G240">
            <v>156.19999999999999</v>
          </cell>
          <cell r="H240">
            <v>144.80000000000001</v>
          </cell>
          <cell r="I240">
            <v>11.4</v>
          </cell>
          <cell r="J240">
            <v>19.100000000000001</v>
          </cell>
          <cell r="K240">
            <v>156.19999999999999</v>
          </cell>
          <cell r="L240">
            <v>144</v>
          </cell>
          <cell r="M240">
            <v>12.2</v>
          </cell>
          <cell r="N240">
            <v>19.8</v>
          </cell>
          <cell r="O240">
            <v>156.19999999999999</v>
          </cell>
          <cell r="P240">
            <v>146.19999999999999</v>
          </cell>
          <cell r="Q240">
            <v>10</v>
          </cell>
        </row>
        <row r="241">
          <cell r="F241">
            <v>13.3</v>
          </cell>
          <cell r="G241">
            <v>80.900000000000006</v>
          </cell>
          <cell r="H241">
            <v>78.400000000000006</v>
          </cell>
          <cell r="I241">
            <v>2.5</v>
          </cell>
          <cell r="J241">
            <v>15.6</v>
          </cell>
          <cell r="K241">
            <v>107.8</v>
          </cell>
          <cell r="L241">
            <v>101.4</v>
          </cell>
          <cell r="M241">
            <v>6.4</v>
          </cell>
          <cell r="N241">
            <v>12.5</v>
          </cell>
          <cell r="O241">
            <v>71.400000000000006</v>
          </cell>
          <cell r="P241">
            <v>70.3</v>
          </cell>
          <cell r="Q241">
            <v>1.1000000000000001</v>
          </cell>
        </row>
        <row r="242">
          <cell r="F242">
            <v>16</v>
          </cell>
          <cell r="G242">
            <v>107.9</v>
          </cell>
          <cell r="H242">
            <v>102.7</v>
          </cell>
          <cell r="I242">
            <v>5.2</v>
          </cell>
          <cell r="J242">
            <v>17</v>
          </cell>
          <cell r="K242">
            <v>117.4</v>
          </cell>
          <cell r="L242">
            <v>112.9</v>
          </cell>
          <cell r="M242">
            <v>4.5</v>
          </cell>
          <cell r="N242">
            <v>15</v>
          </cell>
          <cell r="O242">
            <v>98.8</v>
          </cell>
          <cell r="P242">
            <v>93</v>
          </cell>
          <cell r="Q242">
            <v>5.8</v>
          </cell>
        </row>
        <row r="243">
          <cell r="F243">
            <v>18.399999999999999</v>
          </cell>
          <cell r="G243">
            <v>150.80000000000001</v>
          </cell>
          <cell r="H243">
            <v>132.1</v>
          </cell>
          <cell r="I243">
            <v>18.7</v>
          </cell>
          <cell r="J243">
            <v>18.7</v>
          </cell>
          <cell r="K243">
            <v>153.6</v>
          </cell>
          <cell r="L243">
            <v>134</v>
          </cell>
          <cell r="M243">
            <v>19.600000000000001</v>
          </cell>
          <cell r="N243">
            <v>18.2</v>
          </cell>
          <cell r="O243">
            <v>148.80000000000001</v>
          </cell>
          <cell r="P243">
            <v>130.69999999999999</v>
          </cell>
          <cell r="Q243">
            <v>18.100000000000001</v>
          </cell>
        </row>
        <row r="244">
          <cell r="F244">
            <v>18.899999999999999</v>
          </cell>
          <cell r="G244">
            <v>141.9</v>
          </cell>
          <cell r="H244">
            <v>138</v>
          </cell>
          <cell r="I244">
            <v>3.9</v>
          </cell>
          <cell r="J244">
            <v>18.600000000000001</v>
          </cell>
          <cell r="K244">
            <v>143.4</v>
          </cell>
          <cell r="L244">
            <v>136.6</v>
          </cell>
          <cell r="M244">
            <v>6.8</v>
          </cell>
          <cell r="N244">
            <v>19</v>
          </cell>
          <cell r="O244">
            <v>141.5</v>
          </cell>
          <cell r="P244">
            <v>138.5</v>
          </cell>
          <cell r="Q244">
            <v>3</v>
          </cell>
        </row>
        <row r="245">
          <cell r="F245">
            <v>19.399999999999999</v>
          </cell>
          <cell r="G245">
            <v>150.19999999999999</v>
          </cell>
          <cell r="H245">
            <v>144</v>
          </cell>
          <cell r="I245">
            <v>6.2</v>
          </cell>
          <cell r="J245">
            <v>19.600000000000001</v>
          </cell>
          <cell r="K245">
            <v>156.9</v>
          </cell>
          <cell r="L245">
            <v>148.6</v>
          </cell>
          <cell r="M245">
            <v>8.3000000000000007</v>
          </cell>
          <cell r="N245">
            <v>19.2</v>
          </cell>
          <cell r="O245">
            <v>140.4</v>
          </cell>
          <cell r="P245">
            <v>137.30000000000001</v>
          </cell>
          <cell r="Q245">
            <v>3.1</v>
          </cell>
        </row>
        <row r="246">
          <cell r="F246">
            <v>18.600000000000001</v>
          </cell>
          <cell r="G246">
            <v>136.19999999999999</v>
          </cell>
          <cell r="H246">
            <v>127.8</v>
          </cell>
          <cell r="I246">
            <v>8.4</v>
          </cell>
          <cell r="J246">
            <v>18.8</v>
          </cell>
          <cell r="K246">
            <v>148.69999999999999</v>
          </cell>
          <cell r="L246">
            <v>137.4</v>
          </cell>
          <cell r="M246">
            <v>11.3</v>
          </cell>
          <cell r="N246">
            <v>18.5</v>
          </cell>
          <cell r="O246">
            <v>124.8</v>
          </cell>
          <cell r="P246">
            <v>119.1</v>
          </cell>
          <cell r="Q246">
            <v>5.7</v>
          </cell>
        </row>
        <row r="247">
          <cell r="F247">
            <v>18.399999999999999</v>
          </cell>
          <cell r="G247">
            <v>132.19999999999999</v>
          </cell>
          <cell r="H247">
            <v>122.8</v>
          </cell>
          <cell r="I247">
            <v>9.4</v>
          </cell>
          <cell r="J247">
            <v>19.2</v>
          </cell>
          <cell r="K247">
            <v>141.69999999999999</v>
          </cell>
          <cell r="L247">
            <v>129.69999999999999</v>
          </cell>
          <cell r="M247">
            <v>12</v>
          </cell>
          <cell r="N247">
            <v>17.899999999999999</v>
          </cell>
          <cell r="O247">
            <v>126.5</v>
          </cell>
          <cell r="P247">
            <v>118.6</v>
          </cell>
          <cell r="Q247">
            <v>7.9</v>
          </cell>
        </row>
        <row r="248">
          <cell r="F248">
            <v>19.5</v>
          </cell>
          <cell r="G248">
            <v>161.30000000000001</v>
          </cell>
          <cell r="H248">
            <v>150.19999999999999</v>
          </cell>
          <cell r="I248">
            <v>11.1</v>
          </cell>
          <cell r="J248">
            <v>19.5</v>
          </cell>
          <cell r="K248">
            <v>162.19999999999999</v>
          </cell>
          <cell r="L248">
            <v>152.80000000000001</v>
          </cell>
          <cell r="M248">
            <v>9.4</v>
          </cell>
          <cell r="N248">
            <v>19.5</v>
          </cell>
          <cell r="O248">
            <v>159.9</v>
          </cell>
          <cell r="P248">
            <v>146.30000000000001</v>
          </cell>
          <cell r="Q248">
            <v>13.6</v>
          </cell>
        </row>
        <row r="252">
          <cell r="F252">
            <v>19.2</v>
          </cell>
          <cell r="G252">
            <v>147.30000000000001</v>
          </cell>
          <cell r="H252">
            <v>142</v>
          </cell>
          <cell r="I252">
            <v>5.3</v>
          </cell>
          <cell r="J252">
            <v>19.600000000000001</v>
          </cell>
          <cell r="K252">
            <v>161.1</v>
          </cell>
          <cell r="L252">
            <v>154.19999999999999</v>
          </cell>
          <cell r="M252">
            <v>6.9</v>
          </cell>
          <cell r="N252">
            <v>18.8</v>
          </cell>
          <cell r="O252">
            <v>135.69999999999999</v>
          </cell>
          <cell r="P252">
            <v>131.80000000000001</v>
          </cell>
          <cell r="Q252">
            <v>3.9</v>
          </cell>
        </row>
        <row r="253">
          <cell r="F253">
            <v>20.100000000000001</v>
          </cell>
          <cell r="G253">
            <v>171.8</v>
          </cell>
          <cell r="H253">
            <v>148.69999999999999</v>
          </cell>
          <cell r="I253">
            <v>23.1</v>
          </cell>
          <cell r="J253">
            <v>20.3</v>
          </cell>
          <cell r="K253">
            <v>180.3</v>
          </cell>
          <cell r="L253">
            <v>153.69999999999999</v>
          </cell>
          <cell r="M253">
            <v>26.6</v>
          </cell>
          <cell r="N253">
            <v>19.5</v>
          </cell>
          <cell r="O253">
            <v>152.1</v>
          </cell>
          <cell r="P253">
            <v>137.1</v>
          </cell>
          <cell r="Q253">
            <v>15</v>
          </cell>
        </row>
        <row r="254">
          <cell r="F254">
            <v>18.600000000000001</v>
          </cell>
          <cell r="G254">
            <v>156.30000000000001</v>
          </cell>
          <cell r="H254">
            <v>143.9</v>
          </cell>
          <cell r="I254">
            <v>12.4</v>
          </cell>
          <cell r="J254">
            <v>18.8</v>
          </cell>
          <cell r="K254">
            <v>163.5</v>
          </cell>
          <cell r="L254">
            <v>148.19999999999999</v>
          </cell>
          <cell r="M254">
            <v>15.3</v>
          </cell>
          <cell r="N254">
            <v>18.2</v>
          </cell>
          <cell r="O254">
            <v>143.69999999999999</v>
          </cell>
          <cell r="P254">
            <v>136.4</v>
          </cell>
          <cell r="Q254">
            <v>7.3</v>
          </cell>
        </row>
        <row r="256">
          <cell r="F256">
            <v>18.899999999999999</v>
          </cell>
          <cell r="G256">
            <v>155.80000000000001</v>
          </cell>
          <cell r="H256">
            <v>142.1</v>
          </cell>
          <cell r="I256">
            <v>13.7</v>
          </cell>
          <cell r="J256">
            <v>18.7</v>
          </cell>
          <cell r="K256">
            <v>155.6</v>
          </cell>
          <cell r="L256">
            <v>141.1</v>
          </cell>
          <cell r="M256">
            <v>14.5</v>
          </cell>
          <cell r="N256">
            <v>19.5</v>
          </cell>
          <cell r="O256">
            <v>157.80000000000001</v>
          </cell>
          <cell r="P256">
            <v>148.5</v>
          </cell>
          <cell r="Q256">
            <v>9.3000000000000007</v>
          </cell>
        </row>
        <row r="259">
          <cell r="F259">
            <v>18.899999999999999</v>
          </cell>
          <cell r="G259">
            <v>161.1</v>
          </cell>
          <cell r="H259">
            <v>145.6</v>
          </cell>
          <cell r="I259">
            <v>15.5</v>
          </cell>
          <cell r="J259">
            <v>19</v>
          </cell>
          <cell r="K259">
            <v>166.3</v>
          </cell>
          <cell r="L259">
            <v>148.19999999999999</v>
          </cell>
          <cell r="M259">
            <v>18.100000000000001</v>
          </cell>
          <cell r="N259">
            <v>18.600000000000001</v>
          </cell>
          <cell r="O259">
            <v>143.4</v>
          </cell>
          <cell r="P259">
            <v>136.80000000000001</v>
          </cell>
          <cell r="Q259">
            <v>6.6</v>
          </cell>
        </row>
        <row r="263">
          <cell r="F263">
            <v>18</v>
          </cell>
          <cell r="G263">
            <v>150.19999999999999</v>
          </cell>
          <cell r="H263">
            <v>139.4</v>
          </cell>
          <cell r="I263">
            <v>10.8</v>
          </cell>
          <cell r="J263">
            <v>18.100000000000001</v>
          </cell>
          <cell r="K263">
            <v>154.4</v>
          </cell>
          <cell r="L263">
            <v>142.5</v>
          </cell>
          <cell r="M263">
            <v>11.9</v>
          </cell>
          <cell r="N263">
            <v>17.8</v>
          </cell>
          <cell r="O263">
            <v>140.1</v>
          </cell>
          <cell r="P263">
            <v>131.9</v>
          </cell>
          <cell r="Q263">
            <v>8.1999999999999993</v>
          </cell>
        </row>
        <row r="264">
          <cell r="F264">
            <v>19</v>
          </cell>
          <cell r="G264">
            <v>155.9</v>
          </cell>
          <cell r="H264">
            <v>145.80000000000001</v>
          </cell>
          <cell r="I264">
            <v>10.1</v>
          </cell>
          <cell r="J264">
            <v>19.3</v>
          </cell>
          <cell r="K264">
            <v>160.5</v>
          </cell>
          <cell r="L264">
            <v>149.19999999999999</v>
          </cell>
          <cell r="M264">
            <v>11.3</v>
          </cell>
          <cell r="N264">
            <v>18.2</v>
          </cell>
          <cell r="O264">
            <v>143.6</v>
          </cell>
          <cell r="P264">
            <v>136.6</v>
          </cell>
          <cell r="Q264">
            <v>7</v>
          </cell>
        </row>
        <row r="267">
          <cell r="F267">
            <v>19.3</v>
          </cell>
          <cell r="G267">
            <v>145.19999999999999</v>
          </cell>
          <cell r="H267">
            <v>136.80000000000001</v>
          </cell>
          <cell r="I267">
            <v>8.4</v>
          </cell>
          <cell r="J267">
            <v>20.7</v>
          </cell>
          <cell r="K267">
            <v>162.1</v>
          </cell>
          <cell r="L267">
            <v>150</v>
          </cell>
          <cell r="M267">
            <v>12.1</v>
          </cell>
          <cell r="N267">
            <v>18</v>
          </cell>
          <cell r="O267">
            <v>129.19999999999999</v>
          </cell>
          <cell r="P267">
            <v>124.3</v>
          </cell>
          <cell r="Q267">
            <v>4.9000000000000004</v>
          </cell>
        </row>
        <row r="268">
          <cell r="F268">
            <v>19.399999999999999</v>
          </cell>
          <cell r="G268">
            <v>170.2</v>
          </cell>
          <cell r="H268">
            <v>151.9</v>
          </cell>
          <cell r="I268">
            <v>18.3</v>
          </cell>
          <cell r="J268">
            <v>19.7</v>
          </cell>
          <cell r="K268">
            <v>176.3</v>
          </cell>
          <cell r="L268">
            <v>155.19999999999999</v>
          </cell>
          <cell r="M268">
            <v>21.1</v>
          </cell>
          <cell r="N268">
            <v>18.3</v>
          </cell>
          <cell r="O268">
            <v>143.9</v>
          </cell>
          <cell r="P268">
            <v>137.80000000000001</v>
          </cell>
          <cell r="Q268">
            <v>6.1</v>
          </cell>
        </row>
        <row r="271">
          <cell r="F271">
            <v>20.100000000000001</v>
          </cell>
          <cell r="G271">
            <v>143.5</v>
          </cell>
          <cell r="H271">
            <v>138.9</v>
          </cell>
          <cell r="I271">
            <v>4.5999999999999996</v>
          </cell>
          <cell r="J271">
            <v>20.2</v>
          </cell>
          <cell r="K271">
            <v>155.9</v>
          </cell>
          <cell r="L271">
            <v>149.5</v>
          </cell>
          <cell r="M271">
            <v>6.4</v>
          </cell>
          <cell r="N271">
            <v>19.8</v>
          </cell>
          <cell r="O271">
            <v>130.69999999999999</v>
          </cell>
          <cell r="P271">
            <v>127.9</v>
          </cell>
          <cell r="Q271">
            <v>2.8</v>
          </cell>
        </row>
        <row r="272">
          <cell r="F272">
            <v>16.899999999999999</v>
          </cell>
          <cell r="G272">
            <v>115.1</v>
          </cell>
          <cell r="H272">
            <v>110.3</v>
          </cell>
          <cell r="I272">
            <v>4.8</v>
          </cell>
          <cell r="J272">
            <v>18</v>
          </cell>
          <cell r="K272">
            <v>139.9</v>
          </cell>
          <cell r="L272">
            <v>128.9</v>
          </cell>
          <cell r="M272">
            <v>11</v>
          </cell>
          <cell r="N272">
            <v>16.3</v>
          </cell>
          <cell r="O272">
            <v>102.3</v>
          </cell>
          <cell r="P272">
            <v>100.7</v>
          </cell>
          <cell r="Q272">
            <v>1.6</v>
          </cell>
        </row>
        <row r="275">
          <cell r="F275">
            <v>19.7</v>
          </cell>
          <cell r="G275">
            <v>149.19999999999999</v>
          </cell>
          <cell r="H275">
            <v>143.1</v>
          </cell>
          <cell r="I275">
            <v>6.1</v>
          </cell>
          <cell r="J275">
            <v>19.100000000000001</v>
          </cell>
          <cell r="K275">
            <v>154.6</v>
          </cell>
          <cell r="L275">
            <v>142.1</v>
          </cell>
          <cell r="M275">
            <v>12.5</v>
          </cell>
          <cell r="N275">
            <v>19.899999999999999</v>
          </cell>
          <cell r="O275">
            <v>147.5</v>
          </cell>
          <cell r="P275">
            <v>143.4</v>
          </cell>
          <cell r="Q275">
            <v>4.0999999999999996</v>
          </cell>
        </row>
        <row r="276">
          <cell r="F276">
            <v>18.100000000000001</v>
          </cell>
          <cell r="G276">
            <v>135</v>
          </cell>
          <cell r="H276">
            <v>133.19999999999999</v>
          </cell>
          <cell r="I276">
            <v>1.8</v>
          </cell>
          <cell r="J276">
            <v>18.100000000000001</v>
          </cell>
          <cell r="K276">
            <v>132.30000000000001</v>
          </cell>
          <cell r="L276">
            <v>131.19999999999999</v>
          </cell>
          <cell r="M276">
            <v>1.1000000000000001</v>
          </cell>
          <cell r="N276">
            <v>18.100000000000001</v>
          </cell>
          <cell r="O276">
            <v>135.80000000000001</v>
          </cell>
          <cell r="P276">
            <v>133.80000000000001</v>
          </cell>
          <cell r="Q276">
            <v>2</v>
          </cell>
        </row>
      </sheetData>
      <sheetData sheetId="21">
        <row r="173">
          <cell r="F173">
            <v>306651</v>
          </cell>
          <cell r="G173">
            <v>277827</v>
          </cell>
          <cell r="H173">
            <v>254809</v>
          </cell>
          <cell r="I173">
            <v>23018</v>
          </cell>
          <cell r="J173">
            <v>28824</v>
          </cell>
          <cell r="K173">
            <v>373705</v>
          </cell>
          <cell r="L173">
            <v>341857</v>
          </cell>
          <cell r="M173">
            <v>31848</v>
          </cell>
          <cell r="N173">
            <v>232480</v>
          </cell>
          <cell r="O173">
            <v>207000</v>
          </cell>
          <cell r="P173">
            <v>25480</v>
          </cell>
        </row>
        <row r="175">
          <cell r="F175">
            <v>423571</v>
          </cell>
          <cell r="G175">
            <v>403194</v>
          </cell>
          <cell r="H175">
            <v>370822</v>
          </cell>
          <cell r="I175">
            <v>32372</v>
          </cell>
          <cell r="J175">
            <v>20377</v>
          </cell>
          <cell r="K175">
            <v>449818</v>
          </cell>
          <cell r="L175">
            <v>427474</v>
          </cell>
          <cell r="M175">
            <v>22344</v>
          </cell>
          <cell r="N175">
            <v>268994</v>
          </cell>
          <cell r="O175">
            <v>260203</v>
          </cell>
          <cell r="P175">
            <v>8791</v>
          </cell>
        </row>
        <row r="176">
          <cell r="F176">
            <v>346830</v>
          </cell>
          <cell r="G176">
            <v>299795</v>
          </cell>
          <cell r="H176">
            <v>270292</v>
          </cell>
          <cell r="I176">
            <v>29503</v>
          </cell>
          <cell r="J176">
            <v>47035</v>
          </cell>
          <cell r="K176">
            <v>389254</v>
          </cell>
          <cell r="L176">
            <v>342320</v>
          </cell>
          <cell r="M176">
            <v>46934</v>
          </cell>
          <cell r="N176">
            <v>257896</v>
          </cell>
          <cell r="O176">
            <v>210651</v>
          </cell>
          <cell r="P176">
            <v>47245</v>
          </cell>
        </row>
        <row r="177">
          <cell r="F177">
            <v>489427</v>
          </cell>
          <cell r="G177">
            <v>487109</v>
          </cell>
          <cell r="H177">
            <v>409404</v>
          </cell>
          <cell r="I177">
            <v>77705</v>
          </cell>
          <cell r="J177">
            <v>2318</v>
          </cell>
          <cell r="K177">
            <v>520325</v>
          </cell>
          <cell r="L177">
            <v>517978</v>
          </cell>
          <cell r="M177">
            <v>2347</v>
          </cell>
          <cell r="N177">
            <v>315379</v>
          </cell>
          <cell r="O177">
            <v>313222</v>
          </cell>
          <cell r="P177">
            <v>2157</v>
          </cell>
        </row>
        <row r="178">
          <cell r="F178">
            <v>342847</v>
          </cell>
          <cell r="G178">
            <v>320114</v>
          </cell>
          <cell r="H178">
            <v>296297</v>
          </cell>
          <cell r="I178">
            <v>23817</v>
          </cell>
          <cell r="J178">
            <v>22733</v>
          </cell>
          <cell r="K178">
            <v>367056</v>
          </cell>
          <cell r="L178">
            <v>342189</v>
          </cell>
          <cell r="M178">
            <v>24867</v>
          </cell>
          <cell r="N178">
            <v>269449</v>
          </cell>
          <cell r="O178">
            <v>253186</v>
          </cell>
          <cell r="P178">
            <v>16263</v>
          </cell>
        </row>
        <row r="179">
          <cell r="F179">
            <v>281327</v>
          </cell>
          <cell r="G179">
            <v>280177</v>
          </cell>
          <cell r="H179">
            <v>233004</v>
          </cell>
          <cell r="I179">
            <v>47173</v>
          </cell>
          <cell r="J179">
            <v>1150</v>
          </cell>
          <cell r="K179">
            <v>328623</v>
          </cell>
          <cell r="L179">
            <v>327311</v>
          </cell>
          <cell r="M179">
            <v>1312</v>
          </cell>
          <cell r="N179">
            <v>162437</v>
          </cell>
          <cell r="O179">
            <v>161695</v>
          </cell>
          <cell r="P179">
            <v>742</v>
          </cell>
        </row>
        <row r="180">
          <cell r="F180">
            <v>191200</v>
          </cell>
          <cell r="G180">
            <v>189965</v>
          </cell>
          <cell r="H180">
            <v>180432</v>
          </cell>
          <cell r="I180">
            <v>9533</v>
          </cell>
          <cell r="J180">
            <v>1235</v>
          </cell>
          <cell r="K180">
            <v>270311</v>
          </cell>
          <cell r="L180">
            <v>268171</v>
          </cell>
          <cell r="M180">
            <v>2140</v>
          </cell>
          <cell r="N180">
            <v>140085</v>
          </cell>
          <cell r="O180">
            <v>139434</v>
          </cell>
          <cell r="P180">
            <v>651</v>
          </cell>
        </row>
        <row r="181">
          <cell r="F181">
            <v>334145</v>
          </cell>
          <cell r="G181">
            <v>315031</v>
          </cell>
          <cell r="H181">
            <v>307733</v>
          </cell>
          <cell r="I181">
            <v>7298</v>
          </cell>
          <cell r="J181">
            <v>19114</v>
          </cell>
          <cell r="K181">
            <v>453152</v>
          </cell>
          <cell r="L181">
            <v>433195</v>
          </cell>
          <cell r="M181">
            <v>19957</v>
          </cell>
          <cell r="N181">
            <v>295904</v>
          </cell>
          <cell r="O181">
            <v>277060</v>
          </cell>
          <cell r="P181">
            <v>18844</v>
          </cell>
        </row>
        <row r="182">
          <cell r="F182">
            <v>293139</v>
          </cell>
          <cell r="G182">
            <v>266694</v>
          </cell>
          <cell r="H182">
            <v>248783</v>
          </cell>
          <cell r="I182">
            <v>17911</v>
          </cell>
          <cell r="J182">
            <v>26445</v>
          </cell>
          <cell r="K182">
            <v>380232</v>
          </cell>
          <cell r="L182">
            <v>332075</v>
          </cell>
          <cell r="M182">
            <v>48157</v>
          </cell>
          <cell r="N182">
            <v>206816</v>
          </cell>
          <cell r="O182">
            <v>201890</v>
          </cell>
          <cell r="P182">
            <v>4926</v>
          </cell>
        </row>
        <row r="183">
          <cell r="F183">
            <v>430329</v>
          </cell>
          <cell r="G183">
            <v>340753</v>
          </cell>
          <cell r="H183">
            <v>309334</v>
          </cell>
          <cell r="I183">
            <v>31419</v>
          </cell>
          <cell r="J183">
            <v>89576</v>
          </cell>
          <cell r="K183">
            <v>456801</v>
          </cell>
          <cell r="L183">
            <v>364655</v>
          </cell>
          <cell r="M183">
            <v>92146</v>
          </cell>
          <cell r="N183">
            <v>322208</v>
          </cell>
          <cell r="O183">
            <v>243129</v>
          </cell>
          <cell r="P183">
            <v>79079</v>
          </cell>
        </row>
        <row r="184">
          <cell r="F184">
            <v>100484</v>
          </cell>
          <cell r="G184">
            <v>100484</v>
          </cell>
          <cell r="H184">
            <v>96286</v>
          </cell>
          <cell r="I184">
            <v>4198</v>
          </cell>
          <cell r="J184">
            <v>0</v>
          </cell>
          <cell r="K184">
            <v>119780</v>
          </cell>
          <cell r="L184">
            <v>119780</v>
          </cell>
          <cell r="M184">
            <v>0</v>
          </cell>
          <cell r="N184">
            <v>90522</v>
          </cell>
          <cell r="O184">
            <v>90522</v>
          </cell>
          <cell r="P184">
            <v>0</v>
          </cell>
        </row>
        <row r="185">
          <cell r="F185">
            <v>92927</v>
          </cell>
          <cell r="G185">
            <v>92927</v>
          </cell>
          <cell r="H185">
            <v>89388</v>
          </cell>
          <cell r="I185">
            <v>3539</v>
          </cell>
          <cell r="J185">
            <v>0</v>
          </cell>
          <cell r="K185">
            <v>116570</v>
          </cell>
          <cell r="L185">
            <v>116570</v>
          </cell>
          <cell r="M185">
            <v>0</v>
          </cell>
          <cell r="N185">
            <v>79674</v>
          </cell>
          <cell r="O185">
            <v>79674</v>
          </cell>
          <cell r="P185">
            <v>0</v>
          </cell>
        </row>
        <row r="186">
          <cell r="F186">
            <v>369929</v>
          </cell>
          <cell r="G186">
            <v>353607</v>
          </cell>
          <cell r="H186">
            <v>349104</v>
          </cell>
          <cell r="I186">
            <v>4503</v>
          </cell>
          <cell r="J186">
            <v>16322</v>
          </cell>
          <cell r="K186">
            <v>415845</v>
          </cell>
          <cell r="L186">
            <v>414736</v>
          </cell>
          <cell r="M186">
            <v>1109</v>
          </cell>
          <cell r="N186">
            <v>324603</v>
          </cell>
          <cell r="O186">
            <v>293263</v>
          </cell>
          <cell r="P186">
            <v>31340</v>
          </cell>
        </row>
        <row r="187">
          <cell r="F187">
            <v>338169</v>
          </cell>
          <cell r="G187">
            <v>290885</v>
          </cell>
          <cell r="H187">
            <v>269333</v>
          </cell>
          <cell r="I187">
            <v>21552</v>
          </cell>
          <cell r="J187">
            <v>47284</v>
          </cell>
          <cell r="K187">
            <v>453188</v>
          </cell>
          <cell r="L187">
            <v>382339</v>
          </cell>
          <cell r="M187">
            <v>70849</v>
          </cell>
          <cell r="N187">
            <v>296729</v>
          </cell>
          <cell r="O187">
            <v>257935</v>
          </cell>
          <cell r="P187">
            <v>38794</v>
          </cell>
        </row>
        <row r="188">
          <cell r="F188">
            <v>271166</v>
          </cell>
          <cell r="G188">
            <v>270951</v>
          </cell>
          <cell r="H188">
            <v>251532</v>
          </cell>
          <cell r="I188">
            <v>19419</v>
          </cell>
          <cell r="J188">
            <v>215</v>
          </cell>
          <cell r="K188">
            <v>314812</v>
          </cell>
          <cell r="L188">
            <v>314486</v>
          </cell>
          <cell r="M188">
            <v>326</v>
          </cell>
          <cell r="N188">
            <v>186656</v>
          </cell>
          <cell r="O188">
            <v>186656</v>
          </cell>
          <cell r="P188">
            <v>0</v>
          </cell>
        </row>
        <row r="189">
          <cell r="F189">
            <v>199317</v>
          </cell>
          <cell r="G189">
            <v>198382</v>
          </cell>
          <cell r="H189">
            <v>179325</v>
          </cell>
          <cell r="I189">
            <v>19057</v>
          </cell>
          <cell r="J189">
            <v>935</v>
          </cell>
          <cell r="K189">
            <v>266845</v>
          </cell>
          <cell r="L189">
            <v>265278</v>
          </cell>
          <cell r="M189">
            <v>1567</v>
          </cell>
          <cell r="N189">
            <v>147704</v>
          </cell>
          <cell r="O189">
            <v>147252</v>
          </cell>
          <cell r="P189">
            <v>452</v>
          </cell>
        </row>
        <row r="190">
          <cell r="F190">
            <v>192987</v>
          </cell>
          <cell r="G190">
            <v>187829</v>
          </cell>
          <cell r="H190">
            <v>170195</v>
          </cell>
          <cell r="I190">
            <v>17634</v>
          </cell>
          <cell r="J190">
            <v>5158</v>
          </cell>
          <cell r="K190">
            <v>266782</v>
          </cell>
          <cell r="L190">
            <v>253333</v>
          </cell>
          <cell r="M190">
            <v>13449</v>
          </cell>
          <cell r="N190">
            <v>152839</v>
          </cell>
          <cell r="O190">
            <v>152192</v>
          </cell>
          <cell r="P190">
            <v>647</v>
          </cell>
        </row>
        <row r="191">
          <cell r="F191">
            <v>269658</v>
          </cell>
          <cell r="G191">
            <v>269426</v>
          </cell>
          <cell r="H191">
            <v>250583</v>
          </cell>
          <cell r="I191">
            <v>18843</v>
          </cell>
          <cell r="J191">
            <v>232</v>
          </cell>
          <cell r="K191">
            <v>316313</v>
          </cell>
          <cell r="L191">
            <v>315917</v>
          </cell>
          <cell r="M191">
            <v>396</v>
          </cell>
          <cell r="N191">
            <v>206735</v>
          </cell>
          <cell r="O191">
            <v>206723</v>
          </cell>
          <cell r="P191">
            <v>12</v>
          </cell>
        </row>
        <row r="195">
          <cell r="F195">
            <v>221017</v>
          </cell>
          <cell r="G195">
            <v>221017</v>
          </cell>
          <cell r="H195">
            <v>206221</v>
          </cell>
          <cell r="I195">
            <v>14796</v>
          </cell>
          <cell r="J195">
            <v>0</v>
          </cell>
          <cell r="K195">
            <v>277121</v>
          </cell>
          <cell r="L195">
            <v>277121</v>
          </cell>
          <cell r="M195">
            <v>0</v>
          </cell>
          <cell r="N195">
            <v>169795</v>
          </cell>
          <cell r="O195">
            <v>169795</v>
          </cell>
          <cell r="P195">
            <v>0</v>
          </cell>
        </row>
        <row r="196">
          <cell r="F196">
            <v>959670</v>
          </cell>
          <cell r="G196">
            <v>345712</v>
          </cell>
          <cell r="H196">
            <v>314479</v>
          </cell>
          <cell r="I196">
            <v>31233</v>
          </cell>
          <cell r="J196">
            <v>613958</v>
          </cell>
          <cell r="K196">
            <v>988256</v>
          </cell>
          <cell r="L196">
            <v>383167</v>
          </cell>
          <cell r="M196">
            <v>605089</v>
          </cell>
          <cell r="N196">
            <v>902510</v>
          </cell>
          <cell r="O196">
            <v>270818</v>
          </cell>
          <cell r="P196">
            <v>631692</v>
          </cell>
        </row>
        <row r="197">
          <cell r="F197">
            <v>280462</v>
          </cell>
          <cell r="G197">
            <v>280462</v>
          </cell>
          <cell r="H197">
            <v>266950</v>
          </cell>
          <cell r="I197">
            <v>13512</v>
          </cell>
          <cell r="J197">
            <v>0</v>
          </cell>
          <cell r="K197">
            <v>328078</v>
          </cell>
          <cell r="L197">
            <v>328078</v>
          </cell>
          <cell r="M197">
            <v>0</v>
          </cell>
          <cell r="N197">
            <v>193926</v>
          </cell>
          <cell r="O197">
            <v>193926</v>
          </cell>
          <cell r="P197">
            <v>0</v>
          </cell>
        </row>
        <row r="199">
          <cell r="F199">
            <v>415713</v>
          </cell>
          <cell r="G199">
            <v>338757</v>
          </cell>
          <cell r="H199">
            <v>307250</v>
          </cell>
          <cell r="I199">
            <v>31507</v>
          </cell>
          <cell r="J199">
            <v>76956</v>
          </cell>
          <cell r="K199">
            <v>428522</v>
          </cell>
          <cell r="L199">
            <v>358272</v>
          </cell>
          <cell r="M199">
            <v>70250</v>
          </cell>
          <cell r="N199">
            <v>358405</v>
          </cell>
          <cell r="O199">
            <v>251448</v>
          </cell>
          <cell r="P199">
            <v>106957</v>
          </cell>
        </row>
        <row r="202">
          <cell r="F202">
            <v>393959</v>
          </cell>
          <cell r="G202">
            <v>303182</v>
          </cell>
          <cell r="H202">
            <v>267805</v>
          </cell>
          <cell r="I202">
            <v>35377</v>
          </cell>
          <cell r="J202">
            <v>90777</v>
          </cell>
          <cell r="K202">
            <v>421753</v>
          </cell>
          <cell r="L202">
            <v>329278</v>
          </cell>
          <cell r="M202">
            <v>92475</v>
          </cell>
          <cell r="N202">
            <v>299984</v>
          </cell>
          <cell r="O202">
            <v>214947</v>
          </cell>
          <cell r="P202">
            <v>85037</v>
          </cell>
        </row>
        <row r="206">
          <cell r="F206">
            <v>323799</v>
          </cell>
          <cell r="G206">
            <v>323799</v>
          </cell>
          <cell r="H206">
            <v>293801</v>
          </cell>
          <cell r="I206">
            <v>29998</v>
          </cell>
          <cell r="J206">
            <v>0</v>
          </cell>
          <cell r="K206">
            <v>356140</v>
          </cell>
          <cell r="L206">
            <v>356140</v>
          </cell>
          <cell r="M206">
            <v>0</v>
          </cell>
          <cell r="N206">
            <v>244636</v>
          </cell>
          <cell r="O206">
            <v>244636</v>
          </cell>
          <cell r="P206">
            <v>0</v>
          </cell>
        </row>
        <row r="207">
          <cell r="F207">
            <v>319235</v>
          </cell>
          <cell r="G207">
            <v>311129</v>
          </cell>
          <cell r="H207">
            <v>285271</v>
          </cell>
          <cell r="I207">
            <v>25858</v>
          </cell>
          <cell r="J207">
            <v>8106</v>
          </cell>
          <cell r="K207">
            <v>367302</v>
          </cell>
          <cell r="L207">
            <v>357957</v>
          </cell>
          <cell r="M207">
            <v>9345</v>
          </cell>
          <cell r="N207">
            <v>214333</v>
          </cell>
          <cell r="O207">
            <v>208931</v>
          </cell>
          <cell r="P207">
            <v>5402</v>
          </cell>
        </row>
        <row r="210">
          <cell r="F210">
            <v>239292</v>
          </cell>
          <cell r="G210">
            <v>221389</v>
          </cell>
          <cell r="H210">
            <v>205116</v>
          </cell>
          <cell r="I210">
            <v>16273</v>
          </cell>
          <cell r="J210">
            <v>17903</v>
          </cell>
          <cell r="K210">
            <v>273892</v>
          </cell>
          <cell r="L210">
            <v>250594</v>
          </cell>
          <cell r="M210">
            <v>23298</v>
          </cell>
          <cell r="N210">
            <v>203984</v>
          </cell>
          <cell r="O210">
            <v>191586</v>
          </cell>
          <cell r="P210">
            <v>12398</v>
          </cell>
        </row>
        <row r="211">
          <cell r="F211">
            <v>340382</v>
          </cell>
          <cell r="G211">
            <v>338540</v>
          </cell>
          <cell r="H211">
            <v>289679</v>
          </cell>
          <cell r="I211">
            <v>48861</v>
          </cell>
          <cell r="J211">
            <v>1842</v>
          </cell>
          <cell r="K211">
            <v>365368</v>
          </cell>
          <cell r="L211">
            <v>363424</v>
          </cell>
          <cell r="M211">
            <v>1944</v>
          </cell>
          <cell r="N211">
            <v>213352</v>
          </cell>
          <cell r="O211">
            <v>212030</v>
          </cell>
          <cell r="P211">
            <v>1322</v>
          </cell>
        </row>
        <row r="214">
          <cell r="F214">
            <v>270166</v>
          </cell>
          <cell r="G214">
            <v>267154</v>
          </cell>
          <cell r="H214">
            <v>256619</v>
          </cell>
          <cell r="I214">
            <v>10535</v>
          </cell>
          <cell r="J214">
            <v>3012</v>
          </cell>
          <cell r="K214">
            <v>320278</v>
          </cell>
          <cell r="L214">
            <v>316506</v>
          </cell>
          <cell r="M214">
            <v>3772</v>
          </cell>
          <cell r="N214">
            <v>210475</v>
          </cell>
          <cell r="O214">
            <v>208369</v>
          </cell>
          <cell r="P214">
            <v>2106</v>
          </cell>
        </row>
        <row r="215">
          <cell r="F215">
            <v>151418</v>
          </cell>
          <cell r="G215">
            <v>151078</v>
          </cell>
          <cell r="H215">
            <v>142050</v>
          </cell>
          <cell r="I215">
            <v>9028</v>
          </cell>
          <cell r="J215">
            <v>340</v>
          </cell>
          <cell r="K215">
            <v>227057</v>
          </cell>
          <cell r="L215">
            <v>226331</v>
          </cell>
          <cell r="M215">
            <v>726</v>
          </cell>
          <cell r="N215">
            <v>116411</v>
          </cell>
          <cell r="O215">
            <v>116249</v>
          </cell>
          <cell r="P215">
            <v>162</v>
          </cell>
        </row>
        <row r="218">
          <cell r="F218">
            <v>382525</v>
          </cell>
          <cell r="G218">
            <v>343608</v>
          </cell>
          <cell r="H218">
            <v>308148</v>
          </cell>
          <cell r="I218">
            <v>35460</v>
          </cell>
          <cell r="J218">
            <v>38917</v>
          </cell>
          <cell r="K218">
            <v>584003</v>
          </cell>
          <cell r="L218">
            <v>489794</v>
          </cell>
          <cell r="M218">
            <v>94209</v>
          </cell>
          <cell r="N218">
            <v>306366</v>
          </cell>
          <cell r="O218">
            <v>288349</v>
          </cell>
          <cell r="P218">
            <v>18017</v>
          </cell>
        </row>
        <row r="219">
          <cell r="F219">
            <v>279819</v>
          </cell>
          <cell r="G219">
            <v>221528</v>
          </cell>
          <cell r="H219">
            <v>218271</v>
          </cell>
          <cell r="I219">
            <v>3257</v>
          </cell>
          <cell r="J219">
            <v>58291</v>
          </cell>
          <cell r="K219">
            <v>266180</v>
          </cell>
          <cell r="L219">
            <v>228725</v>
          </cell>
          <cell r="M219">
            <v>37455</v>
          </cell>
          <cell r="N219">
            <v>284423</v>
          </cell>
          <cell r="O219">
            <v>219097</v>
          </cell>
          <cell r="P219">
            <v>65326</v>
          </cell>
        </row>
        <row r="230">
          <cell r="F230">
            <v>270624</v>
          </cell>
          <cell r="G230">
            <v>250423</v>
          </cell>
          <cell r="H230">
            <v>232880</v>
          </cell>
          <cell r="I230">
            <v>17543</v>
          </cell>
          <cell r="J230">
            <v>20201</v>
          </cell>
          <cell r="K230">
            <v>338628</v>
          </cell>
          <cell r="L230">
            <v>316751</v>
          </cell>
          <cell r="M230">
            <v>21877</v>
          </cell>
          <cell r="N230">
            <v>204266</v>
          </cell>
          <cell r="O230">
            <v>185701</v>
          </cell>
          <cell r="P230">
            <v>18565</v>
          </cell>
        </row>
        <row r="232">
          <cell r="F232">
            <v>337008</v>
          </cell>
          <cell r="G232">
            <v>327948</v>
          </cell>
          <cell r="H232">
            <v>301597</v>
          </cell>
          <cell r="I232">
            <v>26351</v>
          </cell>
          <cell r="J232">
            <v>9060</v>
          </cell>
          <cell r="K232">
            <v>369334</v>
          </cell>
          <cell r="L232">
            <v>359051</v>
          </cell>
          <cell r="M232">
            <v>10283</v>
          </cell>
          <cell r="N232">
            <v>206241</v>
          </cell>
          <cell r="O232">
            <v>202128</v>
          </cell>
          <cell r="P232">
            <v>4113</v>
          </cell>
        </row>
        <row r="233">
          <cell r="F233">
            <v>317059</v>
          </cell>
          <cell r="G233">
            <v>281949</v>
          </cell>
          <cell r="H233">
            <v>257025</v>
          </cell>
          <cell r="I233">
            <v>24924</v>
          </cell>
          <cell r="J233">
            <v>35110</v>
          </cell>
          <cell r="K233">
            <v>358746</v>
          </cell>
          <cell r="L233">
            <v>323243</v>
          </cell>
          <cell r="M233">
            <v>35503</v>
          </cell>
          <cell r="N233">
            <v>233039</v>
          </cell>
          <cell r="O233">
            <v>198721</v>
          </cell>
          <cell r="P233">
            <v>34318</v>
          </cell>
        </row>
        <row r="234">
          <cell r="F234">
            <v>460093</v>
          </cell>
          <cell r="G234">
            <v>458113</v>
          </cell>
          <cell r="H234">
            <v>390856</v>
          </cell>
          <cell r="I234">
            <v>67257</v>
          </cell>
          <cell r="J234">
            <v>1980</v>
          </cell>
          <cell r="K234">
            <v>487619</v>
          </cell>
          <cell r="L234">
            <v>485632</v>
          </cell>
          <cell r="M234">
            <v>1987</v>
          </cell>
          <cell r="N234">
            <v>295466</v>
          </cell>
          <cell r="O234">
            <v>293527</v>
          </cell>
          <cell r="P234">
            <v>1939</v>
          </cell>
        </row>
        <row r="235">
          <cell r="F235">
            <v>346051</v>
          </cell>
          <cell r="G235">
            <v>328070</v>
          </cell>
          <cell r="H235">
            <v>307103</v>
          </cell>
          <cell r="I235">
            <v>20967</v>
          </cell>
          <cell r="J235">
            <v>17981</v>
          </cell>
          <cell r="K235">
            <v>370539</v>
          </cell>
          <cell r="L235">
            <v>351264</v>
          </cell>
          <cell r="M235">
            <v>19275</v>
          </cell>
          <cell r="N235">
            <v>265277</v>
          </cell>
          <cell r="O235">
            <v>251563</v>
          </cell>
          <cell r="P235">
            <v>13714</v>
          </cell>
        </row>
        <row r="236">
          <cell r="F236">
            <v>274571</v>
          </cell>
          <cell r="G236">
            <v>273797</v>
          </cell>
          <cell r="H236">
            <v>238859</v>
          </cell>
          <cell r="I236">
            <v>34938</v>
          </cell>
          <cell r="J236">
            <v>774</v>
          </cell>
          <cell r="K236">
            <v>314708</v>
          </cell>
          <cell r="L236">
            <v>313813</v>
          </cell>
          <cell r="M236">
            <v>895</v>
          </cell>
          <cell r="N236">
            <v>173704</v>
          </cell>
          <cell r="O236">
            <v>173236</v>
          </cell>
          <cell r="P236">
            <v>468</v>
          </cell>
        </row>
        <row r="237">
          <cell r="F237">
            <v>188018</v>
          </cell>
          <cell r="G237">
            <v>187579</v>
          </cell>
          <cell r="H237">
            <v>180884</v>
          </cell>
          <cell r="I237">
            <v>6695</v>
          </cell>
          <cell r="J237">
            <v>439</v>
          </cell>
          <cell r="K237">
            <v>266700</v>
          </cell>
          <cell r="L237">
            <v>265946</v>
          </cell>
          <cell r="M237">
            <v>754</v>
          </cell>
          <cell r="N237">
            <v>136481</v>
          </cell>
          <cell r="O237">
            <v>136248</v>
          </cell>
          <cell r="P237">
            <v>233</v>
          </cell>
        </row>
        <row r="238">
          <cell r="F238">
            <v>340810</v>
          </cell>
          <cell r="G238">
            <v>307740</v>
          </cell>
          <cell r="H238">
            <v>293975</v>
          </cell>
          <cell r="I238">
            <v>13765</v>
          </cell>
          <cell r="J238">
            <v>33070</v>
          </cell>
          <cell r="K238">
            <v>436850</v>
          </cell>
          <cell r="L238">
            <v>389260</v>
          </cell>
          <cell r="M238">
            <v>47590</v>
          </cell>
          <cell r="N238">
            <v>268467</v>
          </cell>
          <cell r="O238">
            <v>246334</v>
          </cell>
          <cell r="P238">
            <v>22133</v>
          </cell>
        </row>
        <row r="239">
          <cell r="F239">
            <v>451271</v>
          </cell>
          <cell r="G239">
            <v>347760</v>
          </cell>
          <cell r="H239">
            <v>296095</v>
          </cell>
          <cell r="I239">
            <v>51665</v>
          </cell>
          <cell r="J239">
            <v>103511</v>
          </cell>
          <cell r="K239">
            <v>488373</v>
          </cell>
          <cell r="L239">
            <v>376554</v>
          </cell>
          <cell r="M239">
            <v>111819</v>
          </cell>
          <cell r="N239">
            <v>331123</v>
          </cell>
          <cell r="O239">
            <v>254518</v>
          </cell>
          <cell r="P239">
            <v>76605</v>
          </cell>
        </row>
        <row r="240">
          <cell r="F240">
            <v>351472</v>
          </cell>
          <cell r="G240">
            <v>306600</v>
          </cell>
          <cell r="H240">
            <v>286634</v>
          </cell>
          <cell r="I240">
            <v>19966</v>
          </cell>
          <cell r="J240">
            <v>44872</v>
          </cell>
          <cell r="K240">
            <v>410938</v>
          </cell>
          <cell r="L240">
            <v>357487</v>
          </cell>
          <cell r="M240">
            <v>53451</v>
          </cell>
          <cell r="N240">
            <v>244250</v>
          </cell>
          <cell r="O240">
            <v>214846</v>
          </cell>
          <cell r="P240">
            <v>29404</v>
          </cell>
        </row>
        <row r="241">
          <cell r="F241">
            <v>92884</v>
          </cell>
          <cell r="G241">
            <v>92884</v>
          </cell>
          <cell r="H241">
            <v>88854</v>
          </cell>
          <cell r="I241">
            <v>4030</v>
          </cell>
          <cell r="J241">
            <v>0</v>
          </cell>
          <cell r="K241">
            <v>137302</v>
          </cell>
          <cell r="L241">
            <v>137302</v>
          </cell>
          <cell r="M241">
            <v>0</v>
          </cell>
          <cell r="N241">
            <v>77016</v>
          </cell>
          <cell r="O241">
            <v>77016</v>
          </cell>
          <cell r="P241">
            <v>0</v>
          </cell>
        </row>
        <row r="242">
          <cell r="F242">
            <v>160821</v>
          </cell>
          <cell r="G242">
            <v>160821</v>
          </cell>
          <cell r="H242">
            <v>155645</v>
          </cell>
          <cell r="I242">
            <v>5176</v>
          </cell>
          <cell r="J242">
            <v>0</v>
          </cell>
          <cell r="K242">
            <v>200343</v>
          </cell>
          <cell r="L242">
            <v>200343</v>
          </cell>
          <cell r="M242">
            <v>0</v>
          </cell>
          <cell r="N242">
            <v>123004</v>
          </cell>
          <cell r="O242">
            <v>123004</v>
          </cell>
          <cell r="P242">
            <v>0</v>
          </cell>
        </row>
        <row r="243">
          <cell r="F243">
            <v>333970</v>
          </cell>
          <cell r="G243">
            <v>323917</v>
          </cell>
          <cell r="H243">
            <v>312438</v>
          </cell>
          <cell r="I243">
            <v>11479</v>
          </cell>
          <cell r="J243">
            <v>10053</v>
          </cell>
          <cell r="K243">
            <v>383372</v>
          </cell>
          <cell r="L243">
            <v>382540</v>
          </cell>
          <cell r="M243">
            <v>832</v>
          </cell>
          <cell r="N243">
            <v>299971</v>
          </cell>
          <cell r="O243">
            <v>283573</v>
          </cell>
          <cell r="P243">
            <v>16398</v>
          </cell>
        </row>
        <row r="244">
          <cell r="F244">
            <v>309883</v>
          </cell>
          <cell r="G244">
            <v>264122</v>
          </cell>
          <cell r="H244">
            <v>247736</v>
          </cell>
          <cell r="I244">
            <v>16386</v>
          </cell>
          <cell r="J244">
            <v>45761</v>
          </cell>
          <cell r="K244">
            <v>407752</v>
          </cell>
          <cell r="L244">
            <v>348289</v>
          </cell>
          <cell r="M244">
            <v>59463</v>
          </cell>
          <cell r="N244">
            <v>281059</v>
          </cell>
          <cell r="O244">
            <v>239333</v>
          </cell>
          <cell r="P244">
            <v>41726</v>
          </cell>
        </row>
        <row r="245">
          <cell r="F245">
            <v>275175</v>
          </cell>
          <cell r="G245">
            <v>275038</v>
          </cell>
          <cell r="H245">
            <v>261837</v>
          </cell>
          <cell r="I245">
            <v>13201</v>
          </cell>
          <cell r="J245">
            <v>137</v>
          </cell>
          <cell r="K245">
            <v>316709</v>
          </cell>
          <cell r="L245">
            <v>316479</v>
          </cell>
          <cell r="M245">
            <v>230</v>
          </cell>
          <cell r="N245">
            <v>213887</v>
          </cell>
          <cell r="O245">
            <v>213887</v>
          </cell>
          <cell r="P245">
            <v>0</v>
          </cell>
        </row>
        <row r="246">
          <cell r="F246">
            <v>205879</v>
          </cell>
          <cell r="G246">
            <v>205246</v>
          </cell>
          <cell r="H246">
            <v>189954</v>
          </cell>
          <cell r="I246">
            <v>15292</v>
          </cell>
          <cell r="J246">
            <v>633</v>
          </cell>
          <cell r="K246">
            <v>266528</v>
          </cell>
          <cell r="L246">
            <v>265559</v>
          </cell>
          <cell r="M246">
            <v>969</v>
          </cell>
          <cell r="N246">
            <v>151172</v>
          </cell>
          <cell r="O246">
            <v>150842</v>
          </cell>
          <cell r="P246">
            <v>330</v>
          </cell>
        </row>
        <row r="247">
          <cell r="F247">
            <v>196297</v>
          </cell>
          <cell r="G247">
            <v>193148</v>
          </cell>
          <cell r="H247">
            <v>180861</v>
          </cell>
          <cell r="I247">
            <v>12287</v>
          </cell>
          <cell r="J247">
            <v>3149</v>
          </cell>
          <cell r="K247">
            <v>264580</v>
          </cell>
          <cell r="L247">
            <v>256941</v>
          </cell>
          <cell r="M247">
            <v>7639</v>
          </cell>
          <cell r="N247">
            <v>154669</v>
          </cell>
          <cell r="O247">
            <v>154257</v>
          </cell>
          <cell r="P247">
            <v>412</v>
          </cell>
        </row>
        <row r="248">
          <cell r="F248">
            <v>250552</v>
          </cell>
          <cell r="G248">
            <v>250411</v>
          </cell>
          <cell r="H248">
            <v>233453</v>
          </cell>
          <cell r="I248">
            <v>16958</v>
          </cell>
          <cell r="J248">
            <v>141</v>
          </cell>
          <cell r="K248">
            <v>287491</v>
          </cell>
          <cell r="L248">
            <v>287260</v>
          </cell>
          <cell r="M248">
            <v>231</v>
          </cell>
          <cell r="N248">
            <v>195912</v>
          </cell>
          <cell r="O248">
            <v>195904</v>
          </cell>
          <cell r="P248">
            <v>8</v>
          </cell>
        </row>
        <row r="252">
          <cell r="F252">
            <v>211922</v>
          </cell>
          <cell r="G252">
            <v>211922</v>
          </cell>
          <cell r="H252">
            <v>204199</v>
          </cell>
          <cell r="I252">
            <v>7723</v>
          </cell>
          <cell r="J252">
            <v>0</v>
          </cell>
          <cell r="K252">
            <v>279569</v>
          </cell>
          <cell r="L252">
            <v>279569</v>
          </cell>
          <cell r="M252">
            <v>0</v>
          </cell>
          <cell r="N252">
            <v>155566</v>
          </cell>
          <cell r="O252">
            <v>155566</v>
          </cell>
          <cell r="P252">
            <v>0</v>
          </cell>
        </row>
        <row r="253">
          <cell r="F253">
            <v>855564</v>
          </cell>
          <cell r="G253">
            <v>325418</v>
          </cell>
          <cell r="H253">
            <v>297200</v>
          </cell>
          <cell r="I253">
            <v>28218</v>
          </cell>
          <cell r="J253">
            <v>530146</v>
          </cell>
          <cell r="K253">
            <v>849145</v>
          </cell>
          <cell r="L253">
            <v>350564</v>
          </cell>
          <cell r="M253">
            <v>498581</v>
          </cell>
          <cell r="N253">
            <v>870440</v>
          </cell>
          <cell r="O253">
            <v>267138</v>
          </cell>
          <cell r="P253">
            <v>603302</v>
          </cell>
        </row>
        <row r="254">
          <cell r="F254">
            <v>264869</v>
          </cell>
          <cell r="G254">
            <v>264869</v>
          </cell>
          <cell r="H254">
            <v>250430</v>
          </cell>
          <cell r="I254">
            <v>14439</v>
          </cell>
          <cell r="J254">
            <v>0</v>
          </cell>
          <cell r="K254">
            <v>306457</v>
          </cell>
          <cell r="L254">
            <v>306457</v>
          </cell>
          <cell r="M254">
            <v>0</v>
          </cell>
          <cell r="N254">
            <v>191039</v>
          </cell>
          <cell r="O254">
            <v>191039</v>
          </cell>
          <cell r="P254">
            <v>0</v>
          </cell>
        </row>
        <row r="256">
          <cell r="F256">
            <v>335046</v>
          </cell>
          <cell r="G256">
            <v>292883</v>
          </cell>
          <cell r="H256">
            <v>267891</v>
          </cell>
          <cell r="I256">
            <v>24992</v>
          </cell>
          <cell r="J256">
            <v>42163</v>
          </cell>
          <cell r="K256">
            <v>336471</v>
          </cell>
          <cell r="L256">
            <v>299735</v>
          </cell>
          <cell r="M256">
            <v>36736</v>
          </cell>
          <cell r="N256">
            <v>326553</v>
          </cell>
          <cell r="O256">
            <v>252036</v>
          </cell>
          <cell r="P256">
            <v>74517</v>
          </cell>
        </row>
        <row r="259">
          <cell r="F259">
            <v>350246</v>
          </cell>
          <cell r="G259">
            <v>291642</v>
          </cell>
          <cell r="H259">
            <v>265143</v>
          </cell>
          <cell r="I259">
            <v>26499</v>
          </cell>
          <cell r="J259">
            <v>58604</v>
          </cell>
          <cell r="K259">
            <v>371344</v>
          </cell>
          <cell r="L259">
            <v>311668</v>
          </cell>
          <cell r="M259">
            <v>59676</v>
          </cell>
          <cell r="N259">
            <v>278365</v>
          </cell>
          <cell r="O259">
            <v>223412</v>
          </cell>
          <cell r="P259">
            <v>54953</v>
          </cell>
        </row>
        <row r="263">
          <cell r="F263">
            <v>323799</v>
          </cell>
          <cell r="G263">
            <v>323799</v>
          </cell>
          <cell r="H263">
            <v>293801</v>
          </cell>
          <cell r="I263">
            <v>29998</v>
          </cell>
          <cell r="J263">
            <v>0</v>
          </cell>
          <cell r="K263">
            <v>356140</v>
          </cell>
          <cell r="L263">
            <v>356140</v>
          </cell>
          <cell r="M263">
            <v>0</v>
          </cell>
          <cell r="N263">
            <v>244636</v>
          </cell>
          <cell r="O263">
            <v>244636</v>
          </cell>
          <cell r="P263">
            <v>0</v>
          </cell>
        </row>
        <row r="264">
          <cell r="F264">
            <v>322650</v>
          </cell>
          <cell r="G264">
            <v>315810</v>
          </cell>
          <cell r="H264">
            <v>289878</v>
          </cell>
          <cell r="I264">
            <v>25932</v>
          </cell>
          <cell r="J264">
            <v>6840</v>
          </cell>
          <cell r="K264">
            <v>361737</v>
          </cell>
          <cell r="L264">
            <v>354378</v>
          </cell>
          <cell r="M264">
            <v>7359</v>
          </cell>
          <cell r="N264">
            <v>214333</v>
          </cell>
          <cell r="O264">
            <v>208931</v>
          </cell>
          <cell r="P264">
            <v>5402</v>
          </cell>
        </row>
        <row r="267">
          <cell r="F267">
            <v>216995</v>
          </cell>
          <cell r="G267">
            <v>205240</v>
          </cell>
          <cell r="H267">
            <v>189878</v>
          </cell>
          <cell r="I267">
            <v>15362</v>
          </cell>
          <cell r="J267">
            <v>11755</v>
          </cell>
          <cell r="K267">
            <v>267208</v>
          </cell>
          <cell r="L267">
            <v>251313</v>
          </cell>
          <cell r="M267">
            <v>15895</v>
          </cell>
          <cell r="N267">
            <v>169503</v>
          </cell>
          <cell r="O267">
            <v>161663</v>
          </cell>
          <cell r="P267">
            <v>7840</v>
          </cell>
        </row>
        <row r="268">
          <cell r="F268">
            <v>323317</v>
          </cell>
          <cell r="G268">
            <v>321886</v>
          </cell>
          <cell r="H268">
            <v>282561</v>
          </cell>
          <cell r="I268">
            <v>39325</v>
          </cell>
          <cell r="J268">
            <v>1431</v>
          </cell>
          <cell r="K268">
            <v>351480</v>
          </cell>
          <cell r="L268">
            <v>349921</v>
          </cell>
          <cell r="M268">
            <v>1559</v>
          </cell>
          <cell r="N268">
            <v>202563</v>
          </cell>
          <cell r="O268">
            <v>201679</v>
          </cell>
          <cell r="P268">
            <v>884</v>
          </cell>
        </row>
        <row r="271">
          <cell r="F271">
            <v>260863</v>
          </cell>
          <cell r="G271">
            <v>259771</v>
          </cell>
          <cell r="H271">
            <v>253024</v>
          </cell>
          <cell r="I271">
            <v>6747</v>
          </cell>
          <cell r="J271">
            <v>1092</v>
          </cell>
          <cell r="K271">
            <v>327464</v>
          </cell>
          <cell r="L271">
            <v>326004</v>
          </cell>
          <cell r="M271">
            <v>1460</v>
          </cell>
          <cell r="N271">
            <v>191862</v>
          </cell>
          <cell r="O271">
            <v>191153</v>
          </cell>
          <cell r="P271">
            <v>709</v>
          </cell>
        </row>
        <row r="272">
          <cell r="F272">
            <v>152396</v>
          </cell>
          <cell r="G272">
            <v>152276</v>
          </cell>
          <cell r="H272">
            <v>145607</v>
          </cell>
          <cell r="I272">
            <v>6669</v>
          </cell>
          <cell r="J272">
            <v>120</v>
          </cell>
          <cell r="K272">
            <v>222292</v>
          </cell>
          <cell r="L272">
            <v>222055</v>
          </cell>
          <cell r="M272">
            <v>237</v>
          </cell>
          <cell r="N272">
            <v>116312</v>
          </cell>
          <cell r="O272">
            <v>116253</v>
          </cell>
          <cell r="P272">
            <v>59</v>
          </cell>
        </row>
        <row r="275">
          <cell r="F275">
            <v>348335</v>
          </cell>
          <cell r="G275">
            <v>318840</v>
          </cell>
          <cell r="H275">
            <v>290909</v>
          </cell>
          <cell r="I275">
            <v>27931</v>
          </cell>
          <cell r="J275">
            <v>29495</v>
          </cell>
          <cell r="K275">
            <v>552564</v>
          </cell>
          <cell r="L275">
            <v>470756</v>
          </cell>
          <cell r="M275">
            <v>81808</v>
          </cell>
          <cell r="N275">
            <v>287078</v>
          </cell>
          <cell r="O275">
            <v>273274</v>
          </cell>
          <cell r="P275">
            <v>13804</v>
          </cell>
        </row>
        <row r="276">
          <cell r="F276">
            <v>273256</v>
          </cell>
          <cell r="G276">
            <v>211999</v>
          </cell>
          <cell r="H276">
            <v>206611</v>
          </cell>
          <cell r="I276">
            <v>5388</v>
          </cell>
          <cell r="J276">
            <v>61257</v>
          </cell>
          <cell r="K276">
            <v>265938</v>
          </cell>
          <cell r="L276">
            <v>228357</v>
          </cell>
          <cell r="M276">
            <v>37581</v>
          </cell>
          <cell r="N276">
            <v>275373</v>
          </cell>
          <cell r="O276">
            <v>207265</v>
          </cell>
          <cell r="P276">
            <v>68108</v>
          </cell>
        </row>
      </sheetData>
      <sheetData sheetId="22">
        <row r="2">
          <cell r="F2">
            <v>-3.5</v>
          </cell>
          <cell r="H2">
            <v>-2.6</v>
          </cell>
          <cell r="J2">
            <v>-2.1</v>
          </cell>
          <cell r="L2">
            <v>-0.1</v>
          </cell>
          <cell r="M2">
            <v>-1.4</v>
          </cell>
          <cell r="N2">
            <v>-0.5</v>
          </cell>
          <cell r="O2">
            <v>-10.4</v>
          </cell>
          <cell r="P2">
            <v>0.6</v>
          </cell>
        </row>
        <row r="4">
          <cell r="F4">
            <v>-2.7</v>
          </cell>
          <cell r="H4">
            <v>-0.8</v>
          </cell>
          <cell r="J4">
            <v>0.3</v>
          </cell>
          <cell r="L4">
            <v>-0.7</v>
          </cell>
          <cell r="M4">
            <v>-3.3</v>
          </cell>
          <cell r="N4">
            <v>-2.6</v>
          </cell>
          <cell r="O4">
            <v>-9.1999999999999993</v>
          </cell>
          <cell r="P4">
            <v>-1.9</v>
          </cell>
        </row>
        <row r="5">
          <cell r="F5">
            <v>-1.6</v>
          </cell>
          <cell r="H5">
            <v>0.3</v>
          </cell>
          <cell r="J5">
            <v>1.4</v>
          </cell>
          <cell r="L5">
            <v>0.3</v>
          </cell>
          <cell r="M5">
            <v>0.4</v>
          </cell>
          <cell r="N5">
            <v>2.4</v>
          </cell>
          <cell r="O5">
            <v>-16.399999999999999</v>
          </cell>
          <cell r="P5">
            <v>-0.9</v>
          </cell>
        </row>
        <row r="6">
          <cell r="F6">
            <v>2.6</v>
          </cell>
          <cell r="H6">
            <v>2.6</v>
          </cell>
          <cell r="J6">
            <v>5.5</v>
          </cell>
          <cell r="L6">
            <v>0</v>
          </cell>
          <cell r="M6">
            <v>1.1000000000000001</v>
          </cell>
          <cell r="N6">
            <v>3.8</v>
          </cell>
          <cell r="O6">
            <v>-15.4</v>
          </cell>
          <cell r="P6">
            <v>-10.5</v>
          </cell>
        </row>
        <row r="7">
          <cell r="F7">
            <v>-3.1</v>
          </cell>
          <cell r="H7">
            <v>-4.9000000000000004</v>
          </cell>
          <cell r="J7">
            <v>-8.3000000000000007</v>
          </cell>
          <cell r="L7">
            <v>1.3</v>
          </cell>
          <cell r="M7">
            <v>8.5</v>
          </cell>
          <cell r="N7">
            <v>9.1999999999999993</v>
          </cell>
          <cell r="O7">
            <v>1.7</v>
          </cell>
          <cell r="P7">
            <v>2.6</v>
          </cell>
        </row>
        <row r="8">
          <cell r="F8">
            <v>-13.8</v>
          </cell>
          <cell r="H8">
            <v>-14.1</v>
          </cell>
          <cell r="J8">
            <v>-13.8</v>
          </cell>
          <cell r="L8">
            <v>0</v>
          </cell>
          <cell r="M8">
            <v>-3.5</v>
          </cell>
          <cell r="N8">
            <v>-5</v>
          </cell>
          <cell r="O8">
            <v>3.7</v>
          </cell>
          <cell r="P8">
            <v>-2.9</v>
          </cell>
        </row>
        <row r="9">
          <cell r="F9">
            <v>1.3</v>
          </cell>
          <cell r="H9">
            <v>2.4</v>
          </cell>
          <cell r="J9">
            <v>1.2</v>
          </cell>
          <cell r="L9">
            <v>0.1</v>
          </cell>
          <cell r="M9">
            <v>5.7</v>
          </cell>
          <cell r="N9">
            <v>4.7</v>
          </cell>
          <cell r="O9">
            <v>28.3</v>
          </cell>
          <cell r="P9">
            <v>1</v>
          </cell>
        </row>
        <row r="10">
          <cell r="F10">
            <v>-1</v>
          </cell>
          <cell r="H10">
            <v>-6.4</v>
          </cell>
          <cell r="J10">
            <v>-4.5</v>
          </cell>
          <cell r="L10">
            <v>0.4</v>
          </cell>
          <cell r="M10">
            <v>0.9</v>
          </cell>
          <cell r="N10">
            <v>-0.3</v>
          </cell>
          <cell r="O10">
            <v>33.799999999999997</v>
          </cell>
          <cell r="P10">
            <v>1.2</v>
          </cell>
        </row>
        <row r="11">
          <cell r="F11">
            <v>-13.7</v>
          </cell>
          <cell r="H11">
            <v>0.8</v>
          </cell>
          <cell r="J11">
            <v>-2.5</v>
          </cell>
          <cell r="L11">
            <v>0.4</v>
          </cell>
          <cell r="M11">
            <v>2.6</v>
          </cell>
          <cell r="N11">
            <v>0</v>
          </cell>
          <cell r="O11">
            <v>77.400000000000006</v>
          </cell>
          <cell r="P11">
            <v>4.4000000000000004</v>
          </cell>
        </row>
        <row r="12">
          <cell r="F12">
            <v>28.4</v>
          </cell>
          <cell r="H12">
            <v>1.7</v>
          </cell>
          <cell r="J12">
            <v>-0.3</v>
          </cell>
          <cell r="L12">
            <v>0</v>
          </cell>
          <cell r="M12">
            <v>-0.5</v>
          </cell>
          <cell r="N12">
            <v>-2.2999999999999998</v>
          </cell>
          <cell r="O12">
            <v>23.6</v>
          </cell>
          <cell r="P12">
            <v>98.4</v>
          </cell>
        </row>
        <row r="13">
          <cell r="F13">
            <v>-15.2</v>
          </cell>
          <cell r="H13">
            <v>-15.2</v>
          </cell>
          <cell r="J13">
            <v>-15.4</v>
          </cell>
          <cell r="L13">
            <v>-1.1000000000000001</v>
          </cell>
          <cell r="M13">
            <v>-13.7</v>
          </cell>
          <cell r="N13">
            <v>-13.2</v>
          </cell>
          <cell r="O13">
            <v>-25.7</v>
          </cell>
          <cell r="P13">
            <v>12.9</v>
          </cell>
        </row>
        <row r="14">
          <cell r="F14">
            <v>-8</v>
          </cell>
          <cell r="H14">
            <v>-8.1999999999999993</v>
          </cell>
          <cell r="J14">
            <v>-8.1999999999999993</v>
          </cell>
          <cell r="L14">
            <v>-0.9</v>
          </cell>
          <cell r="M14">
            <v>-10.1</v>
          </cell>
          <cell r="N14">
            <v>-10.6</v>
          </cell>
          <cell r="O14">
            <v>11.1</v>
          </cell>
          <cell r="P14">
            <v>2.2999999999999998</v>
          </cell>
        </row>
        <row r="15">
          <cell r="F15">
            <v>8.3000000000000007</v>
          </cell>
          <cell r="H15">
            <v>3.9</v>
          </cell>
          <cell r="J15">
            <v>3.7</v>
          </cell>
          <cell r="L15">
            <v>0</v>
          </cell>
          <cell r="M15">
            <v>-8.3000000000000007</v>
          </cell>
          <cell r="N15">
            <v>-4.3</v>
          </cell>
          <cell r="O15">
            <v>-27.6</v>
          </cell>
          <cell r="P15">
            <v>-3.3</v>
          </cell>
        </row>
        <row r="16">
          <cell r="F16">
            <v>-5.9</v>
          </cell>
          <cell r="H16">
            <v>-3.2</v>
          </cell>
          <cell r="J16">
            <v>-2.7</v>
          </cell>
          <cell r="L16">
            <v>-0.1</v>
          </cell>
          <cell r="M16">
            <v>-1.1000000000000001</v>
          </cell>
          <cell r="N16">
            <v>-1.3</v>
          </cell>
          <cell r="O16">
            <v>4.2</v>
          </cell>
          <cell r="P16">
            <v>-1.1000000000000001</v>
          </cell>
        </row>
        <row r="17">
          <cell r="F17">
            <v>-3.5</v>
          </cell>
          <cell r="H17">
            <v>-3.3</v>
          </cell>
          <cell r="J17">
            <v>-2.5</v>
          </cell>
          <cell r="L17">
            <v>0.1</v>
          </cell>
          <cell r="M17">
            <v>-0.2</v>
          </cell>
          <cell r="N17">
            <v>0.4</v>
          </cell>
          <cell r="O17">
            <v>-10.1</v>
          </cell>
          <cell r="P17">
            <v>-8.4</v>
          </cell>
        </row>
        <row r="18">
          <cell r="F18">
            <v>-23.1</v>
          </cell>
          <cell r="H18">
            <v>-14.3</v>
          </cell>
          <cell r="J18">
            <v>-15.3</v>
          </cell>
          <cell r="L18">
            <v>-0.2</v>
          </cell>
          <cell r="M18">
            <v>-3.4</v>
          </cell>
          <cell r="N18">
            <v>-4</v>
          </cell>
          <cell r="O18">
            <v>4.8</v>
          </cell>
          <cell r="P18">
            <v>0.3</v>
          </cell>
        </row>
        <row r="27">
          <cell r="F27">
            <v>-2.2999999999999998</v>
          </cell>
          <cell r="H27">
            <v>-1.8</v>
          </cell>
          <cell r="J27">
            <v>-1.5</v>
          </cell>
          <cell r="L27">
            <v>0.2</v>
          </cell>
          <cell r="M27">
            <v>-0.4</v>
          </cell>
          <cell r="N27">
            <v>0.4</v>
          </cell>
          <cell r="O27">
            <v>-10.4</v>
          </cell>
          <cell r="P27">
            <v>2.1</v>
          </cell>
        </row>
        <row r="29">
          <cell r="F29">
            <v>-3.9</v>
          </cell>
          <cell r="H29">
            <v>-3.5</v>
          </cell>
          <cell r="J29">
            <v>-6.7</v>
          </cell>
          <cell r="L29">
            <v>-1.1000000000000001</v>
          </cell>
          <cell r="M29">
            <v>-3.7</v>
          </cell>
          <cell r="N29">
            <v>-3.8</v>
          </cell>
          <cell r="O29">
            <v>-3</v>
          </cell>
          <cell r="P29">
            <v>2.6</v>
          </cell>
        </row>
        <row r="30">
          <cell r="F30">
            <v>0.1</v>
          </cell>
          <cell r="H30">
            <v>2.5</v>
          </cell>
          <cell r="J30">
            <v>4</v>
          </cell>
          <cell r="L30">
            <v>0.5</v>
          </cell>
          <cell r="M30">
            <v>1.8</v>
          </cell>
          <cell r="N30">
            <v>3.7</v>
          </cell>
          <cell r="O30">
            <v>-14.7</v>
          </cell>
          <cell r="P30">
            <v>0</v>
          </cell>
        </row>
        <row r="31">
          <cell r="F31">
            <v>-3.6</v>
          </cell>
          <cell r="H31">
            <v>-3.6</v>
          </cell>
          <cell r="J31">
            <v>0.8</v>
          </cell>
          <cell r="L31">
            <v>-0.4</v>
          </cell>
          <cell r="M31">
            <v>-2.9</v>
          </cell>
          <cell r="N31">
            <v>0.8</v>
          </cell>
          <cell r="O31">
            <v>-26</v>
          </cell>
          <cell r="P31">
            <v>4.8</v>
          </cell>
        </row>
        <row r="32">
          <cell r="F32">
            <v>-2.2999999999999998</v>
          </cell>
          <cell r="H32">
            <v>-2.5</v>
          </cell>
          <cell r="J32">
            <v>-4.8</v>
          </cell>
          <cell r="L32">
            <v>1.6</v>
          </cell>
          <cell r="M32">
            <v>9</v>
          </cell>
          <cell r="N32">
            <v>10.7</v>
          </cell>
          <cell r="O32">
            <v>-10.8</v>
          </cell>
          <cell r="P32">
            <v>29.8</v>
          </cell>
        </row>
        <row r="33">
          <cell r="F33">
            <v>-1.1000000000000001</v>
          </cell>
          <cell r="H33">
            <v>-1.4</v>
          </cell>
          <cell r="J33">
            <v>2</v>
          </cell>
          <cell r="L33">
            <v>1.3</v>
          </cell>
          <cell r="M33">
            <v>-1</v>
          </cell>
          <cell r="N33">
            <v>1</v>
          </cell>
          <cell r="O33">
            <v>-10.9</v>
          </cell>
          <cell r="P33">
            <v>-1</v>
          </cell>
        </row>
        <row r="34">
          <cell r="F34">
            <v>-8.4</v>
          </cell>
          <cell r="H34">
            <v>-7.8</v>
          </cell>
          <cell r="J34">
            <v>-8.3000000000000007</v>
          </cell>
          <cell r="L34">
            <v>0.2</v>
          </cell>
          <cell r="M34">
            <v>-2.4</v>
          </cell>
          <cell r="N34">
            <v>-1.8</v>
          </cell>
          <cell r="O34">
            <v>-14.5</v>
          </cell>
          <cell r="P34">
            <v>1</v>
          </cell>
        </row>
        <row r="35">
          <cell r="F35">
            <v>9</v>
          </cell>
          <cell r="H35">
            <v>0.9</v>
          </cell>
          <cell r="J35">
            <v>1.7</v>
          </cell>
          <cell r="L35">
            <v>2.2000000000000002</v>
          </cell>
          <cell r="M35">
            <v>12</v>
          </cell>
          <cell r="N35">
            <v>12.2</v>
          </cell>
          <cell r="O35">
            <v>9</v>
          </cell>
          <cell r="P35">
            <v>-2.8</v>
          </cell>
        </row>
        <row r="36">
          <cell r="F36">
            <v>108.7</v>
          </cell>
          <cell r="H36">
            <v>72.5</v>
          </cell>
          <cell r="J36">
            <v>52.3</v>
          </cell>
          <cell r="L36">
            <v>5</v>
          </cell>
          <cell r="M36">
            <v>52.3</v>
          </cell>
          <cell r="N36">
            <v>32.200000000000003</v>
          </cell>
          <cell r="O36">
            <v>608.4</v>
          </cell>
          <cell r="P36">
            <v>11.1</v>
          </cell>
        </row>
        <row r="37">
          <cell r="F37">
            <v>13.3</v>
          </cell>
          <cell r="H37">
            <v>-1.2</v>
          </cell>
          <cell r="J37">
            <v>-3.3</v>
          </cell>
          <cell r="L37">
            <v>0.8</v>
          </cell>
          <cell r="M37">
            <v>5.4</v>
          </cell>
          <cell r="N37">
            <v>1.6</v>
          </cell>
          <cell r="O37">
            <v>103.6</v>
          </cell>
          <cell r="P37">
            <v>32.700000000000003</v>
          </cell>
        </row>
        <row r="38">
          <cell r="F38">
            <v>-10.9</v>
          </cell>
          <cell r="H38">
            <v>-10.8</v>
          </cell>
          <cell r="J38">
            <v>-10.9</v>
          </cell>
          <cell r="L38">
            <v>-1.7</v>
          </cell>
          <cell r="M38">
            <v>-10.9</v>
          </cell>
          <cell r="N38">
            <v>-10.6</v>
          </cell>
          <cell r="O38">
            <v>-19.399999999999999</v>
          </cell>
          <cell r="P38">
            <v>12.2</v>
          </cell>
        </row>
        <row r="39">
          <cell r="F39">
            <v>77.5</v>
          </cell>
          <cell r="H39">
            <v>77.7</v>
          </cell>
          <cell r="J39">
            <v>85.6</v>
          </cell>
          <cell r="L39">
            <v>3</v>
          </cell>
          <cell r="M39">
            <v>30.2</v>
          </cell>
          <cell r="N39">
            <v>39.299999999999997</v>
          </cell>
          <cell r="O39">
            <v>-42.9</v>
          </cell>
          <cell r="P39">
            <v>22</v>
          </cell>
        </row>
        <row r="40">
          <cell r="F40">
            <v>14.3</v>
          </cell>
          <cell r="H40">
            <v>13</v>
          </cell>
          <cell r="J40">
            <v>10.6</v>
          </cell>
          <cell r="L40">
            <v>0.7</v>
          </cell>
          <cell r="M40">
            <v>1.2</v>
          </cell>
          <cell r="N40">
            <v>1</v>
          </cell>
          <cell r="O40">
            <v>3.3</v>
          </cell>
          <cell r="P40">
            <v>-4.7</v>
          </cell>
        </row>
        <row r="41">
          <cell r="F41">
            <v>-9.5</v>
          </cell>
          <cell r="H41">
            <v>-8.5</v>
          </cell>
          <cell r="J41">
            <v>-6.5</v>
          </cell>
          <cell r="L41">
            <v>-0.4</v>
          </cell>
          <cell r="M41">
            <v>-4.0999999999999996</v>
          </cell>
          <cell r="N41">
            <v>-2.5</v>
          </cell>
          <cell r="O41">
            <v>-40</v>
          </cell>
          <cell r="P41">
            <v>-1.5</v>
          </cell>
        </row>
        <row r="42">
          <cell r="F42">
            <v>-2.4</v>
          </cell>
          <cell r="H42">
            <v>-1.7</v>
          </cell>
          <cell r="J42">
            <v>-0.7</v>
          </cell>
          <cell r="L42">
            <v>-0.1</v>
          </cell>
          <cell r="M42">
            <v>0.4</v>
          </cell>
          <cell r="N42">
            <v>0.7</v>
          </cell>
          <cell r="O42">
            <v>-6.1</v>
          </cell>
          <cell r="P42">
            <v>-10.6</v>
          </cell>
        </row>
        <row r="43">
          <cell r="F43">
            <v>-16.600000000000001</v>
          </cell>
          <cell r="H43">
            <v>-9.5</v>
          </cell>
          <cell r="J43">
            <v>-10.4</v>
          </cell>
          <cell r="L43">
            <v>0.5</v>
          </cell>
          <cell r="M43">
            <v>-0.6</v>
          </cell>
          <cell r="N43">
            <v>-0.8</v>
          </cell>
          <cell r="O43">
            <v>1.2</v>
          </cell>
          <cell r="P43">
            <v>-0.3</v>
          </cell>
        </row>
      </sheetData>
      <sheetData sheetId="23">
        <row r="38">
          <cell r="G38">
            <v>126018</v>
          </cell>
          <cell r="H38">
            <v>1109</v>
          </cell>
          <cell r="I38">
            <v>1298</v>
          </cell>
          <cell r="J38">
            <v>126006</v>
          </cell>
          <cell r="T38">
            <v>39768</v>
          </cell>
          <cell r="U38">
            <v>805</v>
          </cell>
          <cell r="V38">
            <v>911</v>
          </cell>
          <cell r="W38">
            <v>39485</v>
          </cell>
        </row>
        <row r="39">
          <cell r="G39">
            <v>46987</v>
          </cell>
          <cell r="H39">
            <v>375</v>
          </cell>
          <cell r="I39">
            <v>424</v>
          </cell>
          <cell r="J39">
            <v>46949</v>
          </cell>
          <cell r="T39">
            <v>4480</v>
          </cell>
          <cell r="U39">
            <v>37</v>
          </cell>
          <cell r="V39">
            <v>48</v>
          </cell>
          <cell r="W39">
            <v>4458</v>
          </cell>
        </row>
        <row r="40">
          <cell r="G40">
            <v>8568</v>
          </cell>
          <cell r="H40">
            <v>260</v>
          </cell>
          <cell r="I40">
            <v>226</v>
          </cell>
          <cell r="J40">
            <v>8600</v>
          </cell>
          <cell r="T40">
            <v>9884</v>
          </cell>
          <cell r="U40">
            <v>100</v>
          </cell>
          <cell r="V40">
            <v>150</v>
          </cell>
          <cell r="W40">
            <v>9836</v>
          </cell>
        </row>
        <row r="41">
          <cell r="G41">
            <v>24385</v>
          </cell>
          <cell r="H41">
            <v>63</v>
          </cell>
          <cell r="I41">
            <v>274</v>
          </cell>
          <cell r="J41">
            <v>24339</v>
          </cell>
          <cell r="T41">
            <v>7042</v>
          </cell>
          <cell r="U41">
            <v>92</v>
          </cell>
          <cell r="V41">
            <v>147</v>
          </cell>
          <cell r="W41">
            <v>6822</v>
          </cell>
        </row>
        <row r="42">
          <cell r="K42">
            <v>19.600000000000001</v>
          </cell>
          <cell r="L42">
            <v>167.2</v>
          </cell>
          <cell r="M42">
            <v>151.80000000000001</v>
          </cell>
          <cell r="N42">
            <v>15.4</v>
          </cell>
          <cell r="X42">
            <v>14.8</v>
          </cell>
          <cell r="Y42">
            <v>85.7</v>
          </cell>
          <cell r="Z42">
            <v>84.2</v>
          </cell>
          <cell r="AA42">
            <v>1.5</v>
          </cell>
        </row>
        <row r="43">
          <cell r="K43">
            <v>19.100000000000001</v>
          </cell>
          <cell r="L43">
            <v>164.4</v>
          </cell>
          <cell r="M43">
            <v>149.1</v>
          </cell>
          <cell r="N43">
            <v>15.3</v>
          </cell>
          <cell r="X43">
            <v>17.7</v>
          </cell>
          <cell r="Y43">
            <v>107.8</v>
          </cell>
          <cell r="Z43">
            <v>104</v>
          </cell>
          <cell r="AA43">
            <v>3.8</v>
          </cell>
        </row>
        <row r="44">
          <cell r="K44">
            <v>19.3</v>
          </cell>
          <cell r="L44">
            <v>167.8</v>
          </cell>
          <cell r="M44">
            <v>153.80000000000001</v>
          </cell>
          <cell r="N44">
            <v>14</v>
          </cell>
          <cell r="X44">
            <v>15.7</v>
          </cell>
          <cell r="Y44">
            <v>95.3</v>
          </cell>
          <cell r="Z44">
            <v>94.7</v>
          </cell>
          <cell r="AA44">
            <v>0.6</v>
          </cell>
        </row>
        <row r="45">
          <cell r="K45">
            <v>20.2</v>
          </cell>
          <cell r="L45">
            <v>162.30000000000001</v>
          </cell>
          <cell r="M45">
            <v>156.4</v>
          </cell>
          <cell r="N45">
            <v>5.9</v>
          </cell>
          <cell r="X45">
            <v>15.1</v>
          </cell>
          <cell r="Y45">
            <v>91.5</v>
          </cell>
          <cell r="Z45">
            <v>90.2</v>
          </cell>
          <cell r="AA45">
            <v>1.3</v>
          </cell>
        </row>
        <row r="46">
          <cell r="O46">
            <v>368910</v>
          </cell>
          <cell r="P46">
            <v>331693</v>
          </cell>
          <cell r="Q46">
            <v>302395</v>
          </cell>
          <cell r="R46">
            <v>29298</v>
          </cell>
          <cell r="S46">
            <v>37217</v>
          </cell>
          <cell r="AB46">
            <v>108667</v>
          </cell>
          <cell r="AC46">
            <v>106532</v>
          </cell>
          <cell r="AD46">
            <v>103482</v>
          </cell>
          <cell r="AE46">
            <v>3050</v>
          </cell>
          <cell r="AF46">
            <v>2135</v>
          </cell>
        </row>
        <row r="47">
          <cell r="O47">
            <v>367575</v>
          </cell>
          <cell r="P47">
            <v>316315</v>
          </cell>
          <cell r="Q47">
            <v>284494</v>
          </cell>
          <cell r="R47">
            <v>31821</v>
          </cell>
          <cell r="S47">
            <v>51260</v>
          </cell>
          <cell r="AB47">
            <v>128801</v>
          </cell>
          <cell r="AC47">
            <v>126179</v>
          </cell>
          <cell r="AD47">
            <v>121034</v>
          </cell>
          <cell r="AE47">
            <v>5145</v>
          </cell>
          <cell r="AF47">
            <v>2622</v>
          </cell>
        </row>
        <row r="48">
          <cell r="O48">
            <v>291502</v>
          </cell>
          <cell r="P48">
            <v>288847</v>
          </cell>
          <cell r="Q48">
            <v>269428</v>
          </cell>
          <cell r="R48">
            <v>19419</v>
          </cell>
          <cell r="S48">
            <v>2655</v>
          </cell>
          <cell r="AB48">
            <v>103879</v>
          </cell>
          <cell r="AC48">
            <v>103879</v>
          </cell>
          <cell r="AD48">
            <v>102953</v>
          </cell>
          <cell r="AE48">
            <v>926</v>
          </cell>
          <cell r="AF48">
            <v>0</v>
          </cell>
        </row>
        <row r="49">
          <cell r="O49">
            <v>389856</v>
          </cell>
          <cell r="P49">
            <v>330945</v>
          </cell>
          <cell r="Q49">
            <v>305056</v>
          </cell>
          <cell r="R49">
            <v>25889</v>
          </cell>
          <cell r="S49">
            <v>58911</v>
          </cell>
          <cell r="AB49">
            <v>156519</v>
          </cell>
          <cell r="AC49">
            <v>150096</v>
          </cell>
          <cell r="AD49">
            <v>143783</v>
          </cell>
          <cell r="AE49">
            <v>6313</v>
          </cell>
          <cell r="AF49">
            <v>6423</v>
          </cell>
        </row>
        <row r="50">
          <cell r="G50">
            <v>214686</v>
          </cell>
          <cell r="H50">
            <v>2073</v>
          </cell>
          <cell r="I50">
            <v>2759</v>
          </cell>
          <cell r="J50">
            <v>214228</v>
          </cell>
          <cell r="T50">
            <v>90944</v>
          </cell>
          <cell r="U50">
            <v>2699</v>
          </cell>
          <cell r="V50">
            <v>1846</v>
          </cell>
          <cell r="W50">
            <v>91569</v>
          </cell>
        </row>
        <row r="51">
          <cell r="G51">
            <v>61680</v>
          </cell>
          <cell r="H51">
            <v>559</v>
          </cell>
          <cell r="I51">
            <v>688</v>
          </cell>
          <cell r="J51">
            <v>61616</v>
          </cell>
          <cell r="T51">
            <v>7397</v>
          </cell>
          <cell r="U51">
            <v>54</v>
          </cell>
          <cell r="V51">
            <v>70</v>
          </cell>
          <cell r="W51">
            <v>7316</v>
          </cell>
        </row>
        <row r="52">
          <cell r="G52">
            <v>24962</v>
          </cell>
          <cell r="H52">
            <v>732</v>
          </cell>
          <cell r="I52">
            <v>539</v>
          </cell>
          <cell r="J52">
            <v>25152</v>
          </cell>
          <cell r="T52">
            <v>26685</v>
          </cell>
          <cell r="U52">
            <v>634</v>
          </cell>
          <cell r="V52">
            <v>285</v>
          </cell>
          <cell r="W52">
            <v>27037</v>
          </cell>
        </row>
        <row r="53">
          <cell r="G53">
            <v>37481</v>
          </cell>
          <cell r="H53">
            <v>165</v>
          </cell>
          <cell r="I53">
            <v>364</v>
          </cell>
          <cell r="J53">
            <v>37447</v>
          </cell>
          <cell r="T53">
            <v>12874</v>
          </cell>
          <cell r="U53">
            <v>92</v>
          </cell>
          <cell r="V53">
            <v>147</v>
          </cell>
          <cell r="W53">
            <v>12654</v>
          </cell>
        </row>
        <row r="54">
          <cell r="K54">
            <v>19.899999999999999</v>
          </cell>
          <cell r="L54">
            <v>165.9</v>
          </cell>
          <cell r="M54">
            <v>152.9</v>
          </cell>
          <cell r="N54">
            <v>13</v>
          </cell>
          <cell r="X54">
            <v>14.7</v>
          </cell>
          <cell r="Y54">
            <v>84.5</v>
          </cell>
          <cell r="Z54">
            <v>83.1</v>
          </cell>
          <cell r="AA54">
            <v>1.4</v>
          </cell>
        </row>
        <row r="55">
          <cell r="K55">
            <v>19.2</v>
          </cell>
          <cell r="L55">
            <v>164.6</v>
          </cell>
          <cell r="M55">
            <v>150.1</v>
          </cell>
          <cell r="N55">
            <v>14.5</v>
          </cell>
          <cell r="X55">
            <v>18</v>
          </cell>
          <cell r="Y55">
            <v>104.9</v>
          </cell>
          <cell r="Z55">
            <v>101.8</v>
          </cell>
          <cell r="AA55">
            <v>3.1</v>
          </cell>
        </row>
        <row r="56">
          <cell r="K56">
            <v>20.3</v>
          </cell>
          <cell r="L56">
            <v>161.69999999999999</v>
          </cell>
          <cell r="M56">
            <v>152.4</v>
          </cell>
          <cell r="N56">
            <v>9.3000000000000007</v>
          </cell>
          <cell r="X56">
            <v>15.8</v>
          </cell>
          <cell r="Y56">
            <v>89.5</v>
          </cell>
          <cell r="Z56">
            <v>89.1</v>
          </cell>
          <cell r="AA56">
            <v>0.4</v>
          </cell>
        </row>
        <row r="57">
          <cell r="K57">
            <v>19.899999999999999</v>
          </cell>
          <cell r="L57">
            <v>157.5</v>
          </cell>
          <cell r="M57">
            <v>152.6</v>
          </cell>
          <cell r="N57">
            <v>4.9000000000000004</v>
          </cell>
          <cell r="X57">
            <v>15.9</v>
          </cell>
          <cell r="Y57">
            <v>96.3</v>
          </cell>
          <cell r="Z57">
            <v>95.3</v>
          </cell>
          <cell r="AA57">
            <v>1</v>
          </cell>
        </row>
        <row r="58">
          <cell r="O58">
            <v>342618</v>
          </cell>
          <cell r="P58">
            <v>315169</v>
          </cell>
          <cell r="Q58">
            <v>291036</v>
          </cell>
          <cell r="R58">
            <v>24133</v>
          </cell>
          <cell r="S58">
            <v>27449</v>
          </cell>
          <cell r="AB58">
            <v>101435</v>
          </cell>
          <cell r="AC58">
            <v>98269</v>
          </cell>
          <cell r="AD58">
            <v>96211</v>
          </cell>
          <cell r="AE58">
            <v>2058</v>
          </cell>
          <cell r="AF58">
            <v>3166</v>
          </cell>
        </row>
        <row r="59">
          <cell r="O59">
            <v>340195</v>
          </cell>
          <cell r="P59">
            <v>301085</v>
          </cell>
          <cell r="Q59">
            <v>273726</v>
          </cell>
          <cell r="R59">
            <v>27359</v>
          </cell>
          <cell r="S59">
            <v>39110</v>
          </cell>
          <cell r="AB59">
            <v>123186</v>
          </cell>
          <cell r="AC59">
            <v>121593</v>
          </cell>
          <cell r="AD59">
            <v>117080</v>
          </cell>
          <cell r="AE59">
            <v>4513</v>
          </cell>
          <cell r="AF59">
            <v>1593</v>
          </cell>
        </row>
        <row r="60">
          <cell r="O60">
            <v>288595</v>
          </cell>
          <cell r="P60">
            <v>287686</v>
          </cell>
          <cell r="Q60">
            <v>274511</v>
          </cell>
          <cell r="R60">
            <v>13175</v>
          </cell>
          <cell r="S60">
            <v>909</v>
          </cell>
          <cell r="AB60">
            <v>94194</v>
          </cell>
          <cell r="AC60">
            <v>94194</v>
          </cell>
          <cell r="AD60">
            <v>93544</v>
          </cell>
          <cell r="AE60">
            <v>650</v>
          </cell>
          <cell r="AF60">
            <v>0</v>
          </cell>
        </row>
        <row r="61">
          <cell r="O61">
            <v>363781</v>
          </cell>
          <cell r="P61">
            <v>308776</v>
          </cell>
          <cell r="Q61">
            <v>288100</v>
          </cell>
          <cell r="R61">
            <v>20676</v>
          </cell>
          <cell r="S61">
            <v>55005</v>
          </cell>
          <cell r="AB61">
            <v>151688</v>
          </cell>
          <cell r="AC61">
            <v>133058</v>
          </cell>
          <cell r="AD61">
            <v>129265</v>
          </cell>
          <cell r="AE61">
            <v>3793</v>
          </cell>
          <cell r="AF61">
            <v>18630</v>
          </cell>
        </row>
      </sheetData>
      <sheetData sheetId="24">
        <row r="857">
          <cell r="G857">
            <v>89.7</v>
          </cell>
          <cell r="H857">
            <v>-3.5</v>
          </cell>
          <cell r="I857">
            <v>101.6</v>
          </cell>
          <cell r="J857">
            <v>-2.6</v>
          </cell>
          <cell r="M857">
            <v>100.8</v>
          </cell>
          <cell r="N857">
            <v>-1.4</v>
          </cell>
          <cell r="O857">
            <v>99.1</v>
          </cell>
          <cell r="P857">
            <v>-0.5</v>
          </cell>
          <cell r="Q857">
            <v>123.5</v>
          </cell>
          <cell r="R857">
            <v>-10.4</v>
          </cell>
          <cell r="S857">
            <v>102.7</v>
          </cell>
          <cell r="T857">
            <v>0.6</v>
          </cell>
          <cell r="W857">
            <v>1.1499999999999999</v>
          </cell>
          <cell r="Y857">
            <v>1.33</v>
          </cell>
          <cell r="AA857">
            <v>86.3</v>
          </cell>
          <cell r="AB857">
            <v>-6.7</v>
          </cell>
          <cell r="AC857">
            <v>97.8</v>
          </cell>
          <cell r="AD857">
            <v>-5.8</v>
          </cell>
        </row>
        <row r="859">
          <cell r="W859">
            <v>2.42</v>
          </cell>
          <cell r="Y859">
            <v>0.92</v>
          </cell>
        </row>
        <row r="860">
          <cell r="G860">
            <v>97</v>
          </cell>
          <cell r="H860">
            <v>-1.6</v>
          </cell>
          <cell r="I860">
            <v>105.1</v>
          </cell>
          <cell r="J860">
            <v>0.3</v>
          </cell>
          <cell r="M860">
            <v>102.9</v>
          </cell>
          <cell r="N860">
            <v>0.4</v>
          </cell>
          <cell r="O860">
            <v>101.7</v>
          </cell>
          <cell r="P860">
            <v>2.4</v>
          </cell>
          <cell r="Q860">
            <v>117.2</v>
          </cell>
          <cell r="R860">
            <v>-16.399999999999999</v>
          </cell>
          <cell r="S860">
            <v>96.4</v>
          </cell>
          <cell r="T860">
            <v>-0.9</v>
          </cell>
          <cell r="W860">
            <v>0.8</v>
          </cell>
          <cell r="Y860">
            <v>0.92</v>
          </cell>
        </row>
        <row r="861">
          <cell r="W861">
            <v>1.28</v>
          </cell>
          <cell r="Y861">
            <v>1.5</v>
          </cell>
        </row>
        <row r="862">
          <cell r="W862">
            <v>0.41</v>
          </cell>
          <cell r="Y862">
            <v>0.64</v>
          </cell>
        </row>
        <row r="863">
          <cell r="W863">
            <v>0.14000000000000001</v>
          </cell>
          <cell r="Y863">
            <v>7.0000000000000007E-2</v>
          </cell>
        </row>
        <row r="864">
          <cell r="W864">
            <v>1.95</v>
          </cell>
          <cell r="Y864">
            <v>2.04</v>
          </cell>
        </row>
        <row r="865">
          <cell r="W865">
            <v>0.97</v>
          </cell>
          <cell r="Y865">
            <v>1.3</v>
          </cell>
        </row>
        <row r="866">
          <cell r="W866">
            <v>1.25</v>
          </cell>
          <cell r="Y866">
            <v>0.36</v>
          </cell>
        </row>
        <row r="867">
          <cell r="W867">
            <v>0</v>
          </cell>
          <cell r="Y867">
            <v>0.17</v>
          </cell>
        </row>
        <row r="868">
          <cell r="W868">
            <v>4.63</v>
          </cell>
          <cell r="Y868">
            <v>3.57</v>
          </cell>
        </row>
        <row r="869">
          <cell r="W869">
            <v>5.46</v>
          </cell>
          <cell r="Y869">
            <v>2.81</v>
          </cell>
        </row>
        <row r="870">
          <cell r="W870">
            <v>0.28000000000000003</v>
          </cell>
          <cell r="Y870">
            <v>0.14000000000000001</v>
          </cell>
        </row>
        <row r="871">
          <cell r="W871">
            <v>0.49</v>
          </cell>
          <cell r="Y871">
            <v>1.34</v>
          </cell>
        </row>
        <row r="872">
          <cell r="W872">
            <v>1.0900000000000001</v>
          </cell>
          <cell r="Y872">
            <v>3.51</v>
          </cell>
        </row>
        <row r="873">
          <cell r="W873">
            <v>1.75</v>
          </cell>
          <cell r="Y873">
            <v>2.84</v>
          </cell>
        </row>
        <row r="1028">
          <cell r="S1028">
            <v>97.3</v>
          </cell>
          <cell r="T1028">
            <v>-3.9</v>
          </cell>
        </row>
        <row r="1031">
          <cell r="S1031">
            <v>93.8</v>
          </cell>
          <cell r="T1031">
            <v>-1.9</v>
          </cell>
        </row>
        <row r="1085">
          <cell r="S1085">
            <v>126.9</v>
          </cell>
          <cell r="T1085">
            <v>18.7</v>
          </cell>
        </row>
        <row r="1088">
          <cell r="S1088">
            <v>126.8</v>
          </cell>
          <cell r="T1088">
            <v>9.3000000000000007</v>
          </cell>
        </row>
        <row r="1142">
          <cell r="G1142">
            <v>88.2</v>
          </cell>
          <cell r="H1142">
            <v>-2.2999999999999998</v>
          </cell>
          <cell r="I1142">
            <v>99</v>
          </cell>
          <cell r="J1142">
            <v>-1.8</v>
          </cell>
          <cell r="M1142">
            <v>99.3</v>
          </cell>
          <cell r="N1142">
            <v>-0.4</v>
          </cell>
          <cell r="O1142">
            <v>98.4</v>
          </cell>
          <cell r="P1142">
            <v>0.4</v>
          </cell>
          <cell r="Q1142">
            <v>113.1</v>
          </cell>
          <cell r="R1142">
            <v>-10.4</v>
          </cell>
          <cell r="S1142">
            <v>101.3</v>
          </cell>
          <cell r="T1142">
            <v>2.1</v>
          </cell>
          <cell r="W1142">
            <v>1.56</v>
          </cell>
          <cell r="Y1142">
            <v>1.51</v>
          </cell>
          <cell r="AA1142">
            <v>84.9</v>
          </cell>
          <cell r="AB1142">
            <v>-5.6</v>
          </cell>
          <cell r="AC1142">
            <v>95.3</v>
          </cell>
          <cell r="AD1142">
            <v>-5</v>
          </cell>
        </row>
        <row r="1144">
          <cell r="W1144">
            <v>3.62</v>
          </cell>
          <cell r="Y1144">
            <v>2.38</v>
          </cell>
        </row>
        <row r="1145">
          <cell r="G1145">
            <v>97.5</v>
          </cell>
          <cell r="H1145">
            <v>0.1</v>
          </cell>
          <cell r="I1145">
            <v>105.7</v>
          </cell>
          <cell r="J1145">
            <v>2.5</v>
          </cell>
          <cell r="M1145">
            <v>105.6</v>
          </cell>
          <cell r="N1145">
            <v>1.8</v>
          </cell>
          <cell r="O1145">
            <v>103.8</v>
          </cell>
          <cell r="P1145">
            <v>3.7</v>
          </cell>
          <cell r="Q1145">
            <v>130.4</v>
          </cell>
          <cell r="R1145">
            <v>-14.7</v>
          </cell>
          <cell r="S1145">
            <v>95.9</v>
          </cell>
          <cell r="T1145">
            <v>0</v>
          </cell>
          <cell r="W1145">
            <v>0.89</v>
          </cell>
          <cell r="Y1145">
            <v>1.1000000000000001</v>
          </cell>
        </row>
        <row r="1146">
          <cell r="W1146">
            <v>1.0900000000000001</v>
          </cell>
          <cell r="Y1146">
            <v>1.28</v>
          </cell>
        </row>
        <row r="1147">
          <cell r="W1147">
            <v>0.62</v>
          </cell>
          <cell r="Y1147">
            <v>0.81</v>
          </cell>
        </row>
        <row r="1148">
          <cell r="W1148">
            <v>0.8</v>
          </cell>
          <cell r="Y1148">
            <v>0.04</v>
          </cell>
        </row>
        <row r="1149">
          <cell r="W1149">
            <v>2.64</v>
          </cell>
          <cell r="Y1149">
            <v>1.6</v>
          </cell>
        </row>
        <row r="1150">
          <cell r="W1150">
            <v>0.38</v>
          </cell>
          <cell r="Y1150">
            <v>0.51</v>
          </cell>
        </row>
        <row r="1151">
          <cell r="W1151">
            <v>6.83</v>
          </cell>
          <cell r="Y1151">
            <v>7.0000000000000007E-2</v>
          </cell>
        </row>
        <row r="1152">
          <cell r="W1152">
            <v>0</v>
          </cell>
          <cell r="Y1152">
            <v>1.31</v>
          </cell>
        </row>
        <row r="1153">
          <cell r="W1153">
            <v>2.2000000000000002</v>
          </cell>
          <cell r="Y1153">
            <v>2.61</v>
          </cell>
        </row>
        <row r="1154">
          <cell r="W1154">
            <v>5.44</v>
          </cell>
          <cell r="Y1154">
            <v>1.44</v>
          </cell>
        </row>
        <row r="1155">
          <cell r="W1155">
            <v>0.55000000000000004</v>
          </cell>
          <cell r="Y1155">
            <v>2.71</v>
          </cell>
        </row>
        <row r="1156">
          <cell r="W1156">
            <v>0.51</v>
          </cell>
          <cell r="Y1156">
            <v>1.01</v>
          </cell>
        </row>
        <row r="1157">
          <cell r="W1157">
            <v>1.56</v>
          </cell>
          <cell r="Y1157">
            <v>4.3499999999999996</v>
          </cell>
        </row>
        <row r="1158">
          <cell r="W1158">
            <v>1.36</v>
          </cell>
          <cell r="Y1158">
            <v>1.93</v>
          </cell>
        </row>
        <row r="1313">
          <cell r="S1313">
            <v>95.1</v>
          </cell>
          <cell r="T1313">
            <v>-3.3</v>
          </cell>
        </row>
        <row r="1316">
          <cell r="S1316">
            <v>94.2</v>
          </cell>
          <cell r="T1316">
            <v>2.2000000000000002</v>
          </cell>
        </row>
        <row r="1370">
          <cell r="S1370">
            <v>121.1</v>
          </cell>
          <cell r="T1370">
            <v>17.3</v>
          </cell>
        </row>
        <row r="1373">
          <cell r="S1373">
            <v>108.9</v>
          </cell>
          <cell r="T1373">
            <v>-15.1</v>
          </cell>
        </row>
      </sheetData>
      <sheetData sheetId="25">
        <row r="8">
          <cell r="C8">
            <v>292546</v>
          </cell>
          <cell r="D8">
            <v>1.3</v>
          </cell>
          <cell r="E8">
            <v>268979</v>
          </cell>
          <cell r="F8">
            <v>0.5</v>
          </cell>
          <cell r="G8">
            <v>249646</v>
          </cell>
          <cell r="H8">
            <v>0.5</v>
          </cell>
          <cell r="I8">
            <v>19333</v>
          </cell>
          <cell r="J8">
            <v>1.2</v>
          </cell>
          <cell r="K8">
            <v>23567</v>
          </cell>
          <cell r="L8">
            <v>11.6</v>
          </cell>
        </row>
        <row r="9">
          <cell r="C9">
            <v>367468</v>
          </cell>
          <cell r="D9">
            <v>-1.7</v>
          </cell>
          <cell r="E9">
            <v>341240</v>
          </cell>
          <cell r="F9">
            <v>-2.1</v>
          </cell>
          <cell r="G9">
            <v>323928</v>
          </cell>
          <cell r="H9">
            <v>-2.1</v>
          </cell>
          <cell r="I9">
            <v>17312</v>
          </cell>
          <cell r="J9">
            <v>-3.2</v>
          </cell>
          <cell r="K9">
            <v>26228</v>
          </cell>
          <cell r="L9">
            <v>4.2</v>
          </cell>
        </row>
        <row r="10">
          <cell r="C10">
            <v>401474</v>
          </cell>
          <cell r="D10">
            <v>0.5</v>
          </cell>
          <cell r="E10">
            <v>351723</v>
          </cell>
          <cell r="F10">
            <v>-1.1000000000000001</v>
          </cell>
          <cell r="G10">
            <v>325988</v>
          </cell>
          <cell r="H10">
            <v>-0.6</v>
          </cell>
          <cell r="I10">
            <v>25735</v>
          </cell>
          <cell r="J10">
            <v>-7.5</v>
          </cell>
          <cell r="K10">
            <v>49751</v>
          </cell>
          <cell r="L10">
            <v>13.5</v>
          </cell>
        </row>
        <row r="11">
          <cell r="C11">
            <v>335976</v>
          </cell>
          <cell r="D11">
            <v>1.7</v>
          </cell>
          <cell r="E11">
            <v>311903</v>
          </cell>
          <cell r="F11">
            <v>0.7</v>
          </cell>
          <cell r="G11">
            <v>281781</v>
          </cell>
          <cell r="H11">
            <v>1</v>
          </cell>
          <cell r="I11">
            <v>30122</v>
          </cell>
          <cell r="J11">
            <v>-3.3</v>
          </cell>
          <cell r="K11">
            <v>24073</v>
          </cell>
          <cell r="L11">
            <v>17.3</v>
          </cell>
        </row>
        <row r="12">
          <cell r="C12">
            <v>468245</v>
          </cell>
          <cell r="D12">
            <v>3.2</v>
          </cell>
          <cell r="E12">
            <v>446356</v>
          </cell>
          <cell r="F12">
            <v>1</v>
          </cell>
          <cell r="G12">
            <v>394131</v>
          </cell>
          <cell r="H12">
            <v>1.2</v>
          </cell>
          <cell r="I12">
            <v>52225</v>
          </cell>
          <cell r="J12">
            <v>-0.5</v>
          </cell>
          <cell r="K12">
            <v>21889</v>
          </cell>
          <cell r="L12">
            <v>93.7</v>
          </cell>
        </row>
        <row r="13">
          <cell r="C13">
            <v>425034</v>
          </cell>
          <cell r="D13">
            <v>-1.3</v>
          </cell>
          <cell r="E13">
            <v>385679</v>
          </cell>
          <cell r="F13">
            <v>-1.3</v>
          </cell>
          <cell r="G13">
            <v>350602</v>
          </cell>
          <cell r="H13">
            <v>-1.7</v>
          </cell>
          <cell r="I13">
            <v>35077</v>
          </cell>
          <cell r="J13">
            <v>3.1</v>
          </cell>
          <cell r="K13">
            <v>39355</v>
          </cell>
          <cell r="L13">
            <v>-1.6</v>
          </cell>
        </row>
        <row r="14">
          <cell r="C14">
            <v>330466</v>
          </cell>
          <cell r="D14">
            <v>5.5</v>
          </cell>
          <cell r="E14">
            <v>314340</v>
          </cell>
          <cell r="F14">
            <v>3.5</v>
          </cell>
          <cell r="G14">
            <v>270704</v>
          </cell>
          <cell r="H14">
            <v>2.5</v>
          </cell>
          <cell r="I14">
            <v>43636</v>
          </cell>
          <cell r="J14">
            <v>10.199999999999999</v>
          </cell>
          <cell r="K14">
            <v>16126</v>
          </cell>
          <cell r="L14">
            <v>66.2</v>
          </cell>
        </row>
        <row r="15">
          <cell r="C15">
            <v>263846</v>
          </cell>
          <cell r="D15">
            <v>1.5</v>
          </cell>
          <cell r="E15">
            <v>237157</v>
          </cell>
          <cell r="F15">
            <v>0.1</v>
          </cell>
          <cell r="G15">
            <v>225015</v>
          </cell>
          <cell r="H15">
            <v>-0.1</v>
          </cell>
          <cell r="I15">
            <v>12142</v>
          </cell>
          <cell r="J15">
            <v>1.4</v>
          </cell>
          <cell r="K15">
            <v>26689</v>
          </cell>
          <cell r="L15">
            <v>17.5</v>
          </cell>
        </row>
        <row r="16">
          <cell r="C16">
            <v>423006</v>
          </cell>
          <cell r="D16">
            <v>0</v>
          </cell>
          <cell r="E16">
            <v>374285</v>
          </cell>
          <cell r="F16">
            <v>3.1</v>
          </cell>
          <cell r="G16">
            <v>351099</v>
          </cell>
          <cell r="H16">
            <v>3.5</v>
          </cell>
          <cell r="I16">
            <v>23186</v>
          </cell>
          <cell r="J16">
            <v>-3.2</v>
          </cell>
          <cell r="K16">
            <v>48721</v>
          </cell>
          <cell r="L16">
            <v>-18.3</v>
          </cell>
        </row>
        <row r="17">
          <cell r="C17">
            <v>352978</v>
          </cell>
          <cell r="D17">
            <v>5.9</v>
          </cell>
          <cell r="E17">
            <v>328094</v>
          </cell>
          <cell r="F17">
            <v>4.8</v>
          </cell>
          <cell r="G17">
            <v>304495</v>
          </cell>
          <cell r="H17">
            <v>4.3</v>
          </cell>
          <cell r="I17">
            <v>23599</v>
          </cell>
          <cell r="J17">
            <v>11.8</v>
          </cell>
          <cell r="K17">
            <v>24884</v>
          </cell>
          <cell r="L17">
            <v>23.7</v>
          </cell>
        </row>
        <row r="18">
          <cell r="C18">
            <v>437720</v>
          </cell>
          <cell r="D18">
            <v>-0.3</v>
          </cell>
          <cell r="E18">
            <v>382960</v>
          </cell>
          <cell r="F18">
            <v>0.8</v>
          </cell>
          <cell r="G18">
            <v>352619</v>
          </cell>
          <cell r="H18">
            <v>0.6</v>
          </cell>
          <cell r="I18">
            <v>30341</v>
          </cell>
          <cell r="J18">
            <v>2.5</v>
          </cell>
          <cell r="K18">
            <v>54760</v>
          </cell>
          <cell r="L18">
            <v>-7.3</v>
          </cell>
        </row>
        <row r="19">
          <cell r="C19">
            <v>137148</v>
          </cell>
          <cell r="D19">
            <v>13</v>
          </cell>
          <cell r="E19">
            <v>125524</v>
          </cell>
          <cell r="F19">
            <v>5</v>
          </cell>
          <cell r="G19">
            <v>118437</v>
          </cell>
          <cell r="H19">
            <v>3.1</v>
          </cell>
          <cell r="I19">
            <v>7087</v>
          </cell>
          <cell r="J19">
            <v>52</v>
          </cell>
          <cell r="K19">
            <v>11624</v>
          </cell>
          <cell r="L19">
            <v>598.1</v>
          </cell>
        </row>
        <row r="20">
          <cell r="C20">
            <v>202416</v>
          </cell>
          <cell r="D20">
            <v>1.9</v>
          </cell>
          <cell r="E20">
            <v>195145</v>
          </cell>
          <cell r="F20">
            <v>0.7</v>
          </cell>
          <cell r="G20">
            <v>187224</v>
          </cell>
          <cell r="H20">
            <v>0.4</v>
          </cell>
          <cell r="I20">
            <v>7921</v>
          </cell>
          <cell r="J20">
            <v>7.7</v>
          </cell>
          <cell r="K20">
            <v>7271</v>
          </cell>
          <cell r="L20">
            <v>45.7</v>
          </cell>
        </row>
        <row r="21">
          <cell r="C21">
            <v>311674</v>
          </cell>
          <cell r="D21">
            <v>0</v>
          </cell>
          <cell r="E21">
            <v>297327</v>
          </cell>
          <cell r="F21">
            <v>0.4</v>
          </cell>
          <cell r="G21">
            <v>289202</v>
          </cell>
          <cell r="H21">
            <v>0.2</v>
          </cell>
          <cell r="I21">
            <v>8125</v>
          </cell>
          <cell r="J21">
            <v>6.9</v>
          </cell>
          <cell r="K21">
            <v>14347</v>
          </cell>
          <cell r="L21">
            <v>-6.6</v>
          </cell>
        </row>
        <row r="22">
          <cell r="C22">
            <v>277762</v>
          </cell>
          <cell r="D22">
            <v>-0.3</v>
          </cell>
          <cell r="E22">
            <v>258572</v>
          </cell>
          <cell r="F22">
            <v>0.5</v>
          </cell>
          <cell r="G22">
            <v>244494</v>
          </cell>
          <cell r="H22">
            <v>0.5</v>
          </cell>
          <cell r="I22">
            <v>14078</v>
          </cell>
          <cell r="J22">
            <v>0.5</v>
          </cell>
          <cell r="K22">
            <v>19190</v>
          </cell>
          <cell r="L22">
            <v>-9.1999999999999993</v>
          </cell>
        </row>
        <row r="23">
          <cell r="C23">
            <v>323168</v>
          </cell>
          <cell r="D23">
            <v>1</v>
          </cell>
          <cell r="E23">
            <v>296906</v>
          </cell>
          <cell r="F23">
            <v>0.9</v>
          </cell>
          <cell r="G23">
            <v>278996</v>
          </cell>
          <cell r="H23">
            <v>0</v>
          </cell>
          <cell r="I23">
            <v>17910</v>
          </cell>
          <cell r="J23">
            <v>18.600000000000001</v>
          </cell>
          <cell r="K23">
            <v>26262</v>
          </cell>
          <cell r="L23">
            <v>2.2000000000000002</v>
          </cell>
        </row>
        <row r="24">
          <cell r="C24">
            <v>256534</v>
          </cell>
          <cell r="D24">
            <v>3.3</v>
          </cell>
          <cell r="E24">
            <v>241378</v>
          </cell>
          <cell r="F24">
            <v>2.5</v>
          </cell>
          <cell r="G24">
            <v>222227</v>
          </cell>
          <cell r="H24">
            <v>2.8</v>
          </cell>
          <cell r="I24">
            <v>19151</v>
          </cell>
          <cell r="J24">
            <v>-1.5</v>
          </cell>
          <cell r="K24">
            <v>15156</v>
          </cell>
          <cell r="L24">
            <v>20</v>
          </cell>
        </row>
      </sheetData>
      <sheetData sheetId="26">
        <row r="8">
          <cell r="C8">
            <v>138</v>
          </cell>
          <cell r="D8">
            <v>0.9</v>
          </cell>
          <cell r="E8">
            <v>127.5</v>
          </cell>
          <cell r="F8">
            <v>1</v>
          </cell>
          <cell r="G8">
            <v>10.5</v>
          </cell>
          <cell r="H8">
            <v>1</v>
          </cell>
          <cell r="I8">
            <v>17.8</v>
          </cell>
          <cell r="J8">
            <v>0.1</v>
          </cell>
        </row>
        <row r="9">
          <cell r="C9">
            <v>158.6</v>
          </cell>
          <cell r="D9">
            <v>-0.4</v>
          </cell>
          <cell r="E9">
            <v>149.69999999999999</v>
          </cell>
          <cell r="F9">
            <v>-0.1</v>
          </cell>
          <cell r="G9">
            <v>8.9</v>
          </cell>
          <cell r="H9">
            <v>-5.3</v>
          </cell>
          <cell r="I9">
            <v>20.399999999999999</v>
          </cell>
          <cell r="J9">
            <v>0.1</v>
          </cell>
        </row>
        <row r="10">
          <cell r="C10">
            <v>167.8</v>
          </cell>
          <cell r="D10">
            <v>1</v>
          </cell>
          <cell r="E10">
            <v>153.1</v>
          </cell>
          <cell r="F10">
            <v>1.2</v>
          </cell>
          <cell r="G10">
            <v>14.7</v>
          </cell>
          <cell r="H10">
            <v>-1.4</v>
          </cell>
          <cell r="I10">
            <v>20.5</v>
          </cell>
          <cell r="J10">
            <v>0.3</v>
          </cell>
        </row>
        <row r="11">
          <cell r="C11">
            <v>159</v>
          </cell>
          <cell r="D11">
            <v>0.7</v>
          </cell>
          <cell r="E11">
            <v>144.69999999999999</v>
          </cell>
          <cell r="F11">
            <v>1.3</v>
          </cell>
          <cell r="G11">
            <v>14.3</v>
          </cell>
          <cell r="H11">
            <v>-5.3</v>
          </cell>
          <cell r="I11">
            <v>19.100000000000001</v>
          </cell>
          <cell r="J11">
            <v>0.2</v>
          </cell>
        </row>
        <row r="12">
          <cell r="C12">
            <v>161.5</v>
          </cell>
          <cell r="D12">
            <v>-0.8</v>
          </cell>
          <cell r="E12">
            <v>145.80000000000001</v>
          </cell>
          <cell r="F12">
            <v>-0.8</v>
          </cell>
          <cell r="G12">
            <v>15.7</v>
          </cell>
          <cell r="H12">
            <v>-0.6</v>
          </cell>
          <cell r="I12">
            <v>19.5</v>
          </cell>
          <cell r="J12">
            <v>-0.1</v>
          </cell>
        </row>
        <row r="13">
          <cell r="C13">
            <v>162.5</v>
          </cell>
          <cell r="D13">
            <v>0.5</v>
          </cell>
          <cell r="E13">
            <v>145.6</v>
          </cell>
          <cell r="F13">
            <v>0.9</v>
          </cell>
          <cell r="G13">
            <v>16.899999999999999</v>
          </cell>
          <cell r="H13">
            <v>-2.2999999999999998</v>
          </cell>
          <cell r="I13">
            <v>19.100000000000001</v>
          </cell>
          <cell r="J13">
            <v>0.2</v>
          </cell>
        </row>
        <row r="14">
          <cell r="C14">
            <v>167.1</v>
          </cell>
          <cell r="D14">
            <v>2.1</v>
          </cell>
          <cell r="E14">
            <v>143.80000000000001</v>
          </cell>
          <cell r="F14">
            <v>2.1</v>
          </cell>
          <cell r="G14">
            <v>23.3</v>
          </cell>
          <cell r="H14">
            <v>1.3</v>
          </cell>
          <cell r="I14">
            <v>19.2</v>
          </cell>
          <cell r="J14">
            <v>0.2</v>
          </cell>
        </row>
        <row r="15">
          <cell r="C15">
            <v>127.6</v>
          </cell>
          <cell r="D15">
            <v>-0.5</v>
          </cell>
          <cell r="E15">
            <v>120.3</v>
          </cell>
          <cell r="F15">
            <v>-0.4</v>
          </cell>
          <cell r="G15">
            <v>7.3</v>
          </cell>
          <cell r="H15">
            <v>-3.9</v>
          </cell>
          <cell r="I15">
            <v>17.3</v>
          </cell>
          <cell r="J15">
            <v>-0.1</v>
          </cell>
        </row>
        <row r="16">
          <cell r="C16">
            <v>151.1</v>
          </cell>
          <cell r="D16">
            <v>3.1</v>
          </cell>
          <cell r="E16">
            <v>138.69999999999999</v>
          </cell>
          <cell r="F16">
            <v>3.2</v>
          </cell>
          <cell r="G16">
            <v>12.4</v>
          </cell>
          <cell r="H16">
            <v>0.9</v>
          </cell>
          <cell r="I16">
            <v>19</v>
          </cell>
          <cell r="J16">
            <v>0.6</v>
          </cell>
        </row>
        <row r="17">
          <cell r="C17">
            <v>153.4</v>
          </cell>
          <cell r="D17">
            <v>5.4</v>
          </cell>
          <cell r="E17">
            <v>139.69999999999999</v>
          </cell>
          <cell r="F17">
            <v>4.7</v>
          </cell>
          <cell r="G17">
            <v>13.7</v>
          </cell>
          <cell r="H17">
            <v>14.2</v>
          </cell>
          <cell r="I17">
            <v>18.8</v>
          </cell>
          <cell r="J17">
            <v>0.5</v>
          </cell>
        </row>
        <row r="18">
          <cell r="C18">
            <v>160.6</v>
          </cell>
          <cell r="D18">
            <v>0.1</v>
          </cell>
          <cell r="E18">
            <v>144.30000000000001</v>
          </cell>
          <cell r="F18">
            <v>-0.4</v>
          </cell>
          <cell r="G18">
            <v>16.3</v>
          </cell>
          <cell r="H18">
            <v>3.9</v>
          </cell>
          <cell r="I18">
            <v>19.2</v>
          </cell>
          <cell r="J18">
            <v>0</v>
          </cell>
        </row>
        <row r="19">
          <cell r="C19">
            <v>90.8</v>
          </cell>
          <cell r="D19">
            <v>4.9000000000000004</v>
          </cell>
          <cell r="E19">
            <v>85.5</v>
          </cell>
          <cell r="F19">
            <v>3.1</v>
          </cell>
          <cell r="G19">
            <v>5.3</v>
          </cell>
          <cell r="H19">
            <v>43.2</v>
          </cell>
          <cell r="I19">
            <v>13.9</v>
          </cell>
          <cell r="J19">
            <v>0.2</v>
          </cell>
        </row>
        <row r="20">
          <cell r="C20">
            <v>119.5</v>
          </cell>
          <cell r="D20">
            <v>0</v>
          </cell>
          <cell r="E20">
            <v>114</v>
          </cell>
          <cell r="F20">
            <v>-0.2</v>
          </cell>
          <cell r="G20">
            <v>5.5</v>
          </cell>
          <cell r="H20">
            <v>3.8</v>
          </cell>
          <cell r="I20">
            <v>16.5</v>
          </cell>
          <cell r="J20">
            <v>-0.1</v>
          </cell>
        </row>
        <row r="21">
          <cell r="C21">
            <v>130.1</v>
          </cell>
          <cell r="D21">
            <v>3.1</v>
          </cell>
          <cell r="E21">
            <v>119.5</v>
          </cell>
          <cell r="F21">
            <v>3.1</v>
          </cell>
          <cell r="G21">
            <v>10.6</v>
          </cell>
          <cell r="H21">
            <v>2.9</v>
          </cell>
          <cell r="I21">
            <v>16.899999999999999</v>
          </cell>
          <cell r="J21">
            <v>0.2</v>
          </cell>
        </row>
        <row r="22">
          <cell r="C22">
            <v>131</v>
          </cell>
          <cell r="D22">
            <v>1.3</v>
          </cell>
          <cell r="E22">
            <v>125.9</v>
          </cell>
          <cell r="F22">
            <v>1.2</v>
          </cell>
          <cell r="G22">
            <v>5.0999999999999996</v>
          </cell>
          <cell r="H22">
            <v>4.0999999999999996</v>
          </cell>
          <cell r="I22">
            <v>17.600000000000001</v>
          </cell>
          <cell r="J22">
            <v>0.2</v>
          </cell>
        </row>
        <row r="23">
          <cell r="C23">
            <v>154.30000000000001</v>
          </cell>
          <cell r="D23">
            <v>0.7</v>
          </cell>
          <cell r="E23">
            <v>145.1</v>
          </cell>
          <cell r="F23">
            <v>0</v>
          </cell>
          <cell r="G23">
            <v>9.1999999999999993</v>
          </cell>
          <cell r="H23">
            <v>12.2</v>
          </cell>
          <cell r="I23">
            <v>19.5</v>
          </cell>
          <cell r="J23">
            <v>0</v>
          </cell>
        </row>
        <row r="24">
          <cell r="C24">
            <v>141.1</v>
          </cell>
          <cell r="D24">
            <v>0.7</v>
          </cell>
          <cell r="E24">
            <v>129.9</v>
          </cell>
          <cell r="F24">
            <v>0.7</v>
          </cell>
          <cell r="G24">
            <v>11.2</v>
          </cell>
          <cell r="H24">
            <v>0</v>
          </cell>
          <cell r="I24">
            <v>18.100000000000001</v>
          </cell>
          <cell r="J24">
            <v>0.1</v>
          </cell>
        </row>
      </sheetData>
      <sheetData sheetId="27">
        <row r="8">
          <cell r="C8">
            <v>51404</v>
          </cell>
          <cell r="D8">
            <v>1.7</v>
          </cell>
          <cell r="E8">
            <v>32.200000000000003</v>
          </cell>
          <cell r="G8">
            <v>1.93</v>
          </cell>
          <cell r="H8">
            <v>0.17</v>
          </cell>
          <cell r="I8">
            <v>2.39</v>
          </cell>
          <cell r="J8">
            <v>0.1</v>
          </cell>
        </row>
        <row r="9">
          <cell r="C9">
            <v>11</v>
          </cell>
          <cell r="D9">
            <v>-5.8</v>
          </cell>
          <cell r="E9">
            <v>1.85</v>
          </cell>
          <cell r="G9">
            <v>0.24</v>
          </cell>
          <cell r="H9">
            <v>-0.09</v>
          </cell>
          <cell r="I9">
            <v>1.1299999999999999</v>
          </cell>
          <cell r="J9">
            <v>-1.08</v>
          </cell>
        </row>
        <row r="10">
          <cell r="C10">
            <v>2730</v>
          </cell>
          <cell r="D10">
            <v>1.4</v>
          </cell>
          <cell r="E10">
            <v>5.9</v>
          </cell>
          <cell r="G10">
            <v>0.98</v>
          </cell>
          <cell r="H10">
            <v>-0.02</v>
          </cell>
          <cell r="I10">
            <v>1.24</v>
          </cell>
          <cell r="J10">
            <v>-0.09</v>
          </cell>
        </row>
        <row r="11">
          <cell r="C11">
            <v>7658</v>
          </cell>
          <cell r="D11">
            <v>0.4</v>
          </cell>
          <cell r="E11">
            <v>13.76</v>
          </cell>
          <cell r="G11">
            <v>0.94</v>
          </cell>
          <cell r="H11">
            <v>0.08</v>
          </cell>
          <cell r="I11">
            <v>1.03</v>
          </cell>
          <cell r="J11">
            <v>-0.08</v>
          </cell>
        </row>
        <row r="12">
          <cell r="C12">
            <v>242</v>
          </cell>
          <cell r="D12">
            <v>-0.6</v>
          </cell>
          <cell r="E12">
            <v>5</v>
          </cell>
          <cell r="G12">
            <v>1.04</v>
          </cell>
          <cell r="H12">
            <v>-0.18</v>
          </cell>
          <cell r="I12">
            <v>0.84</v>
          </cell>
          <cell r="J12">
            <v>-0.13</v>
          </cell>
        </row>
        <row r="13">
          <cell r="C13">
            <v>1588</v>
          </cell>
          <cell r="D13">
            <v>0.6</v>
          </cell>
          <cell r="E13">
            <v>6.89</v>
          </cell>
          <cell r="G13">
            <v>0.94</v>
          </cell>
          <cell r="H13">
            <v>0.19</v>
          </cell>
          <cell r="I13">
            <v>1.58</v>
          </cell>
          <cell r="J13">
            <v>0.22</v>
          </cell>
        </row>
        <row r="14">
          <cell r="C14">
            <v>3001</v>
          </cell>
          <cell r="D14">
            <v>-1.5</v>
          </cell>
          <cell r="E14">
            <v>15.9</v>
          </cell>
          <cell r="G14">
            <v>1.1599999999999999</v>
          </cell>
          <cell r="H14">
            <v>-0.13</v>
          </cell>
          <cell r="I14">
            <v>1.64</v>
          </cell>
          <cell r="J14">
            <v>0.21</v>
          </cell>
        </row>
        <row r="15">
          <cell r="C15">
            <v>9519</v>
          </cell>
          <cell r="D15">
            <v>0.2</v>
          </cell>
          <cell r="E15">
            <v>43.82</v>
          </cell>
          <cell r="G15">
            <v>1.99</v>
          </cell>
          <cell r="H15">
            <v>0.1</v>
          </cell>
          <cell r="I15">
            <v>2.33</v>
          </cell>
          <cell r="J15">
            <v>0.15</v>
          </cell>
        </row>
        <row r="16">
          <cell r="C16">
            <v>1336</v>
          </cell>
          <cell r="D16">
            <v>-0.1</v>
          </cell>
          <cell r="E16">
            <v>10.119999999999999</v>
          </cell>
          <cell r="G16">
            <v>1.23</v>
          </cell>
          <cell r="H16">
            <v>-0.06</v>
          </cell>
          <cell r="I16">
            <v>1.83</v>
          </cell>
          <cell r="J16">
            <v>-0.14000000000000001</v>
          </cell>
        </row>
        <row r="17">
          <cell r="C17">
            <v>850</v>
          </cell>
          <cell r="D17">
            <v>1.6</v>
          </cell>
          <cell r="E17">
            <v>19.77</v>
          </cell>
          <cell r="G17">
            <v>1.59</v>
          </cell>
          <cell r="H17">
            <v>0.12</v>
          </cell>
          <cell r="I17">
            <v>1.37</v>
          </cell>
          <cell r="J17">
            <v>0.03</v>
          </cell>
        </row>
        <row r="18">
          <cell r="C18">
            <v>1571</v>
          </cell>
          <cell r="D18">
            <v>2.1</v>
          </cell>
          <cell r="E18">
            <v>10.64</v>
          </cell>
          <cell r="G18">
            <v>1.1100000000000001</v>
          </cell>
          <cell r="H18">
            <v>0.13</v>
          </cell>
          <cell r="I18">
            <v>1.3</v>
          </cell>
          <cell r="J18">
            <v>-0.16</v>
          </cell>
        </row>
        <row r="19">
          <cell r="C19">
            <v>5336</v>
          </cell>
          <cell r="D19">
            <v>8.6</v>
          </cell>
          <cell r="E19">
            <v>78.540000000000006</v>
          </cell>
          <cell r="G19">
            <v>4.97</v>
          </cell>
          <cell r="H19">
            <v>0.56999999999999995</v>
          </cell>
          <cell r="I19">
            <v>5.55</v>
          </cell>
          <cell r="J19">
            <v>0.85</v>
          </cell>
        </row>
        <row r="20">
          <cell r="C20">
            <v>1633</v>
          </cell>
          <cell r="D20">
            <v>3.6</v>
          </cell>
          <cell r="E20">
            <v>49.5</v>
          </cell>
          <cell r="G20">
            <v>3.59</v>
          </cell>
          <cell r="H20">
            <v>1.22</v>
          </cell>
          <cell r="I20">
            <v>2.95</v>
          </cell>
          <cell r="J20">
            <v>-0.1</v>
          </cell>
        </row>
        <row r="21">
          <cell r="C21">
            <v>3238</v>
          </cell>
          <cell r="D21">
            <v>2.2000000000000002</v>
          </cell>
          <cell r="E21">
            <v>32.14</v>
          </cell>
          <cell r="G21">
            <v>1.37</v>
          </cell>
          <cell r="H21">
            <v>0.17</v>
          </cell>
          <cell r="I21">
            <v>4.2699999999999996</v>
          </cell>
          <cell r="J21">
            <v>0.21</v>
          </cell>
        </row>
        <row r="22">
          <cell r="C22">
            <v>7879</v>
          </cell>
          <cell r="D22">
            <v>2.1</v>
          </cell>
          <cell r="E22">
            <v>33.9</v>
          </cell>
          <cell r="G22">
            <v>1.49</v>
          </cell>
          <cell r="H22">
            <v>0.14000000000000001</v>
          </cell>
          <cell r="I22">
            <v>1.92</v>
          </cell>
          <cell r="J22">
            <v>0</v>
          </cell>
        </row>
        <row r="23">
          <cell r="C23">
            <v>385</v>
          </cell>
          <cell r="D23">
            <v>-5.4</v>
          </cell>
          <cell r="E23">
            <v>18.7</v>
          </cell>
          <cell r="G23">
            <v>1.41</v>
          </cell>
          <cell r="H23">
            <v>-0.1</v>
          </cell>
          <cell r="I23">
            <v>3.03</v>
          </cell>
          <cell r="J23">
            <v>-0.1</v>
          </cell>
        </row>
        <row r="24">
          <cell r="C24">
            <v>4428</v>
          </cell>
          <cell r="D24">
            <v>2.9</v>
          </cell>
          <cell r="E24">
            <v>29.68</v>
          </cell>
          <cell r="G24">
            <v>2.5299999999999998</v>
          </cell>
          <cell r="H24">
            <v>-0.15</v>
          </cell>
          <cell r="I24">
            <v>2.5499999999999998</v>
          </cell>
          <cell r="J24">
            <v>-0.45</v>
          </cell>
        </row>
        <row r="48">
          <cell r="C48">
            <v>16553</v>
          </cell>
        </row>
        <row r="49">
          <cell r="C49">
            <v>0</v>
          </cell>
        </row>
        <row r="50">
          <cell r="C50">
            <v>161</v>
          </cell>
        </row>
        <row r="51">
          <cell r="C51">
            <v>1054</v>
          </cell>
        </row>
        <row r="52">
          <cell r="C52">
            <v>12</v>
          </cell>
        </row>
        <row r="53">
          <cell r="C53">
            <v>109</v>
          </cell>
        </row>
        <row r="54">
          <cell r="C54">
            <v>477</v>
          </cell>
        </row>
        <row r="55">
          <cell r="C55">
            <v>4172</v>
          </cell>
        </row>
        <row r="56">
          <cell r="C56">
            <v>135</v>
          </cell>
        </row>
        <row r="57">
          <cell r="C57">
            <v>168</v>
          </cell>
        </row>
        <row r="58">
          <cell r="C58">
            <v>167</v>
          </cell>
        </row>
        <row r="59">
          <cell r="C59">
            <v>4191</v>
          </cell>
        </row>
        <row r="60">
          <cell r="C60">
            <v>808</v>
          </cell>
        </row>
        <row r="61">
          <cell r="C61">
            <v>1041</v>
          </cell>
        </row>
        <row r="62">
          <cell r="C62">
            <v>2671</v>
          </cell>
        </row>
        <row r="63">
          <cell r="C63">
            <v>72</v>
          </cell>
        </row>
        <row r="64">
          <cell r="C64">
            <v>1314</v>
          </cell>
        </row>
      </sheetData>
      <sheetData sheetId="28">
        <row r="14">
          <cell r="G14">
            <v>29094532</v>
          </cell>
          <cell r="H14">
            <v>7170531</v>
          </cell>
          <cell r="I14">
            <v>18.2</v>
          </cell>
          <cell r="J14">
            <v>145.80000000000001</v>
          </cell>
          <cell r="K14">
            <v>133.30000000000001</v>
          </cell>
          <cell r="L14">
            <v>12.5</v>
          </cell>
          <cell r="M14">
            <v>335655</v>
          </cell>
          <cell r="N14">
            <v>306819</v>
          </cell>
          <cell r="O14">
            <v>281620</v>
          </cell>
          <cell r="P14">
            <v>25199</v>
          </cell>
          <cell r="Q14">
            <v>28836</v>
          </cell>
        </row>
        <row r="179">
          <cell r="G179">
            <v>5740542</v>
          </cell>
          <cell r="H179">
            <v>623831</v>
          </cell>
          <cell r="I179">
            <v>19.100000000000001</v>
          </cell>
          <cell r="J179">
            <v>161.9</v>
          </cell>
          <cell r="K179">
            <v>146.1</v>
          </cell>
          <cell r="L179">
            <v>15.8</v>
          </cell>
          <cell r="M179">
            <v>359349</v>
          </cell>
          <cell r="N179">
            <v>331383</v>
          </cell>
          <cell r="O179">
            <v>296362</v>
          </cell>
          <cell r="P179">
            <v>35021</v>
          </cell>
          <cell r="Q179">
            <v>27966</v>
          </cell>
        </row>
        <row r="399">
          <cell r="G399">
            <v>4093749</v>
          </cell>
          <cell r="H399">
            <v>1576695</v>
          </cell>
          <cell r="I399">
            <v>17.7</v>
          </cell>
          <cell r="J399">
            <v>132.69999999999999</v>
          </cell>
          <cell r="K399">
            <v>124.6</v>
          </cell>
          <cell r="L399">
            <v>8.1</v>
          </cell>
          <cell r="M399">
            <v>318379</v>
          </cell>
          <cell r="N399">
            <v>275401</v>
          </cell>
          <cell r="O399">
            <v>260387</v>
          </cell>
          <cell r="P399">
            <v>15014</v>
          </cell>
          <cell r="Q399">
            <v>42978</v>
          </cell>
        </row>
        <row r="784">
          <cell r="G784">
            <v>4661452</v>
          </cell>
          <cell r="H784">
            <v>1236281</v>
          </cell>
          <cell r="I784">
            <v>18</v>
          </cell>
          <cell r="J784">
            <v>138.5</v>
          </cell>
          <cell r="K784">
            <v>132.30000000000001</v>
          </cell>
          <cell r="L784">
            <v>6.2</v>
          </cell>
          <cell r="M784">
            <v>317091</v>
          </cell>
          <cell r="N784">
            <v>295392</v>
          </cell>
          <cell r="O784">
            <v>275939</v>
          </cell>
          <cell r="P784">
            <v>19453</v>
          </cell>
          <cell r="Q784">
            <v>21699</v>
          </cell>
        </row>
      </sheetData>
      <sheetData sheetId="29">
        <row r="125">
          <cell r="D125">
            <v>1.4</v>
          </cell>
          <cell r="F125">
            <v>1</v>
          </cell>
          <cell r="H125">
            <v>1</v>
          </cell>
          <cell r="J125">
            <v>0.9</v>
          </cell>
          <cell r="L125">
            <v>1.1000000000000001</v>
          </cell>
          <cell r="N125">
            <v>-0.9</v>
          </cell>
          <cell r="P125">
            <v>0.6</v>
          </cell>
          <cell r="Q125">
            <v>24.65</v>
          </cell>
          <cell r="S125">
            <v>1.57</v>
          </cell>
          <cell r="T125">
            <v>0.15</v>
          </cell>
          <cell r="U125">
            <v>2.16</v>
          </cell>
          <cell r="V125">
            <v>0</v>
          </cell>
        </row>
        <row r="128">
          <cell r="D128">
            <v>2.1</v>
          </cell>
          <cell r="F128">
            <v>1</v>
          </cell>
          <cell r="H128">
            <v>1.5</v>
          </cell>
          <cell r="J128">
            <v>0.3</v>
          </cell>
          <cell r="L128">
            <v>1.1000000000000001</v>
          </cell>
          <cell r="N128">
            <v>-6</v>
          </cell>
          <cell r="P128">
            <v>0.2</v>
          </cell>
          <cell r="Q128">
            <v>10.87</v>
          </cell>
          <cell r="S128">
            <v>0.86</v>
          </cell>
          <cell r="T128">
            <v>0.13</v>
          </cell>
          <cell r="U128">
            <v>1.01</v>
          </cell>
          <cell r="V128">
            <v>-0.03</v>
          </cell>
        </row>
        <row r="132">
          <cell r="D132">
            <v>3.5</v>
          </cell>
          <cell r="F132">
            <v>1.3</v>
          </cell>
          <cell r="H132">
            <v>1.3</v>
          </cell>
          <cell r="J132">
            <v>0.6</v>
          </cell>
          <cell r="L132">
            <v>0.7</v>
          </cell>
          <cell r="N132">
            <v>-2.4</v>
          </cell>
          <cell r="P132">
            <v>-0.3</v>
          </cell>
          <cell r="Q132">
            <v>38.51</v>
          </cell>
          <cell r="S132">
            <v>1.56</v>
          </cell>
          <cell r="T132">
            <v>-0.04</v>
          </cell>
          <cell r="U132">
            <v>1.98</v>
          </cell>
          <cell r="V132">
            <v>0.11</v>
          </cell>
        </row>
        <row r="139">
          <cell r="D139">
            <v>-1.6</v>
          </cell>
          <cell r="F139">
            <v>-0.6</v>
          </cell>
          <cell r="H139">
            <v>-0.8</v>
          </cell>
          <cell r="J139">
            <v>0.2</v>
          </cell>
          <cell r="L139">
            <v>0.1</v>
          </cell>
          <cell r="N139">
            <v>5</v>
          </cell>
          <cell r="P139">
            <v>0.4</v>
          </cell>
          <cell r="Q139">
            <v>26.52</v>
          </cell>
          <cell r="S139">
            <v>1.19</v>
          </cell>
          <cell r="T139">
            <v>0.16</v>
          </cell>
          <cell r="U139">
            <v>2.02</v>
          </cell>
          <cell r="V139">
            <v>-0.03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BBBEC-C5E2-4E8A-8621-AA06C38BF93A}">
  <sheetPr codeName="Sheet13">
    <tabColor theme="9"/>
    <pageSetUpPr fitToPage="1"/>
  </sheetPr>
  <dimension ref="A1:O57"/>
  <sheetViews>
    <sheetView showGridLines="0" view="pageBreakPreview" topLeftCell="A4" zoomScaleNormal="100" zoomScaleSheetLayoutView="100" workbookViewId="0">
      <selection activeCell="B20" sqref="B20"/>
    </sheetView>
  </sheetViews>
  <sheetFormatPr defaultColWidth="7.5" defaultRowHeight="12.75"/>
  <cols>
    <col min="1" max="1" width="6.375" style="1" customWidth="1"/>
    <col min="2" max="2" width="15.2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14.625" style="1" customWidth="1"/>
    <col min="15" max="15" width="6.375" style="1" customWidth="1"/>
    <col min="16" max="16" width="0.875" style="1" customWidth="1"/>
    <col min="17" max="17" width="1" style="1" customWidth="1"/>
    <col min="18" max="16384" width="7.5" style="1"/>
  </cols>
  <sheetData>
    <row r="1" spans="1:15" ht="15" customHeight="1">
      <c r="A1" s="536" t="s">
        <v>0</v>
      </c>
      <c r="B1" s="536"/>
      <c r="C1" s="536"/>
      <c r="D1" s="536"/>
      <c r="E1" s="536"/>
      <c r="F1" s="536"/>
      <c r="G1" s="536"/>
      <c r="H1" s="536"/>
      <c r="I1" s="536"/>
      <c r="J1" s="536"/>
      <c r="K1" s="536"/>
      <c r="L1" s="536"/>
      <c r="M1" s="536"/>
      <c r="N1" s="536"/>
      <c r="O1" s="536"/>
    </row>
    <row r="2" spans="1:15" ht="15" customHeight="1">
      <c r="A2" s="536" t="s">
        <v>1</v>
      </c>
      <c r="B2" s="536"/>
      <c r="C2" s="536"/>
      <c r="D2" s="536"/>
      <c r="E2" s="536"/>
      <c r="F2" s="536"/>
      <c r="G2" s="536"/>
      <c r="H2" s="536"/>
      <c r="I2" s="536"/>
      <c r="J2" s="536"/>
      <c r="K2" s="536"/>
      <c r="L2" s="536"/>
      <c r="M2" s="536"/>
      <c r="N2" s="536"/>
      <c r="O2" s="536"/>
    </row>
    <row r="3" spans="1:15" ht="41.25" customHeight="1">
      <c r="A3" s="2"/>
      <c r="B3" s="2"/>
      <c r="C3" s="2"/>
      <c r="D3" s="2"/>
      <c r="E3" s="2"/>
      <c r="F3" s="2"/>
      <c r="G3" s="2"/>
      <c r="H3" s="2"/>
      <c r="I3" s="2"/>
      <c r="J3" s="2"/>
      <c r="K3" s="2"/>
      <c r="L3" s="2"/>
      <c r="M3" s="2"/>
      <c r="N3" s="2"/>
      <c r="O3" s="2"/>
    </row>
    <row r="4" spans="1:15" ht="24.75">
      <c r="A4" s="537" t="s">
        <v>2</v>
      </c>
      <c r="B4" s="538"/>
      <c r="C4" s="538"/>
      <c r="D4" s="538"/>
      <c r="E4" s="538"/>
      <c r="F4" s="538"/>
      <c r="G4" s="538"/>
      <c r="H4" s="538"/>
      <c r="I4" s="538"/>
      <c r="J4" s="538"/>
      <c r="K4" s="538"/>
      <c r="L4" s="538"/>
      <c r="M4" s="538"/>
      <c r="N4" s="538"/>
      <c r="O4" s="538"/>
    </row>
    <row r="6" spans="1:15" s="3" customFormat="1" ht="24.75" customHeight="1">
      <c r="A6" s="539" t="s">
        <v>3</v>
      </c>
      <c r="B6" s="539"/>
      <c r="C6" s="539"/>
      <c r="D6" s="539"/>
      <c r="E6" s="539"/>
      <c r="F6" s="539"/>
      <c r="G6" s="539"/>
      <c r="H6" s="539"/>
      <c r="I6" s="539"/>
      <c r="J6" s="539"/>
      <c r="K6" s="539"/>
      <c r="L6" s="539"/>
      <c r="M6" s="539"/>
      <c r="N6" s="539"/>
      <c r="O6" s="539"/>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40" t="s">
        <v>10</v>
      </c>
      <c r="B26" s="540"/>
      <c r="C26" s="540"/>
      <c r="D26" s="540"/>
      <c r="E26" s="540"/>
      <c r="F26" s="540"/>
      <c r="G26" s="540"/>
      <c r="H26" s="540"/>
      <c r="I26" s="540"/>
      <c r="J26" s="540"/>
      <c r="K26" s="540"/>
      <c r="L26" s="540"/>
      <c r="M26" s="540"/>
      <c r="N26" s="540"/>
      <c r="O26" s="540"/>
    </row>
    <row r="52" spans="1:15" ht="16.5" customHeight="1">
      <c r="A52" s="15"/>
      <c r="B52" s="15"/>
      <c r="C52" s="15"/>
      <c r="E52" s="541"/>
      <c r="F52" s="541"/>
      <c r="G52" s="541"/>
      <c r="H52" s="15"/>
      <c r="I52" s="16"/>
      <c r="J52" s="541"/>
      <c r="K52" s="541"/>
      <c r="L52" s="541"/>
      <c r="M52" s="541"/>
      <c r="N52" s="541"/>
      <c r="O52" s="15"/>
    </row>
    <row r="53" spans="1:15" ht="16.5" customHeight="1">
      <c r="A53" s="15"/>
      <c r="B53" s="532"/>
      <c r="C53" s="533"/>
      <c r="D53" s="533"/>
      <c r="E53" s="533"/>
      <c r="F53" s="533"/>
      <c r="G53" s="533"/>
      <c r="H53" s="533"/>
      <c r="I53" s="533"/>
      <c r="J53" s="533"/>
      <c r="K53" s="533"/>
      <c r="L53" s="533"/>
      <c r="M53" s="533"/>
      <c r="N53" s="533"/>
      <c r="O53" s="15"/>
    </row>
    <row r="54" spans="1:15" ht="13.5">
      <c r="A54" s="534"/>
      <c r="B54" s="534"/>
      <c r="C54" s="534"/>
      <c r="D54" s="534"/>
      <c r="E54" s="534"/>
      <c r="F54" s="534"/>
      <c r="G54" s="534"/>
      <c r="H54" s="534"/>
      <c r="I54" s="534"/>
      <c r="J54" s="534"/>
      <c r="K54" s="534"/>
      <c r="L54" s="534"/>
      <c r="M54" s="534"/>
      <c r="N54" s="534"/>
      <c r="O54" s="534"/>
    </row>
    <row r="56" spans="1:15" ht="14.25" customHeight="1">
      <c r="B56" s="535"/>
      <c r="C56" s="535"/>
      <c r="D56" s="535"/>
      <c r="E56" s="535"/>
      <c r="F56" s="535"/>
      <c r="G56" s="535"/>
      <c r="H56" s="535"/>
      <c r="I56" s="535"/>
      <c r="J56" s="535"/>
      <c r="K56" s="535"/>
      <c r="L56" s="535"/>
      <c r="M56" s="535"/>
      <c r="N56" s="535"/>
    </row>
    <row r="57" spans="1:15" ht="14.25" customHeight="1">
      <c r="B57" s="535"/>
      <c r="C57" s="535"/>
      <c r="D57" s="535"/>
      <c r="E57" s="535"/>
      <c r="F57" s="535"/>
      <c r="G57" s="535"/>
      <c r="H57" s="535"/>
      <c r="I57" s="535"/>
      <c r="J57" s="535"/>
      <c r="K57" s="535"/>
      <c r="L57" s="535"/>
      <c r="M57" s="535"/>
      <c r="N57" s="535"/>
    </row>
  </sheetData>
  <mergeCells count="11">
    <mergeCell ref="B53:N53"/>
    <mergeCell ref="A54:O54"/>
    <mergeCell ref="B56:N56"/>
    <mergeCell ref="B57:N57"/>
    <mergeCell ref="A1:O1"/>
    <mergeCell ref="A2:O2"/>
    <mergeCell ref="A4:O4"/>
    <mergeCell ref="A6:O6"/>
    <mergeCell ref="A26:O26"/>
    <mergeCell ref="E52:G52"/>
    <mergeCell ref="J52:N52"/>
  </mergeCells>
  <phoneticPr fontId="5"/>
  <printOptions horizontalCentered="1" verticalCentered="1"/>
  <pageMargins left="0.39370078740157483" right="0.39370078740157483" top="0.39370078740157483" bottom="0.51181102362204722" header="0.51181102362204722" footer="0.51181102362204722"/>
  <pageSetup paperSize="9" scale="8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BDB6B-C845-4080-8185-7DE02EE67FD0}">
  <sheetPr codeName="Sheet22">
    <tabColor theme="6"/>
  </sheetPr>
  <dimension ref="A1:R90"/>
  <sheetViews>
    <sheetView view="pageBreakPreview" zoomScale="85" zoomScaleNormal="75" zoomScaleSheetLayoutView="85" workbookViewId="0">
      <selection activeCell="K3" sqref="K3"/>
    </sheetView>
  </sheetViews>
  <sheetFormatPr defaultColWidth="9" defaultRowHeight="14.25"/>
  <cols>
    <col min="1" max="1" width="3.375" style="403" customWidth="1"/>
    <col min="2" max="2" width="0.875" style="403" customWidth="1"/>
    <col min="3" max="3" width="16.5" style="404" customWidth="1"/>
    <col min="4" max="4" width="14.75" style="404" customWidth="1"/>
    <col min="5" max="5" width="0.875" style="403" customWidth="1"/>
    <col min="6" max="17" width="15.625" style="403" customWidth="1"/>
    <col min="18" max="18" width="5.625" style="403" customWidth="1"/>
    <col min="19" max="16384" width="9" style="403"/>
  </cols>
  <sheetData>
    <row r="1" spans="1:18" ht="18.75">
      <c r="A1" s="453"/>
      <c r="B1" s="453"/>
      <c r="C1" s="453"/>
      <c r="D1" s="453"/>
      <c r="E1" s="453"/>
      <c r="F1" s="453"/>
      <c r="G1" s="401" t="s">
        <v>281</v>
      </c>
      <c r="H1" s="401"/>
      <c r="I1" s="401"/>
      <c r="J1" s="401"/>
      <c r="K1" s="401"/>
      <c r="L1" s="401"/>
      <c r="M1" s="401"/>
      <c r="N1" s="401"/>
      <c r="O1" s="453"/>
      <c r="P1" s="453"/>
      <c r="Q1" s="402" t="s">
        <v>201</v>
      </c>
    </row>
    <row r="2" spans="1:18" ht="18.75">
      <c r="A2" s="610"/>
      <c r="B2" s="610"/>
      <c r="C2" s="610"/>
      <c r="D2" s="610"/>
      <c r="E2" s="610"/>
      <c r="F2" s="400"/>
      <c r="G2" s="454"/>
      <c r="H2" s="401" t="s">
        <v>282</v>
      </c>
      <c r="I2" s="454"/>
      <c r="J2" s="454"/>
      <c r="K2" s="454"/>
      <c r="L2" s="454"/>
      <c r="M2" s="454"/>
      <c r="N2" s="454"/>
      <c r="P2" s="400"/>
      <c r="Q2" s="400"/>
    </row>
    <row r="3" spans="1:18">
      <c r="A3" s="610"/>
      <c r="B3" s="610"/>
      <c r="C3" s="610"/>
      <c r="D3" s="610"/>
      <c r="E3" s="610"/>
      <c r="F3" s="400"/>
      <c r="G3" s="400"/>
      <c r="H3" s="400"/>
      <c r="I3" s="400"/>
      <c r="J3" s="400"/>
      <c r="K3" s="404" t="s">
        <v>342</v>
      </c>
      <c r="L3" s="400"/>
      <c r="M3" s="409"/>
      <c r="N3" s="611"/>
      <c r="O3" s="611"/>
      <c r="P3" s="400"/>
      <c r="Q3" s="400"/>
      <c r="R3" s="400"/>
    </row>
    <row r="4" spans="1:18" ht="6" customHeight="1">
      <c r="A4" s="400"/>
      <c r="B4" s="400"/>
      <c r="E4" s="400"/>
      <c r="F4" s="400"/>
      <c r="G4" s="400"/>
      <c r="H4" s="400"/>
      <c r="I4" s="400"/>
      <c r="J4" s="400"/>
      <c r="K4" s="400"/>
      <c r="L4" s="400"/>
      <c r="M4" s="400"/>
      <c r="N4" s="400"/>
      <c r="O4" s="400"/>
      <c r="P4" s="400"/>
      <c r="Q4" s="400"/>
      <c r="R4" s="400"/>
    </row>
    <row r="5" spans="1:18" ht="18" customHeight="1" thickBot="1">
      <c r="A5" s="614"/>
      <c r="B5" s="615"/>
      <c r="C5" s="615"/>
      <c r="D5" s="405"/>
      <c r="E5" s="405"/>
      <c r="F5" s="405"/>
      <c r="G5" s="406"/>
      <c r="H5" s="400"/>
      <c r="I5" s="400"/>
      <c r="J5" s="400"/>
      <c r="K5" s="400"/>
      <c r="L5" s="400"/>
      <c r="M5" s="400"/>
      <c r="N5" s="400"/>
      <c r="O5" s="400"/>
      <c r="P5" s="624"/>
      <c r="Q5" s="625"/>
      <c r="R5" s="625"/>
    </row>
    <row r="6" spans="1:18" s="409" customFormat="1" ht="18" customHeight="1">
      <c r="A6" s="522"/>
      <c r="B6" s="523"/>
      <c r="C6" s="523"/>
      <c r="D6" s="523"/>
      <c r="E6" s="524"/>
      <c r="F6" s="616" t="s">
        <v>203</v>
      </c>
      <c r="G6" s="617"/>
      <c r="H6" s="617"/>
      <c r="I6" s="618"/>
      <c r="J6" s="616" t="s">
        <v>204</v>
      </c>
      <c r="K6" s="617"/>
      <c r="L6" s="617"/>
      <c r="M6" s="618"/>
      <c r="N6" s="616" t="s">
        <v>205</v>
      </c>
      <c r="O6" s="617"/>
      <c r="P6" s="617"/>
      <c r="Q6" s="617"/>
      <c r="R6" s="411"/>
    </row>
    <row r="7" spans="1:18" s="413" customFormat="1" ht="18" customHeight="1">
      <c r="A7" s="619" t="s">
        <v>206</v>
      </c>
      <c r="B7" s="620"/>
      <c r="C7" s="620"/>
      <c r="D7" s="621"/>
      <c r="E7" s="521"/>
      <c r="F7" s="608" t="s">
        <v>283</v>
      </c>
      <c r="G7" s="608" t="s">
        <v>129</v>
      </c>
      <c r="H7" s="608" t="s">
        <v>284</v>
      </c>
      <c r="I7" s="608" t="s">
        <v>131</v>
      </c>
      <c r="J7" s="608" t="s">
        <v>283</v>
      </c>
      <c r="K7" s="608" t="s">
        <v>129</v>
      </c>
      <c r="L7" s="608" t="s">
        <v>284</v>
      </c>
      <c r="M7" s="608" t="s">
        <v>131</v>
      </c>
      <c r="N7" s="608" t="s">
        <v>283</v>
      </c>
      <c r="O7" s="608" t="s">
        <v>129</v>
      </c>
      <c r="P7" s="608" t="s">
        <v>284</v>
      </c>
      <c r="Q7" s="608" t="s">
        <v>131</v>
      </c>
      <c r="R7" s="412" t="s">
        <v>211</v>
      </c>
    </row>
    <row r="8" spans="1:18" s="413" customFormat="1" ht="18" customHeight="1" thickBot="1">
      <c r="A8" s="414"/>
      <c r="B8" s="514"/>
      <c r="C8" s="514"/>
      <c r="D8" s="514"/>
      <c r="E8" s="515"/>
      <c r="F8" s="609"/>
      <c r="G8" s="609"/>
      <c r="H8" s="609"/>
      <c r="I8" s="609"/>
      <c r="J8" s="609"/>
      <c r="K8" s="609"/>
      <c r="L8" s="609"/>
      <c r="M8" s="609"/>
      <c r="N8" s="609"/>
      <c r="O8" s="609"/>
      <c r="P8" s="609"/>
      <c r="Q8" s="609"/>
      <c r="R8" s="417"/>
    </row>
    <row r="9" spans="1:18" s="413" customFormat="1" ht="9.9499999999999993" customHeight="1" thickTop="1">
      <c r="A9" s="511"/>
      <c r="B9" s="455"/>
      <c r="C9" s="456"/>
      <c r="D9" s="527"/>
      <c r="E9" s="521"/>
      <c r="F9" s="457" t="s">
        <v>285</v>
      </c>
      <c r="G9" s="528" t="s">
        <v>286</v>
      </c>
      <c r="H9" s="458" t="s">
        <v>286</v>
      </c>
      <c r="I9" s="458" t="s">
        <v>286</v>
      </c>
      <c r="J9" s="457" t="s">
        <v>285</v>
      </c>
      <c r="K9" s="528" t="s">
        <v>286</v>
      </c>
      <c r="L9" s="458" t="s">
        <v>286</v>
      </c>
      <c r="M9" s="458" t="s">
        <v>286</v>
      </c>
      <c r="N9" s="457" t="s">
        <v>285</v>
      </c>
      <c r="O9" s="528" t="s">
        <v>286</v>
      </c>
      <c r="P9" s="517" t="s">
        <v>286</v>
      </c>
      <c r="Q9" s="517" t="s">
        <v>286</v>
      </c>
      <c r="R9" s="412"/>
    </row>
    <row r="10" spans="1:18" s="424" customFormat="1" ht="18" customHeight="1" thickBot="1">
      <c r="A10" s="459"/>
      <c r="B10" s="460"/>
      <c r="C10" s="623" t="s">
        <v>212</v>
      </c>
      <c r="D10" s="623"/>
      <c r="E10" s="461"/>
      <c r="F10" s="462">
        <f>IF([1]gpn3!F230="","-",[1]gpn3!F230)</f>
        <v>18.399999999999999</v>
      </c>
      <c r="G10" s="462">
        <f>IF([1]gpn3!G230="","-",[1]gpn3!G230)</f>
        <v>141.6</v>
      </c>
      <c r="H10" s="462">
        <f>IF([1]gpn3!H230="","-",[1]gpn3!H230)</f>
        <v>132.1</v>
      </c>
      <c r="I10" s="462">
        <f>IF([1]gpn3!I230="","-",[1]gpn3!I230)</f>
        <v>9.5</v>
      </c>
      <c r="J10" s="462">
        <f>IF([1]gpn3!J230="","-",[1]gpn3!J230)</f>
        <v>19.2</v>
      </c>
      <c r="K10" s="462">
        <f>IF([1]gpn3!K230="","-",[1]gpn3!K230)</f>
        <v>157.6</v>
      </c>
      <c r="L10" s="462">
        <f>IF([1]gpn3!L230="","-",[1]gpn3!L230)</f>
        <v>143.80000000000001</v>
      </c>
      <c r="M10" s="462">
        <f>IF([1]gpn3!M230="","-",[1]gpn3!M230)</f>
        <v>13.8</v>
      </c>
      <c r="N10" s="462">
        <f>IF([1]gpn3!N230="","-",[1]gpn3!N230)</f>
        <v>17.600000000000001</v>
      </c>
      <c r="O10" s="462">
        <f>IF([1]gpn3!O230="","-",[1]gpn3!O230)</f>
        <v>126</v>
      </c>
      <c r="P10" s="462">
        <f>IF([1]gpn3!P230="","-",[1]gpn3!P230)</f>
        <v>120.7</v>
      </c>
      <c r="Q10" s="462">
        <f>IF([1]gpn3!Q230="","-",[1]gpn3!Q230)</f>
        <v>5.3</v>
      </c>
      <c r="R10" s="463" t="s">
        <v>213</v>
      </c>
    </row>
    <row r="11" spans="1:18" s="424" customFormat="1" ht="18" customHeight="1" thickTop="1">
      <c r="A11" s="425"/>
      <c r="B11" s="426"/>
      <c r="C11" s="601" t="s">
        <v>214</v>
      </c>
      <c r="D11" s="602"/>
      <c r="E11" s="427"/>
      <c r="F11" s="464" t="str">
        <f>IF([1]gpn3!F231="","-",[1]gpn3!F231)</f>
        <v>-</v>
      </c>
      <c r="G11" s="464" t="str">
        <f>IF([1]gpn3!G231="","-",[1]gpn3!G231)</f>
        <v>-</v>
      </c>
      <c r="H11" s="464" t="str">
        <f>IF([1]gpn3!H231="","-",[1]gpn3!H231)</f>
        <v>-</v>
      </c>
      <c r="I11" s="464" t="str">
        <f>IF([1]gpn3!I231="","-",[1]gpn3!I231)</f>
        <v>-</v>
      </c>
      <c r="J11" s="464" t="str">
        <f>IF([1]gpn3!J231="","-",[1]gpn3!J231)</f>
        <v>-</v>
      </c>
      <c r="K11" s="464" t="str">
        <f>IF([1]gpn3!K231="","-",[1]gpn3!K231)</f>
        <v>-</v>
      </c>
      <c r="L11" s="464" t="str">
        <f>IF([1]gpn3!L231="","-",[1]gpn3!L231)</f>
        <v>-</v>
      </c>
      <c r="M11" s="464" t="str">
        <f>IF([1]gpn3!M231="","-",[1]gpn3!M231)</f>
        <v>-</v>
      </c>
      <c r="N11" s="464" t="str">
        <f>IF([1]gpn3!N231="","-",[1]gpn3!N231)</f>
        <v>-</v>
      </c>
      <c r="O11" s="464" t="str">
        <f>IF([1]gpn3!O231="","-",[1]gpn3!O231)</f>
        <v>-</v>
      </c>
      <c r="P11" s="464" t="str">
        <f>IF([1]gpn3!P231="","-",[1]gpn3!P231)</f>
        <v>-</v>
      </c>
      <c r="Q11" s="464" t="str">
        <f>IF([1]gpn3!Q231="","-",[1]gpn3!Q231)</f>
        <v>-</v>
      </c>
      <c r="R11" s="429" t="s">
        <v>215</v>
      </c>
    </row>
    <row r="12" spans="1:18" s="424" customFormat="1" ht="18" customHeight="1">
      <c r="A12" s="430"/>
      <c r="B12" s="431"/>
      <c r="C12" s="595" t="s">
        <v>216</v>
      </c>
      <c r="D12" s="596"/>
      <c r="E12" s="432"/>
      <c r="F12" s="465">
        <f>IF([1]gpn3!F232="","-",[1]gpn3!F232)</f>
        <v>19.100000000000001</v>
      </c>
      <c r="G12" s="465">
        <f>IF([1]gpn3!G232="","-",[1]gpn3!G232)</f>
        <v>156.80000000000001</v>
      </c>
      <c r="H12" s="465">
        <f>IF([1]gpn3!H232="","-",[1]gpn3!H232)</f>
        <v>147</v>
      </c>
      <c r="I12" s="465">
        <f>IF([1]gpn3!I232="","-",[1]gpn3!I232)</f>
        <v>9.8000000000000007</v>
      </c>
      <c r="J12" s="465">
        <f>IF([1]gpn3!J232="","-",[1]gpn3!J232)</f>
        <v>19.5</v>
      </c>
      <c r="K12" s="465">
        <f>IF([1]gpn3!K232="","-",[1]gpn3!K232)</f>
        <v>162</v>
      </c>
      <c r="L12" s="465">
        <f>IF([1]gpn3!L232="","-",[1]gpn3!L232)</f>
        <v>150.80000000000001</v>
      </c>
      <c r="M12" s="465">
        <f>IF([1]gpn3!M232="","-",[1]gpn3!M232)</f>
        <v>11.2</v>
      </c>
      <c r="N12" s="465">
        <f>IF([1]gpn3!N232="","-",[1]gpn3!N232)</f>
        <v>17.5</v>
      </c>
      <c r="O12" s="465">
        <f>IF([1]gpn3!O232="","-",[1]gpn3!O232)</f>
        <v>135.6</v>
      </c>
      <c r="P12" s="465">
        <f>IF([1]gpn3!P232="","-",[1]gpn3!P232)</f>
        <v>131.6</v>
      </c>
      <c r="Q12" s="465">
        <f>IF([1]gpn3!Q232="","-",[1]gpn3!Q232)</f>
        <v>4</v>
      </c>
      <c r="R12" s="434" t="s">
        <v>217</v>
      </c>
    </row>
    <row r="13" spans="1:18" s="424" customFormat="1" ht="18" customHeight="1">
      <c r="A13" s="430"/>
      <c r="B13" s="431"/>
      <c r="C13" s="595" t="s">
        <v>218</v>
      </c>
      <c r="D13" s="596"/>
      <c r="E13" s="432"/>
      <c r="F13" s="465">
        <f>IF([1]gpn3!F233="","-",[1]gpn3!F233)</f>
        <v>19.100000000000001</v>
      </c>
      <c r="G13" s="465">
        <f>IF([1]gpn3!G233="","-",[1]gpn3!G233)</f>
        <v>158.19999999999999</v>
      </c>
      <c r="H13" s="465">
        <f>IF([1]gpn3!H233="","-",[1]gpn3!H233)</f>
        <v>144.9</v>
      </c>
      <c r="I13" s="465">
        <f>IF([1]gpn3!I233="","-",[1]gpn3!I233)</f>
        <v>13.3</v>
      </c>
      <c r="J13" s="465">
        <f>IF([1]gpn3!J233="","-",[1]gpn3!J233)</f>
        <v>19.3</v>
      </c>
      <c r="K13" s="465">
        <f>IF([1]gpn3!K233="","-",[1]gpn3!K233)</f>
        <v>165.2</v>
      </c>
      <c r="L13" s="465">
        <f>IF([1]gpn3!L233="","-",[1]gpn3!L233)</f>
        <v>149.80000000000001</v>
      </c>
      <c r="M13" s="465">
        <f>IF([1]gpn3!M233="","-",[1]gpn3!M233)</f>
        <v>15.4</v>
      </c>
      <c r="N13" s="465">
        <f>IF([1]gpn3!N233="","-",[1]gpn3!N233)</f>
        <v>18.600000000000001</v>
      </c>
      <c r="O13" s="465">
        <f>IF([1]gpn3!O233="","-",[1]gpn3!O233)</f>
        <v>144.19999999999999</v>
      </c>
      <c r="P13" s="465">
        <f>IF([1]gpn3!P233="","-",[1]gpn3!P233)</f>
        <v>135.19999999999999</v>
      </c>
      <c r="Q13" s="465">
        <f>IF([1]gpn3!Q233="","-",[1]gpn3!Q233)</f>
        <v>9</v>
      </c>
      <c r="R13" s="434" t="s">
        <v>219</v>
      </c>
    </row>
    <row r="14" spans="1:18" s="424" customFormat="1" ht="18" customHeight="1">
      <c r="A14" s="430"/>
      <c r="B14" s="431"/>
      <c r="C14" s="595" t="s">
        <v>220</v>
      </c>
      <c r="D14" s="596"/>
      <c r="E14" s="432"/>
      <c r="F14" s="465">
        <f>IF([1]gpn3!F234="","-",[1]gpn3!F234)</f>
        <v>19.7</v>
      </c>
      <c r="G14" s="465">
        <f>IF([1]gpn3!G234="","-",[1]gpn3!G234)</f>
        <v>164.3</v>
      </c>
      <c r="H14" s="465">
        <f>IF([1]gpn3!H234="","-",[1]gpn3!H234)</f>
        <v>147.5</v>
      </c>
      <c r="I14" s="465">
        <f>IF([1]gpn3!I234="","-",[1]gpn3!I234)</f>
        <v>16.8</v>
      </c>
      <c r="J14" s="465">
        <f>IF([1]gpn3!J234="","-",[1]gpn3!J234)</f>
        <v>19.7</v>
      </c>
      <c r="K14" s="465">
        <f>IF([1]gpn3!K234="","-",[1]gpn3!K234)</f>
        <v>165.4</v>
      </c>
      <c r="L14" s="465">
        <f>IF([1]gpn3!L234="","-",[1]gpn3!L234)</f>
        <v>147.6</v>
      </c>
      <c r="M14" s="465">
        <f>IF([1]gpn3!M234="","-",[1]gpn3!M234)</f>
        <v>17.8</v>
      </c>
      <c r="N14" s="465">
        <f>IF([1]gpn3!N234="","-",[1]gpn3!N234)</f>
        <v>19.8</v>
      </c>
      <c r="O14" s="465">
        <f>IF([1]gpn3!O234="","-",[1]gpn3!O234)</f>
        <v>157.4</v>
      </c>
      <c r="P14" s="465">
        <f>IF([1]gpn3!P234="","-",[1]gpn3!P234)</f>
        <v>146.69999999999999</v>
      </c>
      <c r="Q14" s="465">
        <f>IF([1]gpn3!Q234="","-",[1]gpn3!Q234)</f>
        <v>10.7</v>
      </c>
      <c r="R14" s="434" t="s">
        <v>221</v>
      </c>
    </row>
    <row r="15" spans="1:18" s="424" customFormat="1" ht="18" customHeight="1">
      <c r="A15" s="430"/>
      <c r="B15" s="431"/>
      <c r="C15" s="595" t="s">
        <v>222</v>
      </c>
      <c r="D15" s="596"/>
      <c r="E15" s="432"/>
      <c r="F15" s="465">
        <f>IF([1]gpn3!F235="","-",[1]gpn3!F235)</f>
        <v>20.2</v>
      </c>
      <c r="G15" s="465">
        <f>IF([1]gpn3!G235="","-",[1]gpn3!G235)</f>
        <v>172</v>
      </c>
      <c r="H15" s="465">
        <f>IF([1]gpn3!H235="","-",[1]gpn3!H235)</f>
        <v>161.30000000000001</v>
      </c>
      <c r="I15" s="465">
        <f>IF([1]gpn3!I235="","-",[1]gpn3!I235)</f>
        <v>10.7</v>
      </c>
      <c r="J15" s="465">
        <f>IF([1]gpn3!J235="","-",[1]gpn3!J235)</f>
        <v>20.399999999999999</v>
      </c>
      <c r="K15" s="465">
        <f>IF([1]gpn3!K235="","-",[1]gpn3!K235)</f>
        <v>176.2</v>
      </c>
      <c r="L15" s="465">
        <f>IF([1]gpn3!L235="","-",[1]gpn3!L235)</f>
        <v>164.9</v>
      </c>
      <c r="M15" s="465">
        <f>IF([1]gpn3!M235="","-",[1]gpn3!M235)</f>
        <v>11.3</v>
      </c>
      <c r="N15" s="465">
        <f>IF([1]gpn3!N235="","-",[1]gpn3!N235)</f>
        <v>19.399999999999999</v>
      </c>
      <c r="O15" s="465">
        <f>IF([1]gpn3!O235="","-",[1]gpn3!O235)</f>
        <v>158.19999999999999</v>
      </c>
      <c r="P15" s="465">
        <f>IF([1]gpn3!P235="","-",[1]gpn3!P235)</f>
        <v>149.4</v>
      </c>
      <c r="Q15" s="465">
        <f>IF([1]gpn3!Q235="","-",[1]gpn3!Q235)</f>
        <v>8.8000000000000007</v>
      </c>
      <c r="R15" s="434" t="s">
        <v>223</v>
      </c>
    </row>
    <row r="16" spans="1:18" s="424" customFormat="1" ht="18" customHeight="1">
      <c r="A16" s="430"/>
      <c r="B16" s="431"/>
      <c r="C16" s="595" t="s">
        <v>224</v>
      </c>
      <c r="D16" s="596"/>
      <c r="E16" s="432"/>
      <c r="F16" s="465">
        <f>IF([1]gpn3!F236="","-",[1]gpn3!F236)</f>
        <v>20.100000000000001</v>
      </c>
      <c r="G16" s="465">
        <f>IF([1]gpn3!G236="","-",[1]gpn3!G236)</f>
        <v>173.5</v>
      </c>
      <c r="H16" s="465">
        <f>IF([1]gpn3!H236="","-",[1]gpn3!H236)</f>
        <v>148.1</v>
      </c>
      <c r="I16" s="465">
        <f>IF([1]gpn3!I236="","-",[1]gpn3!I236)</f>
        <v>25.4</v>
      </c>
      <c r="J16" s="465">
        <f>IF([1]gpn3!J236="","-",[1]gpn3!J236)</f>
        <v>20.7</v>
      </c>
      <c r="K16" s="465">
        <f>IF([1]gpn3!K236="","-",[1]gpn3!K236)</f>
        <v>189.7</v>
      </c>
      <c r="L16" s="465">
        <f>IF([1]gpn3!L236="","-",[1]gpn3!L236)</f>
        <v>158</v>
      </c>
      <c r="M16" s="465">
        <f>IF([1]gpn3!M236="","-",[1]gpn3!M236)</f>
        <v>31.7</v>
      </c>
      <c r="N16" s="465">
        <f>IF([1]gpn3!N236="","-",[1]gpn3!N236)</f>
        <v>18.7</v>
      </c>
      <c r="O16" s="465">
        <f>IF([1]gpn3!O236="","-",[1]gpn3!O236)</f>
        <v>132.69999999999999</v>
      </c>
      <c r="P16" s="465">
        <f>IF([1]gpn3!P236="","-",[1]gpn3!P236)</f>
        <v>123</v>
      </c>
      <c r="Q16" s="465">
        <f>IF([1]gpn3!Q236="","-",[1]gpn3!Q236)</f>
        <v>9.6999999999999993</v>
      </c>
      <c r="R16" s="434" t="s">
        <v>225</v>
      </c>
    </row>
    <row r="17" spans="1:18" s="424" customFormat="1" ht="18" customHeight="1">
      <c r="A17" s="430"/>
      <c r="B17" s="431"/>
      <c r="C17" s="595" t="s">
        <v>226</v>
      </c>
      <c r="D17" s="596"/>
      <c r="E17" s="432"/>
      <c r="F17" s="465">
        <f>IF([1]gpn3!F237="","-",[1]gpn3!F237)</f>
        <v>17.899999999999999</v>
      </c>
      <c r="G17" s="465">
        <f>IF([1]gpn3!G237="","-",[1]gpn3!G237)</f>
        <v>124.4</v>
      </c>
      <c r="H17" s="465">
        <f>IF([1]gpn3!H237="","-",[1]gpn3!H237)</f>
        <v>119.7</v>
      </c>
      <c r="I17" s="465">
        <f>IF([1]gpn3!I237="","-",[1]gpn3!I237)</f>
        <v>4.7</v>
      </c>
      <c r="J17" s="465">
        <f>IF([1]gpn3!J237="","-",[1]gpn3!J237)</f>
        <v>19</v>
      </c>
      <c r="K17" s="465">
        <f>IF([1]gpn3!K237="","-",[1]gpn3!K237)</f>
        <v>146.6</v>
      </c>
      <c r="L17" s="465">
        <f>IF([1]gpn3!L237="","-",[1]gpn3!L237)</f>
        <v>137.6</v>
      </c>
      <c r="M17" s="465">
        <f>IF([1]gpn3!M237="","-",[1]gpn3!M237)</f>
        <v>9</v>
      </c>
      <c r="N17" s="465">
        <f>IF([1]gpn3!N237="","-",[1]gpn3!N237)</f>
        <v>17.3</v>
      </c>
      <c r="O17" s="465">
        <f>IF([1]gpn3!O237="","-",[1]gpn3!O237)</f>
        <v>109.9</v>
      </c>
      <c r="P17" s="465">
        <f>IF([1]gpn3!P237="","-",[1]gpn3!P237)</f>
        <v>108</v>
      </c>
      <c r="Q17" s="465">
        <f>IF([1]gpn3!Q237="","-",[1]gpn3!Q237)</f>
        <v>1.9</v>
      </c>
      <c r="R17" s="434" t="s">
        <v>227</v>
      </c>
    </row>
    <row r="18" spans="1:18" s="424" customFormat="1" ht="18" customHeight="1">
      <c r="A18" s="430"/>
      <c r="B18" s="431"/>
      <c r="C18" s="595" t="s">
        <v>228</v>
      </c>
      <c r="D18" s="596"/>
      <c r="E18" s="432"/>
      <c r="F18" s="465">
        <f>IF([1]gpn3!F238="","-",[1]gpn3!F238)</f>
        <v>19.899999999999999</v>
      </c>
      <c r="G18" s="465">
        <f>IF([1]gpn3!G238="","-",[1]gpn3!G238)</f>
        <v>152.80000000000001</v>
      </c>
      <c r="H18" s="465">
        <f>IF([1]gpn3!H238="","-",[1]gpn3!H238)</f>
        <v>144.30000000000001</v>
      </c>
      <c r="I18" s="465">
        <f>IF([1]gpn3!I238="","-",[1]gpn3!I238)</f>
        <v>8.5</v>
      </c>
      <c r="J18" s="465">
        <f>IF([1]gpn3!J238="","-",[1]gpn3!J238)</f>
        <v>21.2</v>
      </c>
      <c r="K18" s="465">
        <f>IF([1]gpn3!K238="","-",[1]gpn3!K238)</f>
        <v>168.8</v>
      </c>
      <c r="L18" s="465">
        <f>IF([1]gpn3!L238="","-",[1]gpn3!L238)</f>
        <v>157.9</v>
      </c>
      <c r="M18" s="465">
        <f>IF([1]gpn3!M238="","-",[1]gpn3!M238)</f>
        <v>10.9</v>
      </c>
      <c r="N18" s="465">
        <f>IF([1]gpn3!N238="","-",[1]gpn3!N238)</f>
        <v>19</v>
      </c>
      <c r="O18" s="465">
        <f>IF([1]gpn3!O238="","-",[1]gpn3!O238)</f>
        <v>140.69999999999999</v>
      </c>
      <c r="P18" s="465">
        <f>IF([1]gpn3!P238="","-",[1]gpn3!P238)</f>
        <v>134.1</v>
      </c>
      <c r="Q18" s="465">
        <f>IF([1]gpn3!Q238="","-",[1]gpn3!Q238)</f>
        <v>6.6</v>
      </c>
      <c r="R18" s="434" t="s">
        <v>229</v>
      </c>
    </row>
    <row r="19" spans="1:18" s="424" customFormat="1" ht="18" customHeight="1">
      <c r="A19" s="430"/>
      <c r="B19" s="431"/>
      <c r="C19" s="595" t="s">
        <v>230</v>
      </c>
      <c r="D19" s="596"/>
      <c r="E19" s="432"/>
      <c r="F19" s="465">
        <f>IF([1]gpn3!F239="","-",[1]gpn3!F239)</f>
        <v>21.7</v>
      </c>
      <c r="G19" s="465">
        <f>IF([1]gpn3!G239="","-",[1]gpn3!G239)</f>
        <v>205.2</v>
      </c>
      <c r="H19" s="465">
        <f>IF([1]gpn3!H239="","-",[1]gpn3!H239)</f>
        <v>171.9</v>
      </c>
      <c r="I19" s="465">
        <f>IF([1]gpn3!I239="","-",[1]gpn3!I239)</f>
        <v>33.299999999999997</v>
      </c>
      <c r="J19" s="465">
        <f>IF([1]gpn3!J239="","-",[1]gpn3!J239)</f>
        <v>22.1</v>
      </c>
      <c r="K19" s="465">
        <f>IF([1]gpn3!K239="","-",[1]gpn3!K239)</f>
        <v>216.1</v>
      </c>
      <c r="L19" s="465">
        <f>IF([1]gpn3!L239="","-",[1]gpn3!L239)</f>
        <v>175.8</v>
      </c>
      <c r="M19" s="465">
        <f>IF([1]gpn3!M239="","-",[1]gpn3!M239)</f>
        <v>40.299999999999997</v>
      </c>
      <c r="N19" s="465">
        <f>IF([1]gpn3!N239="","-",[1]gpn3!N239)</f>
        <v>20.7</v>
      </c>
      <c r="O19" s="465">
        <f>IF([1]gpn3!O239="","-",[1]gpn3!O239)</f>
        <v>170.1</v>
      </c>
      <c r="P19" s="465">
        <f>IF([1]gpn3!P239="","-",[1]gpn3!P239)</f>
        <v>159.4</v>
      </c>
      <c r="Q19" s="465">
        <f>IF([1]gpn3!Q239="","-",[1]gpn3!Q239)</f>
        <v>10.7</v>
      </c>
      <c r="R19" s="434" t="s">
        <v>231</v>
      </c>
    </row>
    <row r="20" spans="1:18" s="424" customFormat="1" ht="18" customHeight="1">
      <c r="A20" s="430"/>
      <c r="B20" s="431"/>
      <c r="C20" s="595" t="s">
        <v>232</v>
      </c>
      <c r="D20" s="596"/>
      <c r="E20" s="432"/>
      <c r="F20" s="465">
        <f>IF([1]gpn3!F240="","-",[1]gpn3!F240)</f>
        <v>19.399999999999999</v>
      </c>
      <c r="G20" s="465">
        <f>IF([1]gpn3!G240="","-",[1]gpn3!G240)</f>
        <v>156.19999999999999</v>
      </c>
      <c r="H20" s="465">
        <f>IF([1]gpn3!H240="","-",[1]gpn3!H240)</f>
        <v>144.80000000000001</v>
      </c>
      <c r="I20" s="465">
        <f>IF([1]gpn3!I240="","-",[1]gpn3!I240)</f>
        <v>11.4</v>
      </c>
      <c r="J20" s="465">
        <f>IF([1]gpn3!J240="","-",[1]gpn3!J240)</f>
        <v>19.100000000000001</v>
      </c>
      <c r="K20" s="465">
        <f>IF([1]gpn3!K240="","-",[1]gpn3!K240)</f>
        <v>156.19999999999999</v>
      </c>
      <c r="L20" s="465">
        <f>IF([1]gpn3!L240="","-",[1]gpn3!L240)</f>
        <v>144</v>
      </c>
      <c r="M20" s="465">
        <f>IF([1]gpn3!M240="","-",[1]gpn3!M240)</f>
        <v>12.2</v>
      </c>
      <c r="N20" s="465">
        <f>IF([1]gpn3!N240="","-",[1]gpn3!N240)</f>
        <v>19.8</v>
      </c>
      <c r="O20" s="465">
        <f>IF([1]gpn3!O240="","-",[1]gpn3!O240)</f>
        <v>156.19999999999999</v>
      </c>
      <c r="P20" s="465">
        <f>IF([1]gpn3!P240="","-",[1]gpn3!P240)</f>
        <v>146.19999999999999</v>
      </c>
      <c r="Q20" s="465">
        <f>IF([1]gpn3!Q240="","-",[1]gpn3!Q240)</f>
        <v>10</v>
      </c>
      <c r="R20" s="434" t="s">
        <v>233</v>
      </c>
    </row>
    <row r="21" spans="1:18" s="424" customFormat="1" ht="18" customHeight="1">
      <c r="A21" s="430"/>
      <c r="B21" s="431"/>
      <c r="C21" s="595" t="s">
        <v>234</v>
      </c>
      <c r="D21" s="596"/>
      <c r="E21" s="432"/>
      <c r="F21" s="465">
        <f>IF([1]gpn3!F241="","-",[1]gpn3!F241)</f>
        <v>13.3</v>
      </c>
      <c r="G21" s="465">
        <f>IF([1]gpn3!G241="","-",[1]gpn3!G241)</f>
        <v>80.900000000000006</v>
      </c>
      <c r="H21" s="465">
        <f>IF([1]gpn3!H241="","-",[1]gpn3!H241)</f>
        <v>78.400000000000006</v>
      </c>
      <c r="I21" s="465">
        <f>IF([1]gpn3!I241="","-",[1]gpn3!I241)</f>
        <v>2.5</v>
      </c>
      <c r="J21" s="465">
        <f>IF([1]gpn3!J241="","-",[1]gpn3!J241)</f>
        <v>15.6</v>
      </c>
      <c r="K21" s="465">
        <f>IF([1]gpn3!K241="","-",[1]gpn3!K241)</f>
        <v>107.8</v>
      </c>
      <c r="L21" s="465">
        <f>IF([1]gpn3!L241="","-",[1]gpn3!L241)</f>
        <v>101.4</v>
      </c>
      <c r="M21" s="465">
        <f>IF([1]gpn3!M241="","-",[1]gpn3!M241)</f>
        <v>6.4</v>
      </c>
      <c r="N21" s="465">
        <f>IF([1]gpn3!N241="","-",[1]gpn3!N241)</f>
        <v>12.5</v>
      </c>
      <c r="O21" s="465">
        <f>IF([1]gpn3!O241="","-",[1]gpn3!O241)</f>
        <v>71.400000000000006</v>
      </c>
      <c r="P21" s="465">
        <f>IF([1]gpn3!P241="","-",[1]gpn3!P241)</f>
        <v>70.3</v>
      </c>
      <c r="Q21" s="465">
        <f>IF([1]gpn3!Q241="","-",[1]gpn3!Q241)</f>
        <v>1.1000000000000001</v>
      </c>
      <c r="R21" s="434" t="s">
        <v>235</v>
      </c>
    </row>
    <row r="22" spans="1:18" s="424" customFormat="1" ht="18" customHeight="1">
      <c r="A22" s="430"/>
      <c r="B22" s="431"/>
      <c r="C22" s="595" t="s">
        <v>236</v>
      </c>
      <c r="D22" s="596"/>
      <c r="E22" s="432"/>
      <c r="F22" s="465">
        <f>IF([1]gpn3!F242="","-",[1]gpn3!F242)</f>
        <v>16</v>
      </c>
      <c r="G22" s="465">
        <f>IF([1]gpn3!G242="","-",[1]gpn3!G242)</f>
        <v>107.9</v>
      </c>
      <c r="H22" s="465">
        <f>IF([1]gpn3!H242="","-",[1]gpn3!H242)</f>
        <v>102.7</v>
      </c>
      <c r="I22" s="465">
        <f>IF([1]gpn3!I242="","-",[1]gpn3!I242)</f>
        <v>5.2</v>
      </c>
      <c r="J22" s="465">
        <f>IF([1]gpn3!J242="","-",[1]gpn3!J242)</f>
        <v>17</v>
      </c>
      <c r="K22" s="465">
        <f>IF([1]gpn3!K242="","-",[1]gpn3!K242)</f>
        <v>117.4</v>
      </c>
      <c r="L22" s="465">
        <f>IF([1]gpn3!L242="","-",[1]gpn3!L242)</f>
        <v>112.9</v>
      </c>
      <c r="M22" s="465">
        <f>IF([1]gpn3!M242="","-",[1]gpn3!M242)</f>
        <v>4.5</v>
      </c>
      <c r="N22" s="465">
        <f>IF([1]gpn3!N242="","-",[1]gpn3!N242)</f>
        <v>15</v>
      </c>
      <c r="O22" s="465">
        <f>IF([1]gpn3!O242="","-",[1]gpn3!O242)</f>
        <v>98.8</v>
      </c>
      <c r="P22" s="465">
        <f>IF([1]gpn3!P242="","-",[1]gpn3!P242)</f>
        <v>93</v>
      </c>
      <c r="Q22" s="465">
        <f>IF([1]gpn3!Q242="","-",[1]gpn3!Q242)</f>
        <v>5.8</v>
      </c>
      <c r="R22" s="434" t="s">
        <v>237</v>
      </c>
    </row>
    <row r="23" spans="1:18" s="424" customFormat="1" ht="18" customHeight="1">
      <c r="A23" s="430"/>
      <c r="B23" s="431"/>
      <c r="C23" s="595" t="s">
        <v>238</v>
      </c>
      <c r="D23" s="596"/>
      <c r="E23" s="432"/>
      <c r="F23" s="465">
        <f>IF([1]gpn3!F243="","-",[1]gpn3!F243)</f>
        <v>18.399999999999999</v>
      </c>
      <c r="G23" s="465">
        <f>IF([1]gpn3!G243="","-",[1]gpn3!G243)</f>
        <v>150.80000000000001</v>
      </c>
      <c r="H23" s="465">
        <f>IF([1]gpn3!H243="","-",[1]gpn3!H243)</f>
        <v>132.1</v>
      </c>
      <c r="I23" s="465">
        <f>IF([1]gpn3!I243="","-",[1]gpn3!I243)</f>
        <v>18.7</v>
      </c>
      <c r="J23" s="465">
        <f>IF([1]gpn3!J243="","-",[1]gpn3!J243)</f>
        <v>18.7</v>
      </c>
      <c r="K23" s="465">
        <f>IF([1]gpn3!K243="","-",[1]gpn3!K243)</f>
        <v>153.6</v>
      </c>
      <c r="L23" s="465">
        <f>IF([1]gpn3!L243="","-",[1]gpn3!L243)</f>
        <v>134</v>
      </c>
      <c r="M23" s="465">
        <f>IF([1]gpn3!M243="","-",[1]gpn3!M243)</f>
        <v>19.600000000000001</v>
      </c>
      <c r="N23" s="465">
        <f>IF([1]gpn3!N243="","-",[1]gpn3!N243)</f>
        <v>18.2</v>
      </c>
      <c r="O23" s="465">
        <f>IF([1]gpn3!O243="","-",[1]gpn3!O243)</f>
        <v>148.80000000000001</v>
      </c>
      <c r="P23" s="465">
        <f>IF([1]gpn3!P243="","-",[1]gpn3!P243)</f>
        <v>130.69999999999999</v>
      </c>
      <c r="Q23" s="465">
        <f>IF([1]gpn3!Q243="","-",[1]gpn3!Q243)</f>
        <v>18.100000000000001</v>
      </c>
      <c r="R23" s="434" t="s">
        <v>239</v>
      </c>
    </row>
    <row r="24" spans="1:18" s="424" customFormat="1" ht="18" customHeight="1">
      <c r="A24" s="430"/>
      <c r="B24" s="431"/>
      <c r="C24" s="595" t="s">
        <v>240</v>
      </c>
      <c r="D24" s="596"/>
      <c r="E24" s="432"/>
      <c r="F24" s="465">
        <f>IF([1]gpn3!F244="","-",[1]gpn3!F244)</f>
        <v>18.899999999999999</v>
      </c>
      <c r="G24" s="465">
        <f>IF([1]gpn3!G244="","-",[1]gpn3!G244)</f>
        <v>141.9</v>
      </c>
      <c r="H24" s="465">
        <f>IF([1]gpn3!H244="","-",[1]gpn3!H244)</f>
        <v>138</v>
      </c>
      <c r="I24" s="465">
        <f>IF([1]gpn3!I244="","-",[1]gpn3!I244)</f>
        <v>3.9</v>
      </c>
      <c r="J24" s="465">
        <f>IF([1]gpn3!J244="","-",[1]gpn3!J244)</f>
        <v>18.600000000000001</v>
      </c>
      <c r="K24" s="465">
        <f>IF([1]gpn3!K244="","-",[1]gpn3!K244)</f>
        <v>143.4</v>
      </c>
      <c r="L24" s="465">
        <f>IF([1]gpn3!L244="","-",[1]gpn3!L244)</f>
        <v>136.6</v>
      </c>
      <c r="M24" s="465">
        <f>IF([1]gpn3!M244="","-",[1]gpn3!M244)</f>
        <v>6.8</v>
      </c>
      <c r="N24" s="465">
        <f>IF([1]gpn3!N244="","-",[1]gpn3!N244)</f>
        <v>19</v>
      </c>
      <c r="O24" s="465">
        <f>IF([1]gpn3!O244="","-",[1]gpn3!O244)</f>
        <v>141.5</v>
      </c>
      <c r="P24" s="465">
        <f>IF([1]gpn3!P244="","-",[1]gpn3!P244)</f>
        <v>138.5</v>
      </c>
      <c r="Q24" s="465">
        <f>IF([1]gpn3!Q244="","-",[1]gpn3!Q244)</f>
        <v>3</v>
      </c>
      <c r="R24" s="434" t="s">
        <v>241</v>
      </c>
    </row>
    <row r="25" spans="1:18" s="424" customFormat="1" ht="18" customHeight="1">
      <c r="A25" s="430"/>
      <c r="B25" s="431"/>
      <c r="C25" s="595" t="s">
        <v>242</v>
      </c>
      <c r="D25" s="596"/>
      <c r="E25" s="432"/>
      <c r="F25" s="465">
        <f>IF([1]gpn3!F245="","-",[1]gpn3!F245)</f>
        <v>19.399999999999999</v>
      </c>
      <c r="G25" s="465">
        <f>IF([1]gpn3!G245="","-",[1]gpn3!G245)</f>
        <v>150.19999999999999</v>
      </c>
      <c r="H25" s="465">
        <f>IF([1]gpn3!H245="","-",[1]gpn3!H245)</f>
        <v>144</v>
      </c>
      <c r="I25" s="465">
        <f>IF([1]gpn3!I245="","-",[1]gpn3!I245)</f>
        <v>6.2</v>
      </c>
      <c r="J25" s="465">
        <f>IF([1]gpn3!J245="","-",[1]gpn3!J245)</f>
        <v>19.600000000000001</v>
      </c>
      <c r="K25" s="465">
        <f>IF([1]gpn3!K245="","-",[1]gpn3!K245)</f>
        <v>156.9</v>
      </c>
      <c r="L25" s="465">
        <f>IF([1]gpn3!L245="","-",[1]gpn3!L245)</f>
        <v>148.6</v>
      </c>
      <c r="M25" s="465">
        <f>IF([1]gpn3!M245="","-",[1]gpn3!M245)</f>
        <v>8.3000000000000007</v>
      </c>
      <c r="N25" s="465">
        <f>IF([1]gpn3!N245="","-",[1]gpn3!N245)</f>
        <v>19.2</v>
      </c>
      <c r="O25" s="465">
        <f>IF([1]gpn3!O245="","-",[1]gpn3!O245)</f>
        <v>140.4</v>
      </c>
      <c r="P25" s="465">
        <f>IF([1]gpn3!P245="","-",[1]gpn3!P245)</f>
        <v>137.30000000000001</v>
      </c>
      <c r="Q25" s="465">
        <f>IF([1]gpn3!Q245="","-",[1]gpn3!Q245)</f>
        <v>3.1</v>
      </c>
      <c r="R25" s="434" t="s">
        <v>243</v>
      </c>
    </row>
    <row r="26" spans="1:18" s="424" customFormat="1" ht="17.25" customHeight="1" thickBot="1">
      <c r="A26" s="435"/>
      <c r="B26" s="436"/>
      <c r="C26" s="622" t="s">
        <v>244</v>
      </c>
      <c r="D26" s="622"/>
      <c r="E26" s="437"/>
      <c r="F26" s="466">
        <f>IF([1]gpn3!F246="","-",[1]gpn3!F246)</f>
        <v>18.600000000000001</v>
      </c>
      <c r="G26" s="466">
        <f>IF([1]gpn3!G246="","-",[1]gpn3!G246)</f>
        <v>136.19999999999999</v>
      </c>
      <c r="H26" s="466">
        <f>IF([1]gpn3!H246="","-",[1]gpn3!H246)</f>
        <v>127.8</v>
      </c>
      <c r="I26" s="466">
        <f>IF([1]gpn3!I246="","-",[1]gpn3!I246)</f>
        <v>8.4</v>
      </c>
      <c r="J26" s="466">
        <f>IF([1]gpn3!J246="","-",[1]gpn3!J246)</f>
        <v>18.8</v>
      </c>
      <c r="K26" s="466">
        <f>IF([1]gpn3!K246="","-",[1]gpn3!K246)</f>
        <v>148.69999999999999</v>
      </c>
      <c r="L26" s="466">
        <f>IF([1]gpn3!L246="","-",[1]gpn3!L246)</f>
        <v>137.4</v>
      </c>
      <c r="M26" s="466">
        <f>IF([1]gpn3!M246="","-",[1]gpn3!M246)</f>
        <v>11.3</v>
      </c>
      <c r="N26" s="466">
        <f>IF([1]gpn3!N246="","-",[1]gpn3!N246)</f>
        <v>18.5</v>
      </c>
      <c r="O26" s="466">
        <f>IF([1]gpn3!O246="","-",[1]gpn3!O246)</f>
        <v>124.8</v>
      </c>
      <c r="P26" s="466">
        <f>IF([1]gpn3!P246="","-",[1]gpn3!P246)</f>
        <v>119.1</v>
      </c>
      <c r="Q26" s="466">
        <f>IF([1]gpn3!Q246="","-",[1]gpn3!Q246)</f>
        <v>5.7</v>
      </c>
      <c r="R26" s="439" t="s">
        <v>245</v>
      </c>
    </row>
    <row r="27" spans="1:18" s="424" customFormat="1" ht="18" customHeight="1" thickTop="1">
      <c r="A27" s="425"/>
      <c r="B27" s="426"/>
      <c r="C27" s="601" t="s">
        <v>246</v>
      </c>
      <c r="D27" s="602"/>
      <c r="E27" s="427"/>
      <c r="F27" s="467">
        <f>IF([1]gpn3!F247="","-",[1]gpn3!F247)</f>
        <v>18.399999999999999</v>
      </c>
      <c r="G27" s="467">
        <f>IF([1]gpn3!G247="","-",[1]gpn3!G247)</f>
        <v>132.19999999999999</v>
      </c>
      <c r="H27" s="467">
        <f>IF([1]gpn3!H247="","-",[1]gpn3!H247)</f>
        <v>122.8</v>
      </c>
      <c r="I27" s="467">
        <f>IF([1]gpn3!I247="","-",[1]gpn3!I247)</f>
        <v>9.4</v>
      </c>
      <c r="J27" s="467">
        <f>IF([1]gpn3!J247="","-",[1]gpn3!J247)</f>
        <v>19.2</v>
      </c>
      <c r="K27" s="467">
        <f>IF([1]gpn3!K247="","-",[1]gpn3!K247)</f>
        <v>141.69999999999999</v>
      </c>
      <c r="L27" s="467">
        <f>IF([1]gpn3!L247="","-",[1]gpn3!L247)</f>
        <v>129.69999999999999</v>
      </c>
      <c r="M27" s="467">
        <f>IF([1]gpn3!M247="","-",[1]gpn3!M247)</f>
        <v>12</v>
      </c>
      <c r="N27" s="467">
        <f>IF([1]gpn3!N247="","-",[1]gpn3!N247)</f>
        <v>17.899999999999999</v>
      </c>
      <c r="O27" s="467">
        <f>IF([1]gpn3!O247="","-",[1]gpn3!O247)</f>
        <v>126.5</v>
      </c>
      <c r="P27" s="467">
        <f>IF([1]gpn3!P247="","-",[1]gpn3!P247)</f>
        <v>118.6</v>
      </c>
      <c r="Q27" s="467">
        <f>IF([1]gpn3!Q247="","-",[1]gpn3!Q247)</f>
        <v>7.9</v>
      </c>
      <c r="R27" s="429" t="s">
        <v>247</v>
      </c>
    </row>
    <row r="28" spans="1:18" s="424" customFormat="1" ht="18" customHeight="1">
      <c r="A28" s="430"/>
      <c r="B28" s="431"/>
      <c r="C28" s="595" t="s">
        <v>248</v>
      </c>
      <c r="D28" s="596"/>
      <c r="E28" s="432"/>
      <c r="F28" s="465">
        <f>IF([1]gpn3!F248="","-",[1]gpn3!F248)</f>
        <v>19.5</v>
      </c>
      <c r="G28" s="465">
        <f>IF([1]gpn3!G248="","-",[1]gpn3!G248)</f>
        <v>161.30000000000001</v>
      </c>
      <c r="H28" s="465">
        <f>IF([1]gpn3!H248="","-",[1]gpn3!H248)</f>
        <v>150.19999999999999</v>
      </c>
      <c r="I28" s="465">
        <f>IF([1]gpn3!I248="","-",[1]gpn3!I248)</f>
        <v>11.1</v>
      </c>
      <c r="J28" s="465">
        <f>IF([1]gpn3!J248="","-",[1]gpn3!J248)</f>
        <v>19.5</v>
      </c>
      <c r="K28" s="465">
        <f>IF([1]gpn3!K248="","-",[1]gpn3!K248)</f>
        <v>162.19999999999999</v>
      </c>
      <c r="L28" s="465">
        <f>IF([1]gpn3!L248="","-",[1]gpn3!L248)</f>
        <v>152.80000000000001</v>
      </c>
      <c r="M28" s="465">
        <f>IF([1]gpn3!M248="","-",[1]gpn3!M248)</f>
        <v>9.4</v>
      </c>
      <c r="N28" s="465">
        <f>IF([1]gpn3!N248="","-",[1]gpn3!N248)</f>
        <v>19.5</v>
      </c>
      <c r="O28" s="465">
        <f>IF([1]gpn3!O248="","-",[1]gpn3!O248)</f>
        <v>159.9</v>
      </c>
      <c r="P28" s="465">
        <f>IF([1]gpn3!P248="","-",[1]gpn3!P248)</f>
        <v>146.30000000000001</v>
      </c>
      <c r="Q28" s="465">
        <f>IF([1]gpn3!Q248="","-",[1]gpn3!Q248)</f>
        <v>13.6</v>
      </c>
      <c r="R28" s="434" t="s">
        <v>249</v>
      </c>
    </row>
    <row r="29" spans="1:18" s="424" customFormat="1" ht="18" customHeight="1">
      <c r="A29" s="430"/>
      <c r="B29" s="431"/>
      <c r="C29" s="595" t="s">
        <v>250</v>
      </c>
      <c r="D29" s="596"/>
      <c r="E29" s="432"/>
      <c r="F29" s="465">
        <f>IF([1]gpn3!F252="","-",[1]gpn3!F252)</f>
        <v>19.2</v>
      </c>
      <c r="G29" s="465">
        <f>IF([1]gpn3!G252="","-",[1]gpn3!G252)</f>
        <v>147.30000000000001</v>
      </c>
      <c r="H29" s="465">
        <f>IF([1]gpn3!H252="","-",[1]gpn3!H252)</f>
        <v>142</v>
      </c>
      <c r="I29" s="465">
        <f>IF([1]gpn3!I252="","-",[1]gpn3!I252)</f>
        <v>5.3</v>
      </c>
      <c r="J29" s="465">
        <f>IF([1]gpn3!J252="","-",[1]gpn3!J252)</f>
        <v>19.600000000000001</v>
      </c>
      <c r="K29" s="465">
        <f>IF([1]gpn3!K252="","-",[1]gpn3!K252)</f>
        <v>161.1</v>
      </c>
      <c r="L29" s="465">
        <f>IF([1]gpn3!L252="","-",[1]gpn3!L252)</f>
        <v>154.19999999999999</v>
      </c>
      <c r="M29" s="465">
        <f>IF([1]gpn3!M252="","-",[1]gpn3!M252)</f>
        <v>6.9</v>
      </c>
      <c r="N29" s="465">
        <f>IF([1]gpn3!N252="","-",[1]gpn3!N252)</f>
        <v>18.8</v>
      </c>
      <c r="O29" s="465">
        <f>IF([1]gpn3!O252="","-",[1]gpn3!O252)</f>
        <v>135.69999999999999</v>
      </c>
      <c r="P29" s="465">
        <f>IF([1]gpn3!P252="","-",[1]gpn3!P252)</f>
        <v>131.80000000000001</v>
      </c>
      <c r="Q29" s="465">
        <f>IF([1]gpn3!Q252="","-",[1]gpn3!Q252)</f>
        <v>3.9</v>
      </c>
      <c r="R29" s="434" t="s">
        <v>251</v>
      </c>
    </row>
    <row r="30" spans="1:18" s="424" customFormat="1" ht="18" customHeight="1">
      <c r="A30" s="430"/>
      <c r="B30" s="431"/>
      <c r="C30" s="595" t="s">
        <v>252</v>
      </c>
      <c r="D30" s="596"/>
      <c r="E30" s="432"/>
      <c r="F30" s="465">
        <f>IF([1]gpn3!F253="","-",[1]gpn3!F253)</f>
        <v>20.100000000000001</v>
      </c>
      <c r="G30" s="465">
        <f>IF([1]gpn3!G253="","-",[1]gpn3!G253)</f>
        <v>171.8</v>
      </c>
      <c r="H30" s="465">
        <f>IF([1]gpn3!H253="","-",[1]gpn3!H253)</f>
        <v>148.69999999999999</v>
      </c>
      <c r="I30" s="465">
        <f>IF([1]gpn3!I253="","-",[1]gpn3!I253)</f>
        <v>23.1</v>
      </c>
      <c r="J30" s="465">
        <f>IF([1]gpn3!J253="","-",[1]gpn3!J253)</f>
        <v>20.3</v>
      </c>
      <c r="K30" s="465">
        <f>IF([1]gpn3!K253="","-",[1]gpn3!K253)</f>
        <v>180.3</v>
      </c>
      <c r="L30" s="465">
        <f>IF([1]gpn3!L253="","-",[1]gpn3!L253)</f>
        <v>153.69999999999999</v>
      </c>
      <c r="M30" s="465">
        <f>IF([1]gpn3!M253="","-",[1]gpn3!M253)</f>
        <v>26.6</v>
      </c>
      <c r="N30" s="465">
        <f>IF([1]gpn3!N253="","-",[1]gpn3!N253)</f>
        <v>19.5</v>
      </c>
      <c r="O30" s="465">
        <f>IF([1]gpn3!O253="","-",[1]gpn3!O253)</f>
        <v>152.1</v>
      </c>
      <c r="P30" s="465">
        <f>IF([1]gpn3!P253="","-",[1]gpn3!P253)</f>
        <v>137.1</v>
      </c>
      <c r="Q30" s="465">
        <f>IF([1]gpn3!Q253="","-",[1]gpn3!Q253)</f>
        <v>15</v>
      </c>
      <c r="R30" s="434" t="s">
        <v>253</v>
      </c>
    </row>
    <row r="31" spans="1:18" s="424" customFormat="1" ht="18" customHeight="1">
      <c r="A31" s="430"/>
      <c r="B31" s="431"/>
      <c r="C31" s="595" t="s">
        <v>254</v>
      </c>
      <c r="D31" s="596"/>
      <c r="E31" s="432"/>
      <c r="F31" s="465">
        <f>IF([1]gpn3!F254="","-",[1]gpn3!F254)</f>
        <v>18.600000000000001</v>
      </c>
      <c r="G31" s="465">
        <f>IF([1]gpn3!G254="","-",[1]gpn3!G254)</f>
        <v>156.30000000000001</v>
      </c>
      <c r="H31" s="465">
        <f>IF([1]gpn3!H254="","-",[1]gpn3!H254)</f>
        <v>143.9</v>
      </c>
      <c r="I31" s="465">
        <f>IF([1]gpn3!I254="","-",[1]gpn3!I254)</f>
        <v>12.4</v>
      </c>
      <c r="J31" s="465">
        <f>IF([1]gpn3!J254="","-",[1]gpn3!J254)</f>
        <v>18.8</v>
      </c>
      <c r="K31" s="465">
        <f>IF([1]gpn3!K254="","-",[1]gpn3!K254)</f>
        <v>163.5</v>
      </c>
      <c r="L31" s="465">
        <f>IF([1]gpn3!L254="","-",[1]gpn3!L254)</f>
        <v>148.19999999999999</v>
      </c>
      <c r="M31" s="465">
        <f>IF([1]gpn3!M254="","-",[1]gpn3!M254)</f>
        <v>15.3</v>
      </c>
      <c r="N31" s="465">
        <f>IF([1]gpn3!N254="","-",[1]gpn3!N254)</f>
        <v>18.2</v>
      </c>
      <c r="O31" s="465">
        <f>IF([1]gpn3!O254="","-",[1]gpn3!O254)</f>
        <v>143.69999999999999</v>
      </c>
      <c r="P31" s="465">
        <f>IF([1]gpn3!P254="","-",[1]gpn3!P254)</f>
        <v>136.4</v>
      </c>
      <c r="Q31" s="465">
        <f>IF([1]gpn3!Q254="","-",[1]gpn3!Q254)</f>
        <v>7.3</v>
      </c>
      <c r="R31" s="434" t="s">
        <v>255</v>
      </c>
    </row>
    <row r="32" spans="1:18" s="424" customFormat="1" ht="18" customHeight="1">
      <c r="A32" s="430"/>
      <c r="B32" s="431"/>
      <c r="C32" s="595" t="s">
        <v>256</v>
      </c>
      <c r="D32" s="596"/>
      <c r="E32" s="432"/>
      <c r="F32" s="465">
        <f>IF([1]gpn3!F256="","-",[1]gpn3!F256)</f>
        <v>18.899999999999999</v>
      </c>
      <c r="G32" s="465">
        <f>IF([1]gpn3!G256="","-",[1]gpn3!G256)</f>
        <v>155.80000000000001</v>
      </c>
      <c r="H32" s="465">
        <f>IF([1]gpn3!H256="","-",[1]gpn3!H256)</f>
        <v>142.1</v>
      </c>
      <c r="I32" s="465">
        <f>IF([1]gpn3!I256="","-",[1]gpn3!I256)</f>
        <v>13.7</v>
      </c>
      <c r="J32" s="465">
        <f>IF([1]gpn3!J256="","-",[1]gpn3!J256)</f>
        <v>18.7</v>
      </c>
      <c r="K32" s="465">
        <f>IF([1]gpn3!K256="","-",[1]gpn3!K256)</f>
        <v>155.6</v>
      </c>
      <c r="L32" s="465">
        <f>IF([1]gpn3!L256="","-",[1]gpn3!L256)</f>
        <v>141.1</v>
      </c>
      <c r="M32" s="465">
        <f>IF([1]gpn3!M256="","-",[1]gpn3!M256)</f>
        <v>14.5</v>
      </c>
      <c r="N32" s="465">
        <f>IF([1]gpn3!N256="","-",[1]gpn3!N256)</f>
        <v>19.5</v>
      </c>
      <c r="O32" s="465">
        <f>IF([1]gpn3!O256="","-",[1]gpn3!O256)</f>
        <v>157.80000000000001</v>
      </c>
      <c r="P32" s="465">
        <f>IF([1]gpn3!P256="","-",[1]gpn3!P256)</f>
        <v>148.5</v>
      </c>
      <c r="Q32" s="465">
        <f>IF([1]gpn3!Q256="","-",[1]gpn3!Q256)</f>
        <v>9.3000000000000007</v>
      </c>
      <c r="R32" s="434" t="s">
        <v>257</v>
      </c>
    </row>
    <row r="33" spans="1:18" s="424" customFormat="1" ht="18" customHeight="1">
      <c r="A33" s="430"/>
      <c r="B33" s="431"/>
      <c r="C33" s="595" t="s">
        <v>258</v>
      </c>
      <c r="D33" s="596"/>
      <c r="E33" s="432"/>
      <c r="F33" s="465">
        <f>IF([1]gpn3!F259="","-",[1]gpn3!F259)</f>
        <v>18.899999999999999</v>
      </c>
      <c r="G33" s="465">
        <f>IF([1]gpn3!G259="","-",[1]gpn3!G259)</f>
        <v>161.1</v>
      </c>
      <c r="H33" s="465">
        <f>IF([1]gpn3!H259="","-",[1]gpn3!H259)</f>
        <v>145.6</v>
      </c>
      <c r="I33" s="465">
        <f>IF([1]gpn3!I259="","-",[1]gpn3!I259)</f>
        <v>15.5</v>
      </c>
      <c r="J33" s="465">
        <f>IF([1]gpn3!J259="","-",[1]gpn3!J259)</f>
        <v>19</v>
      </c>
      <c r="K33" s="465">
        <f>IF([1]gpn3!K259="","-",[1]gpn3!K259)</f>
        <v>166.3</v>
      </c>
      <c r="L33" s="465">
        <f>IF([1]gpn3!L259="","-",[1]gpn3!L259)</f>
        <v>148.19999999999999</v>
      </c>
      <c r="M33" s="465">
        <f>IF([1]gpn3!M259="","-",[1]gpn3!M259)</f>
        <v>18.100000000000001</v>
      </c>
      <c r="N33" s="465">
        <f>IF([1]gpn3!N259="","-",[1]gpn3!N259)</f>
        <v>18.600000000000001</v>
      </c>
      <c r="O33" s="465">
        <f>IF([1]gpn3!O259="","-",[1]gpn3!O259)</f>
        <v>143.4</v>
      </c>
      <c r="P33" s="465">
        <f>IF([1]gpn3!P259="","-",[1]gpn3!P259)</f>
        <v>136.80000000000001</v>
      </c>
      <c r="Q33" s="465">
        <f>IF([1]gpn3!Q259="","-",[1]gpn3!Q259)</f>
        <v>6.6</v>
      </c>
      <c r="R33" s="434" t="s">
        <v>259</v>
      </c>
    </row>
    <row r="34" spans="1:18" s="424" customFormat="1" ht="18" customHeight="1">
      <c r="A34" s="430"/>
      <c r="B34" s="431"/>
      <c r="C34" s="595" t="s">
        <v>260</v>
      </c>
      <c r="D34" s="596"/>
      <c r="E34" s="432"/>
      <c r="F34" s="465">
        <f>IF([1]gpn3!F263="","-",[1]gpn3!F263)</f>
        <v>18</v>
      </c>
      <c r="G34" s="465">
        <f>IF([1]gpn3!G263="","-",[1]gpn3!G263)</f>
        <v>150.19999999999999</v>
      </c>
      <c r="H34" s="465">
        <f>IF([1]gpn3!H263="","-",[1]gpn3!H263)</f>
        <v>139.4</v>
      </c>
      <c r="I34" s="465">
        <f>IF([1]gpn3!I263="","-",[1]gpn3!I263)</f>
        <v>10.8</v>
      </c>
      <c r="J34" s="465">
        <f>IF([1]gpn3!J263="","-",[1]gpn3!J263)</f>
        <v>18.100000000000001</v>
      </c>
      <c r="K34" s="465">
        <f>IF([1]gpn3!K263="","-",[1]gpn3!K263)</f>
        <v>154.4</v>
      </c>
      <c r="L34" s="465">
        <f>IF([1]gpn3!L263="","-",[1]gpn3!L263)</f>
        <v>142.5</v>
      </c>
      <c r="M34" s="465">
        <f>IF([1]gpn3!M263="","-",[1]gpn3!M263)</f>
        <v>11.9</v>
      </c>
      <c r="N34" s="465">
        <f>IF([1]gpn3!N263="","-",[1]gpn3!N263)</f>
        <v>17.8</v>
      </c>
      <c r="O34" s="465">
        <f>IF([1]gpn3!O263="","-",[1]gpn3!O263)</f>
        <v>140.1</v>
      </c>
      <c r="P34" s="465">
        <f>IF([1]gpn3!P263="","-",[1]gpn3!P263)</f>
        <v>131.9</v>
      </c>
      <c r="Q34" s="465">
        <f>IF([1]gpn3!Q263="","-",[1]gpn3!Q263)</f>
        <v>8.1999999999999993</v>
      </c>
      <c r="R34" s="434" t="s">
        <v>261</v>
      </c>
    </row>
    <row r="35" spans="1:18" s="424" customFormat="1" ht="18" customHeight="1">
      <c r="A35" s="430"/>
      <c r="B35" s="431"/>
      <c r="C35" s="595" t="s">
        <v>262</v>
      </c>
      <c r="D35" s="596"/>
      <c r="E35" s="432"/>
      <c r="F35" s="465">
        <f>IF([1]gpn3!F264="","-",[1]gpn3!F264)</f>
        <v>19</v>
      </c>
      <c r="G35" s="465">
        <f>IF([1]gpn3!G264="","-",[1]gpn3!G264)</f>
        <v>155.9</v>
      </c>
      <c r="H35" s="465">
        <f>IF([1]gpn3!H264="","-",[1]gpn3!H264)</f>
        <v>145.80000000000001</v>
      </c>
      <c r="I35" s="465">
        <f>IF([1]gpn3!I264="","-",[1]gpn3!I264)</f>
        <v>10.1</v>
      </c>
      <c r="J35" s="465">
        <f>IF([1]gpn3!J264="","-",[1]gpn3!J264)</f>
        <v>19.3</v>
      </c>
      <c r="K35" s="465">
        <f>IF([1]gpn3!K264="","-",[1]gpn3!K264)</f>
        <v>160.5</v>
      </c>
      <c r="L35" s="465">
        <f>IF([1]gpn3!L264="","-",[1]gpn3!L264)</f>
        <v>149.19999999999999</v>
      </c>
      <c r="M35" s="465">
        <f>IF([1]gpn3!M264="","-",[1]gpn3!M264)</f>
        <v>11.3</v>
      </c>
      <c r="N35" s="465">
        <f>IF([1]gpn3!N264="","-",[1]gpn3!N264)</f>
        <v>18.2</v>
      </c>
      <c r="O35" s="465">
        <f>IF([1]gpn3!O264="","-",[1]gpn3!O264)</f>
        <v>143.6</v>
      </c>
      <c r="P35" s="465">
        <f>IF([1]gpn3!P264="","-",[1]gpn3!P264)</f>
        <v>136.6</v>
      </c>
      <c r="Q35" s="465">
        <f>IF([1]gpn3!Q264="","-",[1]gpn3!Q264)</f>
        <v>7</v>
      </c>
      <c r="R35" s="434" t="s">
        <v>263</v>
      </c>
    </row>
    <row r="36" spans="1:18" s="424" customFormat="1" ht="18" customHeight="1">
      <c r="A36" s="430"/>
      <c r="B36" s="431"/>
      <c r="C36" s="595" t="s">
        <v>264</v>
      </c>
      <c r="D36" s="596"/>
      <c r="E36" s="432"/>
      <c r="F36" s="465">
        <f>IF([1]gpn3!F267="","-",[1]gpn3!F267)</f>
        <v>19.3</v>
      </c>
      <c r="G36" s="465">
        <f>IF([1]gpn3!G267="","-",[1]gpn3!G267)</f>
        <v>145.19999999999999</v>
      </c>
      <c r="H36" s="465">
        <f>IF([1]gpn3!H267="","-",[1]gpn3!H267)</f>
        <v>136.80000000000001</v>
      </c>
      <c r="I36" s="465">
        <f>IF([1]gpn3!I267="","-",[1]gpn3!I267)</f>
        <v>8.4</v>
      </c>
      <c r="J36" s="465">
        <f>IF([1]gpn3!J267="","-",[1]gpn3!J267)</f>
        <v>20.7</v>
      </c>
      <c r="K36" s="465">
        <f>IF([1]gpn3!K267="","-",[1]gpn3!K267)</f>
        <v>162.1</v>
      </c>
      <c r="L36" s="465">
        <f>IF([1]gpn3!L267="","-",[1]gpn3!L267)</f>
        <v>150</v>
      </c>
      <c r="M36" s="465">
        <f>IF([1]gpn3!M267="","-",[1]gpn3!M267)</f>
        <v>12.1</v>
      </c>
      <c r="N36" s="465">
        <f>IF([1]gpn3!N267="","-",[1]gpn3!N267)</f>
        <v>18</v>
      </c>
      <c r="O36" s="465">
        <f>IF([1]gpn3!O267="","-",[1]gpn3!O267)</f>
        <v>129.19999999999999</v>
      </c>
      <c r="P36" s="465">
        <f>IF([1]gpn3!P267="","-",[1]gpn3!P267)</f>
        <v>124.3</v>
      </c>
      <c r="Q36" s="465">
        <f>IF([1]gpn3!Q267="","-",[1]gpn3!Q267)</f>
        <v>4.9000000000000004</v>
      </c>
      <c r="R36" s="434" t="s">
        <v>265</v>
      </c>
    </row>
    <row r="37" spans="1:18" s="424" customFormat="1" ht="18" customHeight="1" thickBot="1">
      <c r="A37" s="430"/>
      <c r="B37" s="431"/>
      <c r="C37" s="595" t="s">
        <v>266</v>
      </c>
      <c r="D37" s="596"/>
      <c r="E37" s="432"/>
      <c r="F37" s="465">
        <f>IF([1]gpn3!F268="","-",[1]gpn3!F268)</f>
        <v>19.399999999999999</v>
      </c>
      <c r="G37" s="465">
        <f>IF([1]gpn3!G268="","-",[1]gpn3!G268)</f>
        <v>170.2</v>
      </c>
      <c r="H37" s="465">
        <f>IF([1]gpn3!H268="","-",[1]gpn3!H268)</f>
        <v>151.9</v>
      </c>
      <c r="I37" s="465">
        <f>IF([1]gpn3!I268="","-",[1]gpn3!I268)</f>
        <v>18.3</v>
      </c>
      <c r="J37" s="465">
        <f>IF([1]gpn3!J268="","-",[1]gpn3!J268)</f>
        <v>19.7</v>
      </c>
      <c r="K37" s="465">
        <f>IF([1]gpn3!K268="","-",[1]gpn3!K268)</f>
        <v>176.3</v>
      </c>
      <c r="L37" s="465">
        <f>IF([1]gpn3!L268="","-",[1]gpn3!L268)</f>
        <v>155.19999999999999</v>
      </c>
      <c r="M37" s="465">
        <f>IF([1]gpn3!M268="","-",[1]gpn3!M268)</f>
        <v>21.1</v>
      </c>
      <c r="N37" s="465">
        <f>IF([1]gpn3!N268="","-",[1]gpn3!N268)</f>
        <v>18.3</v>
      </c>
      <c r="O37" s="465">
        <f>IF([1]gpn3!O268="","-",[1]gpn3!O268)</f>
        <v>143.9</v>
      </c>
      <c r="P37" s="465">
        <f>IF([1]gpn3!P268="","-",[1]gpn3!P268)</f>
        <v>137.80000000000001</v>
      </c>
      <c r="Q37" s="465">
        <f>IF([1]gpn3!Q268="","-",[1]gpn3!Q268)</f>
        <v>6.1</v>
      </c>
      <c r="R37" s="434" t="s">
        <v>267</v>
      </c>
    </row>
    <row r="38" spans="1:18" s="424" customFormat="1" ht="18" customHeight="1" thickTop="1">
      <c r="A38" s="442"/>
      <c r="B38" s="443"/>
      <c r="C38" s="597" t="s">
        <v>268</v>
      </c>
      <c r="D38" s="598"/>
      <c r="E38" s="444"/>
      <c r="F38" s="468">
        <f>IF([1]gpn3!F271="","-",[1]gpn3!F271)</f>
        <v>20.100000000000001</v>
      </c>
      <c r="G38" s="468">
        <f>IF([1]gpn3!G271="","-",[1]gpn3!G271)</f>
        <v>143.5</v>
      </c>
      <c r="H38" s="468">
        <f>IF([1]gpn3!H271="","-",[1]gpn3!H271)</f>
        <v>138.9</v>
      </c>
      <c r="I38" s="468">
        <f>IF([1]gpn3!I271="","-",[1]gpn3!I271)</f>
        <v>4.5999999999999996</v>
      </c>
      <c r="J38" s="468">
        <f>IF([1]gpn3!J271="","-",[1]gpn3!J271)</f>
        <v>20.2</v>
      </c>
      <c r="K38" s="468">
        <f>IF([1]gpn3!K271="","-",[1]gpn3!K271)</f>
        <v>155.9</v>
      </c>
      <c r="L38" s="468">
        <f>IF([1]gpn3!L271="","-",[1]gpn3!L271)</f>
        <v>149.5</v>
      </c>
      <c r="M38" s="468">
        <f>IF([1]gpn3!M271="","-",[1]gpn3!M271)</f>
        <v>6.4</v>
      </c>
      <c r="N38" s="468">
        <f>IF([1]gpn3!N271="","-",[1]gpn3!N271)</f>
        <v>19.8</v>
      </c>
      <c r="O38" s="468">
        <f>IF([1]gpn3!O271="","-",[1]gpn3!O271)</f>
        <v>130.69999999999999</v>
      </c>
      <c r="P38" s="468">
        <f>IF([1]gpn3!P271="","-",[1]gpn3!P271)</f>
        <v>127.9</v>
      </c>
      <c r="Q38" s="468">
        <f>IF([1]gpn3!Q271="","-",[1]gpn3!Q271)</f>
        <v>2.8</v>
      </c>
      <c r="R38" s="446" t="s">
        <v>269</v>
      </c>
    </row>
    <row r="39" spans="1:18" s="424" customFormat="1" ht="18" customHeight="1" thickBot="1">
      <c r="A39" s="435"/>
      <c r="B39" s="436"/>
      <c r="C39" s="599" t="s">
        <v>270</v>
      </c>
      <c r="D39" s="600"/>
      <c r="E39" s="437"/>
      <c r="F39" s="466">
        <f>IF([1]gpn3!F272="","-",[1]gpn3!F272)</f>
        <v>16.899999999999999</v>
      </c>
      <c r="G39" s="466">
        <f>IF([1]gpn3!G272="","-",[1]gpn3!G272)</f>
        <v>115.1</v>
      </c>
      <c r="H39" s="466">
        <f>IF([1]gpn3!H272="","-",[1]gpn3!H272)</f>
        <v>110.3</v>
      </c>
      <c r="I39" s="466">
        <f>IF([1]gpn3!I272="","-",[1]gpn3!I272)</f>
        <v>4.8</v>
      </c>
      <c r="J39" s="466">
        <f>IF([1]gpn3!J272="","-",[1]gpn3!J272)</f>
        <v>18</v>
      </c>
      <c r="K39" s="466">
        <f>IF([1]gpn3!K272="","-",[1]gpn3!K272)</f>
        <v>139.9</v>
      </c>
      <c r="L39" s="466">
        <f>IF([1]gpn3!L272="","-",[1]gpn3!L272)</f>
        <v>128.9</v>
      </c>
      <c r="M39" s="466">
        <f>IF([1]gpn3!M272="","-",[1]gpn3!M272)</f>
        <v>11</v>
      </c>
      <c r="N39" s="466">
        <f>IF([1]gpn3!N272="","-",[1]gpn3!N272)</f>
        <v>16.3</v>
      </c>
      <c r="O39" s="466">
        <f>IF([1]gpn3!O272="","-",[1]gpn3!O272)</f>
        <v>102.3</v>
      </c>
      <c r="P39" s="466">
        <f>IF([1]gpn3!P272="","-",[1]gpn3!P272)</f>
        <v>100.7</v>
      </c>
      <c r="Q39" s="466">
        <f>IF([1]gpn3!Q272="","-",[1]gpn3!Q272)</f>
        <v>1.6</v>
      </c>
      <c r="R39" s="439" t="s">
        <v>271</v>
      </c>
    </row>
    <row r="40" spans="1:18" s="424" customFormat="1" ht="18" customHeight="1" thickTop="1">
      <c r="A40" s="442"/>
      <c r="B40" s="443"/>
      <c r="C40" s="597" t="s">
        <v>272</v>
      </c>
      <c r="D40" s="598"/>
      <c r="E40" s="444"/>
      <c r="F40" s="468">
        <f>IF([1]gpn3!F275="","-",[1]gpn3!F275)</f>
        <v>19.7</v>
      </c>
      <c r="G40" s="468">
        <f>IF([1]gpn3!G275="","-",[1]gpn3!G275)</f>
        <v>149.19999999999999</v>
      </c>
      <c r="H40" s="468">
        <f>IF([1]gpn3!H275="","-",[1]gpn3!H275)</f>
        <v>143.1</v>
      </c>
      <c r="I40" s="468">
        <f>IF([1]gpn3!I275="","-",[1]gpn3!I275)</f>
        <v>6.1</v>
      </c>
      <c r="J40" s="468">
        <f>IF([1]gpn3!J275="","-",[1]gpn3!J275)</f>
        <v>19.100000000000001</v>
      </c>
      <c r="K40" s="468">
        <f>IF([1]gpn3!K275="","-",[1]gpn3!K275)</f>
        <v>154.6</v>
      </c>
      <c r="L40" s="468">
        <f>IF([1]gpn3!L275="","-",[1]gpn3!L275)</f>
        <v>142.1</v>
      </c>
      <c r="M40" s="468">
        <f>IF([1]gpn3!M275="","-",[1]gpn3!M275)</f>
        <v>12.5</v>
      </c>
      <c r="N40" s="468">
        <f>IF([1]gpn3!N275="","-",[1]gpn3!N275)</f>
        <v>19.899999999999999</v>
      </c>
      <c r="O40" s="468">
        <f>IF([1]gpn3!O275="","-",[1]gpn3!O275)</f>
        <v>147.5</v>
      </c>
      <c r="P40" s="468">
        <f>IF([1]gpn3!P275="","-",[1]gpn3!P275)</f>
        <v>143.4</v>
      </c>
      <c r="Q40" s="468">
        <f>IF([1]gpn3!Q275="","-",[1]gpn3!Q275)</f>
        <v>4.0999999999999996</v>
      </c>
      <c r="R40" s="446" t="s">
        <v>273</v>
      </c>
    </row>
    <row r="41" spans="1:18" s="424" customFormat="1" ht="18" customHeight="1" thickBot="1">
      <c r="A41" s="447"/>
      <c r="B41" s="448"/>
      <c r="C41" s="593" t="s">
        <v>274</v>
      </c>
      <c r="D41" s="594"/>
      <c r="E41" s="449"/>
      <c r="F41" s="529">
        <f>IF([1]gpn3!F276="","-",[1]gpn3!F276)</f>
        <v>18.100000000000001</v>
      </c>
      <c r="G41" s="529">
        <f>IF([1]gpn3!G276="","-",[1]gpn3!G276)</f>
        <v>135</v>
      </c>
      <c r="H41" s="529">
        <f>IF([1]gpn3!H276="","-",[1]gpn3!H276)</f>
        <v>133.19999999999999</v>
      </c>
      <c r="I41" s="529">
        <f>IF([1]gpn3!I276="","-",[1]gpn3!I276)</f>
        <v>1.8</v>
      </c>
      <c r="J41" s="529">
        <f>IF([1]gpn3!J276="","-",[1]gpn3!J276)</f>
        <v>18.100000000000001</v>
      </c>
      <c r="K41" s="529">
        <f>IF([1]gpn3!K276="","-",[1]gpn3!K276)</f>
        <v>132.30000000000001</v>
      </c>
      <c r="L41" s="529">
        <f>IF([1]gpn3!L276="","-",[1]gpn3!L276)</f>
        <v>131.19999999999999</v>
      </c>
      <c r="M41" s="529">
        <f>IF([1]gpn3!M276="","-",[1]gpn3!M276)</f>
        <v>1.1000000000000001</v>
      </c>
      <c r="N41" s="529">
        <f>IF([1]gpn3!N276="","-",[1]gpn3!N276)</f>
        <v>18.100000000000001</v>
      </c>
      <c r="O41" s="529">
        <f>IF([1]gpn3!O276="","-",[1]gpn3!O276)</f>
        <v>135.80000000000001</v>
      </c>
      <c r="P41" s="529">
        <f>IF([1]gpn3!P276="","-",[1]gpn3!P276)</f>
        <v>133.80000000000001</v>
      </c>
      <c r="Q41" s="529">
        <f>IF([1]gpn3!Q276="","-",[1]gpn3!Q276)</f>
        <v>2</v>
      </c>
      <c r="R41" s="526" t="s">
        <v>275</v>
      </c>
    </row>
    <row r="42" spans="1:18" ht="4.5" customHeight="1"/>
    <row r="43" spans="1:18">
      <c r="C43" s="450"/>
      <c r="D43" s="450"/>
      <c r="F43" s="451" t="s">
        <v>276</v>
      </c>
      <c r="N43" s="450"/>
    </row>
    <row r="44" spans="1:18">
      <c r="F44" s="451" t="s">
        <v>277</v>
      </c>
    </row>
    <row r="45" spans="1:18">
      <c r="F45" s="452" t="s">
        <v>278</v>
      </c>
    </row>
    <row r="46" spans="1:18" ht="18.75">
      <c r="A46" s="453"/>
      <c r="B46" s="453"/>
      <c r="C46" s="453"/>
      <c r="D46" s="453"/>
      <c r="E46" s="453"/>
      <c r="F46" s="453"/>
      <c r="G46" s="401" t="s">
        <v>287</v>
      </c>
      <c r="H46" s="401"/>
      <c r="I46" s="401"/>
      <c r="J46" s="401"/>
      <c r="K46" s="401"/>
      <c r="L46" s="401"/>
      <c r="M46" s="401"/>
      <c r="N46" s="401"/>
      <c r="O46" s="401"/>
      <c r="P46" s="453"/>
      <c r="Q46" s="402" t="s">
        <v>201</v>
      </c>
    </row>
    <row r="47" spans="1:18" ht="19.5" thickTop="1">
      <c r="A47" s="610"/>
      <c r="B47" s="610"/>
      <c r="C47" s="610"/>
      <c r="D47" s="610"/>
      <c r="E47" s="610"/>
      <c r="F47" s="400"/>
      <c r="G47" s="454"/>
      <c r="H47" s="401" t="s">
        <v>288</v>
      </c>
      <c r="I47" s="454"/>
      <c r="J47" s="454"/>
      <c r="K47" s="454"/>
      <c r="L47" s="454"/>
      <c r="M47" s="454"/>
      <c r="N47" s="454"/>
      <c r="P47" s="400"/>
      <c r="Q47" s="400"/>
    </row>
    <row r="48" spans="1:18">
      <c r="A48" s="610"/>
      <c r="B48" s="610"/>
      <c r="C48" s="610"/>
      <c r="D48" s="610"/>
      <c r="E48" s="610"/>
      <c r="F48" s="400"/>
      <c r="G48" s="400"/>
      <c r="H48" s="400"/>
      <c r="I48" s="400"/>
      <c r="J48" s="400"/>
      <c r="K48" s="404" t="str">
        <f>K3</f>
        <v>令和５年３月</v>
      </c>
      <c r="L48" s="400"/>
      <c r="M48" s="409"/>
      <c r="N48" s="611"/>
      <c r="O48" s="611"/>
      <c r="P48" s="400"/>
      <c r="Q48" s="400"/>
      <c r="R48" s="400"/>
    </row>
    <row r="49" spans="1:18" ht="6" customHeight="1">
      <c r="A49" s="400"/>
      <c r="B49" s="400"/>
      <c r="E49" s="400"/>
      <c r="F49" s="400"/>
      <c r="G49" s="400"/>
      <c r="H49" s="400"/>
      <c r="I49" s="400"/>
      <c r="J49" s="400"/>
      <c r="K49" s="400"/>
      <c r="L49" s="400"/>
      <c r="M49" s="400"/>
      <c r="N49" s="400"/>
      <c r="O49" s="400"/>
      <c r="P49" s="400"/>
      <c r="Q49" s="400"/>
      <c r="R49" s="400"/>
    </row>
    <row r="50" spans="1:18" ht="18" customHeight="1" thickBot="1">
      <c r="A50" s="614"/>
      <c r="B50" s="615"/>
      <c r="C50" s="615"/>
      <c r="D50" s="405"/>
      <c r="E50" s="405"/>
      <c r="F50" s="405"/>
      <c r="G50" s="406"/>
      <c r="H50" s="400"/>
      <c r="I50" s="400"/>
      <c r="J50" s="400"/>
      <c r="K50" s="400"/>
      <c r="L50" s="400"/>
      <c r="M50" s="400"/>
      <c r="N50" s="400"/>
      <c r="O50" s="400"/>
      <c r="P50" s="624"/>
      <c r="Q50" s="625"/>
      <c r="R50" s="625"/>
    </row>
    <row r="51" spans="1:18" s="409" customFormat="1" ht="18" customHeight="1">
      <c r="A51" s="522"/>
      <c r="B51" s="523"/>
      <c r="C51" s="523"/>
      <c r="D51" s="523"/>
      <c r="E51" s="524"/>
      <c r="F51" s="616" t="s">
        <v>203</v>
      </c>
      <c r="G51" s="617"/>
      <c r="H51" s="617"/>
      <c r="I51" s="618"/>
      <c r="J51" s="616" t="s">
        <v>204</v>
      </c>
      <c r="K51" s="617"/>
      <c r="L51" s="617"/>
      <c r="M51" s="618"/>
      <c r="N51" s="616" t="s">
        <v>205</v>
      </c>
      <c r="O51" s="617"/>
      <c r="P51" s="617"/>
      <c r="Q51" s="617"/>
      <c r="R51" s="411"/>
    </row>
    <row r="52" spans="1:18" s="413" customFormat="1" ht="18" customHeight="1">
      <c r="A52" s="619" t="s">
        <v>206</v>
      </c>
      <c r="B52" s="620"/>
      <c r="C52" s="620"/>
      <c r="D52" s="621"/>
      <c r="E52" s="521"/>
      <c r="F52" s="608" t="s">
        <v>283</v>
      </c>
      <c r="G52" s="608" t="s">
        <v>129</v>
      </c>
      <c r="H52" s="608" t="s">
        <v>284</v>
      </c>
      <c r="I52" s="608" t="s">
        <v>131</v>
      </c>
      <c r="J52" s="608" t="s">
        <v>283</v>
      </c>
      <c r="K52" s="608" t="s">
        <v>129</v>
      </c>
      <c r="L52" s="608" t="s">
        <v>284</v>
      </c>
      <c r="M52" s="608" t="s">
        <v>131</v>
      </c>
      <c r="N52" s="608" t="s">
        <v>283</v>
      </c>
      <c r="O52" s="608" t="s">
        <v>129</v>
      </c>
      <c r="P52" s="608" t="s">
        <v>284</v>
      </c>
      <c r="Q52" s="608" t="s">
        <v>131</v>
      </c>
      <c r="R52" s="412" t="s">
        <v>211</v>
      </c>
    </row>
    <row r="53" spans="1:18" s="413" customFormat="1" ht="18" customHeight="1" thickBot="1">
      <c r="A53" s="414"/>
      <c r="B53" s="514"/>
      <c r="C53" s="514"/>
      <c r="D53" s="514"/>
      <c r="E53" s="515"/>
      <c r="F53" s="609"/>
      <c r="G53" s="609"/>
      <c r="H53" s="609"/>
      <c r="I53" s="609"/>
      <c r="J53" s="609"/>
      <c r="K53" s="609"/>
      <c r="L53" s="609"/>
      <c r="M53" s="609"/>
      <c r="N53" s="609"/>
      <c r="O53" s="609"/>
      <c r="P53" s="609"/>
      <c r="Q53" s="609"/>
      <c r="R53" s="417"/>
    </row>
    <row r="54" spans="1:18" s="413" customFormat="1" ht="9.9499999999999993" customHeight="1" thickTop="1">
      <c r="A54" s="511"/>
      <c r="B54" s="455"/>
      <c r="C54" s="456"/>
      <c r="D54" s="527"/>
      <c r="E54" s="521"/>
      <c r="F54" s="457" t="s">
        <v>285</v>
      </c>
      <c r="G54" s="528" t="s">
        <v>286</v>
      </c>
      <c r="H54" s="458" t="s">
        <v>286</v>
      </c>
      <c r="I54" s="458" t="s">
        <v>286</v>
      </c>
      <c r="J54" s="457" t="s">
        <v>285</v>
      </c>
      <c r="K54" s="528" t="s">
        <v>286</v>
      </c>
      <c r="L54" s="458" t="s">
        <v>286</v>
      </c>
      <c r="M54" s="458" t="s">
        <v>286</v>
      </c>
      <c r="N54" s="457" t="s">
        <v>285</v>
      </c>
      <c r="O54" s="528" t="s">
        <v>286</v>
      </c>
      <c r="P54" s="517" t="s">
        <v>286</v>
      </c>
      <c r="Q54" s="517" t="s">
        <v>286</v>
      </c>
      <c r="R54" s="412"/>
    </row>
    <row r="55" spans="1:18" s="424" customFormat="1" ht="18" customHeight="1" thickBot="1">
      <c r="A55" s="459"/>
      <c r="B55" s="460"/>
      <c r="C55" s="623" t="s">
        <v>212</v>
      </c>
      <c r="D55" s="623"/>
      <c r="E55" s="461"/>
      <c r="F55" s="462">
        <f>IF([1]gpn3!F173="","-",[1]gpn3!F173)</f>
        <v>18.399999999999999</v>
      </c>
      <c r="G55" s="462">
        <f>IF([1]gpn3!G173="","-",[1]gpn3!G173)</f>
        <v>147.69999999999999</v>
      </c>
      <c r="H55" s="462">
        <f>IF([1]gpn3!H173="","-",[1]gpn3!H173)</f>
        <v>135.6</v>
      </c>
      <c r="I55" s="462">
        <f>IF([1]gpn3!I173="","-",[1]gpn3!I173)</f>
        <v>12.1</v>
      </c>
      <c r="J55" s="462">
        <f>IF([1]gpn3!J173="","-",[1]gpn3!J173)</f>
        <v>18.8</v>
      </c>
      <c r="K55" s="462">
        <f>IF([1]gpn3!K173="","-",[1]gpn3!K173)</f>
        <v>160.4</v>
      </c>
      <c r="L55" s="462">
        <f>IF([1]gpn3!L173="","-",[1]gpn3!L173)</f>
        <v>143.19999999999999</v>
      </c>
      <c r="M55" s="462">
        <f>IF([1]gpn3!M173="","-",[1]gpn3!M173)</f>
        <v>17.2</v>
      </c>
      <c r="N55" s="462">
        <f>IF([1]gpn3!N173="","-",[1]gpn3!N173)</f>
        <v>18</v>
      </c>
      <c r="O55" s="462">
        <f>IF([1]gpn3!O173="","-",[1]gpn3!O173)</f>
        <v>133.69999999999999</v>
      </c>
      <c r="P55" s="462">
        <f>IF([1]gpn3!P173="","-",[1]gpn3!P173)</f>
        <v>127.2</v>
      </c>
      <c r="Q55" s="462">
        <f>IF([1]gpn3!Q173="","-",[1]gpn3!Q173)</f>
        <v>6.5</v>
      </c>
      <c r="R55" s="463" t="s">
        <v>213</v>
      </c>
    </row>
    <row r="56" spans="1:18" s="424" customFormat="1" ht="18" customHeight="1" thickTop="1">
      <c r="A56" s="425"/>
      <c r="B56" s="426"/>
      <c r="C56" s="601" t="s">
        <v>214</v>
      </c>
      <c r="D56" s="602"/>
      <c r="E56" s="427"/>
      <c r="F56" s="464" t="str">
        <f>IF([1]gpn3!F174="","-",[1]gpn3!F174)</f>
        <v>-</v>
      </c>
      <c r="G56" s="464" t="str">
        <f>IF([1]gpn3!G174="","-",[1]gpn3!G174)</f>
        <v>-</v>
      </c>
      <c r="H56" s="464" t="str">
        <f>IF([1]gpn3!H174="","-",[1]gpn3!H174)</f>
        <v>-</v>
      </c>
      <c r="I56" s="464" t="str">
        <f>IF([1]gpn3!I174="","-",[1]gpn3!I174)</f>
        <v>-</v>
      </c>
      <c r="J56" s="464" t="str">
        <f>IF([1]gpn3!J174="","-",[1]gpn3!J174)</f>
        <v>-</v>
      </c>
      <c r="K56" s="464" t="str">
        <f>IF([1]gpn3!K174="","-",[1]gpn3!K174)</f>
        <v>-</v>
      </c>
      <c r="L56" s="464" t="str">
        <f>IF([1]gpn3!L174="","-",[1]gpn3!L174)</f>
        <v>-</v>
      </c>
      <c r="M56" s="464" t="str">
        <f>IF([1]gpn3!M174="","-",[1]gpn3!M174)</f>
        <v>-</v>
      </c>
      <c r="N56" s="464" t="str">
        <f>IF([1]gpn3!N174="","-",[1]gpn3!N174)</f>
        <v>-</v>
      </c>
      <c r="O56" s="464" t="str">
        <f>IF([1]gpn3!O174="","-",[1]gpn3!O174)</f>
        <v>-</v>
      </c>
      <c r="P56" s="464" t="str">
        <f>IF([1]gpn3!P174="","-",[1]gpn3!P174)</f>
        <v>-</v>
      </c>
      <c r="Q56" s="464" t="str">
        <f>IF([1]gpn3!Q174="","-",[1]gpn3!Q174)</f>
        <v>-</v>
      </c>
      <c r="R56" s="429" t="s">
        <v>215</v>
      </c>
    </row>
    <row r="57" spans="1:18" s="424" customFormat="1" ht="18" customHeight="1">
      <c r="A57" s="430"/>
      <c r="B57" s="431"/>
      <c r="C57" s="595" t="s">
        <v>216</v>
      </c>
      <c r="D57" s="596"/>
      <c r="E57" s="432"/>
      <c r="F57" s="465">
        <f>IF([1]gpn3!F175="","-",[1]gpn3!F175)</f>
        <v>19.5</v>
      </c>
      <c r="G57" s="465">
        <f>IF([1]gpn3!G175="","-",[1]gpn3!G175)</f>
        <v>170.1</v>
      </c>
      <c r="H57" s="465">
        <f>IF([1]gpn3!H175="","-",[1]gpn3!H175)</f>
        <v>152.4</v>
      </c>
      <c r="I57" s="465">
        <f>IF([1]gpn3!I175="","-",[1]gpn3!I175)</f>
        <v>17.7</v>
      </c>
      <c r="J57" s="465">
        <f>IF([1]gpn3!J175="","-",[1]gpn3!J175)</f>
        <v>19.5</v>
      </c>
      <c r="K57" s="465">
        <f>IF([1]gpn3!K175="","-",[1]gpn3!K175)</f>
        <v>171.9</v>
      </c>
      <c r="L57" s="465">
        <f>IF([1]gpn3!L175="","-",[1]gpn3!L175)</f>
        <v>152.69999999999999</v>
      </c>
      <c r="M57" s="465">
        <f>IF([1]gpn3!M175="","-",[1]gpn3!M175)</f>
        <v>19.2</v>
      </c>
      <c r="N57" s="465">
        <f>IF([1]gpn3!N175="","-",[1]gpn3!N175)</f>
        <v>19.100000000000001</v>
      </c>
      <c r="O57" s="465">
        <f>IF([1]gpn3!O175="","-",[1]gpn3!O175)</f>
        <v>159</v>
      </c>
      <c r="P57" s="465">
        <f>IF([1]gpn3!P175="","-",[1]gpn3!P175)</f>
        <v>150.6</v>
      </c>
      <c r="Q57" s="465">
        <f>IF([1]gpn3!Q175="","-",[1]gpn3!Q175)</f>
        <v>8.4</v>
      </c>
      <c r="R57" s="434" t="s">
        <v>217</v>
      </c>
    </row>
    <row r="58" spans="1:18" s="424" customFormat="1" ht="18" customHeight="1">
      <c r="A58" s="430"/>
      <c r="B58" s="431"/>
      <c r="C58" s="595" t="s">
        <v>218</v>
      </c>
      <c r="D58" s="596"/>
      <c r="E58" s="432"/>
      <c r="F58" s="465">
        <f>IF([1]gpn3!F176="","-",[1]gpn3!F176)</f>
        <v>18.899999999999999</v>
      </c>
      <c r="G58" s="465">
        <f>IF([1]gpn3!G176="","-",[1]gpn3!G176)</f>
        <v>159.5</v>
      </c>
      <c r="H58" s="465">
        <f>IF([1]gpn3!H176="","-",[1]gpn3!H176)</f>
        <v>145.19999999999999</v>
      </c>
      <c r="I58" s="465">
        <f>IF([1]gpn3!I176="","-",[1]gpn3!I176)</f>
        <v>14.3</v>
      </c>
      <c r="J58" s="465">
        <f>IF([1]gpn3!J176="","-",[1]gpn3!J176)</f>
        <v>19.100000000000001</v>
      </c>
      <c r="K58" s="465">
        <f>IF([1]gpn3!K176="","-",[1]gpn3!K176)</f>
        <v>165.8</v>
      </c>
      <c r="L58" s="465">
        <f>IF([1]gpn3!L176="","-",[1]gpn3!L176)</f>
        <v>148.9</v>
      </c>
      <c r="M58" s="465">
        <f>IF([1]gpn3!M176="","-",[1]gpn3!M176)</f>
        <v>16.899999999999999</v>
      </c>
      <c r="N58" s="465">
        <f>IF([1]gpn3!N176="","-",[1]gpn3!N176)</f>
        <v>18.600000000000001</v>
      </c>
      <c r="O58" s="465">
        <f>IF([1]gpn3!O176="","-",[1]gpn3!O176)</f>
        <v>146.6</v>
      </c>
      <c r="P58" s="465">
        <f>IF([1]gpn3!P176="","-",[1]gpn3!P176)</f>
        <v>137.5</v>
      </c>
      <c r="Q58" s="465">
        <f>IF([1]gpn3!Q176="","-",[1]gpn3!Q176)</f>
        <v>9.1</v>
      </c>
      <c r="R58" s="434" t="s">
        <v>219</v>
      </c>
    </row>
    <row r="59" spans="1:18" s="424" customFormat="1" ht="18" customHeight="1">
      <c r="A59" s="430"/>
      <c r="B59" s="431"/>
      <c r="C59" s="595" t="s">
        <v>220</v>
      </c>
      <c r="D59" s="596"/>
      <c r="E59" s="432"/>
      <c r="F59" s="465">
        <f>IF([1]gpn3!F177="","-",[1]gpn3!F177)</f>
        <v>20.100000000000001</v>
      </c>
      <c r="G59" s="465">
        <f>IF([1]gpn3!G177="","-",[1]gpn3!G177)</f>
        <v>171</v>
      </c>
      <c r="H59" s="465">
        <f>IF([1]gpn3!H177="","-",[1]gpn3!H177)</f>
        <v>151.80000000000001</v>
      </c>
      <c r="I59" s="465">
        <f>IF([1]gpn3!I177="","-",[1]gpn3!I177)</f>
        <v>19.2</v>
      </c>
      <c r="J59" s="465">
        <f>IF([1]gpn3!J177="","-",[1]gpn3!J177)</f>
        <v>20.100000000000001</v>
      </c>
      <c r="K59" s="465">
        <f>IF([1]gpn3!K177="","-",[1]gpn3!K177)</f>
        <v>172.7</v>
      </c>
      <c r="L59" s="465">
        <f>IF([1]gpn3!L177="","-",[1]gpn3!L177)</f>
        <v>152.19999999999999</v>
      </c>
      <c r="M59" s="465">
        <f>IF([1]gpn3!M177="","-",[1]gpn3!M177)</f>
        <v>20.5</v>
      </c>
      <c r="N59" s="465">
        <f>IF([1]gpn3!N177="","-",[1]gpn3!N177)</f>
        <v>20.100000000000001</v>
      </c>
      <c r="O59" s="465">
        <f>IF([1]gpn3!O177="","-",[1]gpn3!O177)</f>
        <v>161.69999999999999</v>
      </c>
      <c r="P59" s="465">
        <f>IF([1]gpn3!P177="","-",[1]gpn3!P177)</f>
        <v>149.80000000000001</v>
      </c>
      <c r="Q59" s="465">
        <f>IF([1]gpn3!Q177="","-",[1]gpn3!Q177)</f>
        <v>11.9</v>
      </c>
      <c r="R59" s="434" t="s">
        <v>221</v>
      </c>
    </row>
    <row r="60" spans="1:18" s="424" customFormat="1" ht="18" customHeight="1">
      <c r="A60" s="430"/>
      <c r="B60" s="431"/>
      <c r="C60" s="595" t="s">
        <v>222</v>
      </c>
      <c r="D60" s="596"/>
      <c r="E60" s="432"/>
      <c r="F60" s="465">
        <f>IF([1]gpn3!F178="","-",[1]gpn3!F178)</f>
        <v>19.899999999999999</v>
      </c>
      <c r="G60" s="465">
        <f>IF([1]gpn3!G178="","-",[1]gpn3!G178)</f>
        <v>171.4</v>
      </c>
      <c r="H60" s="465">
        <f>IF([1]gpn3!H178="","-",[1]gpn3!H178)</f>
        <v>159.19999999999999</v>
      </c>
      <c r="I60" s="465">
        <f>IF([1]gpn3!I178="","-",[1]gpn3!I178)</f>
        <v>12.2</v>
      </c>
      <c r="J60" s="465">
        <f>IF([1]gpn3!J178="","-",[1]gpn3!J178)</f>
        <v>20</v>
      </c>
      <c r="K60" s="465">
        <f>IF([1]gpn3!K178="","-",[1]gpn3!K178)</f>
        <v>175.3</v>
      </c>
      <c r="L60" s="465">
        <f>IF([1]gpn3!L178="","-",[1]gpn3!L178)</f>
        <v>162</v>
      </c>
      <c r="M60" s="465">
        <f>IF([1]gpn3!M178="","-",[1]gpn3!M178)</f>
        <v>13.3</v>
      </c>
      <c r="N60" s="465">
        <f>IF([1]gpn3!N178="","-",[1]gpn3!N178)</f>
        <v>19.5</v>
      </c>
      <c r="O60" s="465">
        <f>IF([1]gpn3!O178="","-",[1]gpn3!O178)</f>
        <v>159.69999999999999</v>
      </c>
      <c r="P60" s="465">
        <f>IF([1]gpn3!P178="","-",[1]gpn3!P178)</f>
        <v>150.80000000000001</v>
      </c>
      <c r="Q60" s="465">
        <f>IF([1]gpn3!Q178="","-",[1]gpn3!Q178)</f>
        <v>8.9</v>
      </c>
      <c r="R60" s="434" t="s">
        <v>223</v>
      </c>
    </row>
    <row r="61" spans="1:18" s="424" customFormat="1" ht="18" customHeight="1">
      <c r="A61" s="430"/>
      <c r="B61" s="431"/>
      <c r="C61" s="595" t="s">
        <v>224</v>
      </c>
      <c r="D61" s="596"/>
      <c r="E61" s="432"/>
      <c r="F61" s="465">
        <f>IF([1]gpn3!F179="","-",[1]gpn3!F179)</f>
        <v>19.399999999999999</v>
      </c>
      <c r="G61" s="465">
        <f>IF([1]gpn3!G179="","-",[1]gpn3!G179)</f>
        <v>175.5</v>
      </c>
      <c r="H61" s="465">
        <f>IF([1]gpn3!H179="","-",[1]gpn3!H179)</f>
        <v>141.19999999999999</v>
      </c>
      <c r="I61" s="465">
        <f>IF([1]gpn3!I179="","-",[1]gpn3!I179)</f>
        <v>34.299999999999997</v>
      </c>
      <c r="J61" s="465">
        <f>IF([1]gpn3!J179="","-",[1]gpn3!J179)</f>
        <v>20.2</v>
      </c>
      <c r="K61" s="465">
        <f>IF([1]gpn3!K179="","-",[1]gpn3!K179)</f>
        <v>195.5</v>
      </c>
      <c r="L61" s="465">
        <f>IF([1]gpn3!L179="","-",[1]gpn3!L179)</f>
        <v>153</v>
      </c>
      <c r="M61" s="465">
        <f>IF([1]gpn3!M179="","-",[1]gpn3!M179)</f>
        <v>42.5</v>
      </c>
      <c r="N61" s="465">
        <f>IF([1]gpn3!N179="","-",[1]gpn3!N179)</f>
        <v>17.600000000000001</v>
      </c>
      <c r="O61" s="465">
        <f>IF([1]gpn3!O179="","-",[1]gpn3!O179)</f>
        <v>125.5</v>
      </c>
      <c r="P61" s="465">
        <f>IF([1]gpn3!P179="","-",[1]gpn3!P179)</f>
        <v>111.7</v>
      </c>
      <c r="Q61" s="465">
        <f>IF([1]gpn3!Q179="","-",[1]gpn3!Q179)</f>
        <v>13.8</v>
      </c>
      <c r="R61" s="434" t="s">
        <v>225</v>
      </c>
    </row>
    <row r="62" spans="1:18" s="424" customFormat="1" ht="18" customHeight="1">
      <c r="A62" s="430"/>
      <c r="B62" s="431"/>
      <c r="C62" s="595" t="s">
        <v>226</v>
      </c>
      <c r="D62" s="596"/>
      <c r="E62" s="432"/>
      <c r="F62" s="465">
        <f>IF([1]gpn3!F180="","-",[1]gpn3!F180)</f>
        <v>17.399999999999999</v>
      </c>
      <c r="G62" s="465">
        <f>IF([1]gpn3!G180="","-",[1]gpn3!G180)</f>
        <v>129</v>
      </c>
      <c r="H62" s="465">
        <f>IF([1]gpn3!H180="","-",[1]gpn3!H180)</f>
        <v>122.2</v>
      </c>
      <c r="I62" s="465">
        <f>IF([1]gpn3!I180="","-",[1]gpn3!I180)</f>
        <v>6.8</v>
      </c>
      <c r="J62" s="465">
        <f>IF([1]gpn3!J180="","-",[1]gpn3!J180)</f>
        <v>18.399999999999999</v>
      </c>
      <c r="K62" s="465">
        <f>IF([1]gpn3!K180="","-",[1]gpn3!K180)</f>
        <v>152.9</v>
      </c>
      <c r="L62" s="465">
        <f>IF([1]gpn3!L180="","-",[1]gpn3!L180)</f>
        <v>140</v>
      </c>
      <c r="M62" s="465">
        <f>IF([1]gpn3!M180="","-",[1]gpn3!M180)</f>
        <v>12.9</v>
      </c>
      <c r="N62" s="465">
        <f>IF([1]gpn3!N180="","-",[1]gpn3!N180)</f>
        <v>16.7</v>
      </c>
      <c r="O62" s="465">
        <f>IF([1]gpn3!O180="","-",[1]gpn3!O180)</f>
        <v>113.7</v>
      </c>
      <c r="P62" s="465">
        <f>IF([1]gpn3!P180="","-",[1]gpn3!P180)</f>
        <v>110.8</v>
      </c>
      <c r="Q62" s="465">
        <f>IF([1]gpn3!Q180="","-",[1]gpn3!Q180)</f>
        <v>2.9</v>
      </c>
      <c r="R62" s="434" t="s">
        <v>227</v>
      </c>
    </row>
    <row r="63" spans="1:18" s="424" customFormat="1" ht="18" customHeight="1">
      <c r="A63" s="430"/>
      <c r="B63" s="431"/>
      <c r="C63" s="595" t="s">
        <v>228</v>
      </c>
      <c r="D63" s="596"/>
      <c r="E63" s="432"/>
      <c r="F63" s="465">
        <f>IF([1]gpn3!F181="","-",[1]gpn3!F181)</f>
        <v>19.2</v>
      </c>
      <c r="G63" s="465">
        <f>IF([1]gpn3!G181="","-",[1]gpn3!G181)</f>
        <v>142.69999999999999</v>
      </c>
      <c r="H63" s="465">
        <f>IF([1]gpn3!H181="","-",[1]gpn3!H181)</f>
        <v>135.6</v>
      </c>
      <c r="I63" s="465">
        <f>IF([1]gpn3!I181="","-",[1]gpn3!I181)</f>
        <v>7.1</v>
      </c>
      <c r="J63" s="465">
        <f>IF([1]gpn3!J181="","-",[1]gpn3!J181)</f>
        <v>19.3</v>
      </c>
      <c r="K63" s="465">
        <f>IF([1]gpn3!K181="","-",[1]gpn3!K181)</f>
        <v>155.9</v>
      </c>
      <c r="L63" s="465">
        <f>IF([1]gpn3!L181="","-",[1]gpn3!L181)</f>
        <v>142.9</v>
      </c>
      <c r="M63" s="465">
        <f>IF([1]gpn3!M181="","-",[1]gpn3!M181)</f>
        <v>13</v>
      </c>
      <c r="N63" s="465">
        <f>IF([1]gpn3!N181="","-",[1]gpn3!N181)</f>
        <v>19.100000000000001</v>
      </c>
      <c r="O63" s="465">
        <f>IF([1]gpn3!O181="","-",[1]gpn3!O181)</f>
        <v>138.4</v>
      </c>
      <c r="P63" s="465">
        <f>IF([1]gpn3!P181="","-",[1]gpn3!P181)</f>
        <v>133.19999999999999</v>
      </c>
      <c r="Q63" s="465">
        <f>IF([1]gpn3!Q181="","-",[1]gpn3!Q181)</f>
        <v>5.2</v>
      </c>
      <c r="R63" s="434" t="s">
        <v>229</v>
      </c>
    </row>
    <row r="64" spans="1:18" s="424" customFormat="1" ht="18" customHeight="1">
      <c r="A64" s="430"/>
      <c r="B64" s="431"/>
      <c r="C64" s="595" t="s">
        <v>230</v>
      </c>
      <c r="D64" s="596"/>
      <c r="E64" s="432"/>
      <c r="F64" s="465">
        <f>IF([1]gpn3!F182="","-",[1]gpn3!F182)</f>
        <v>19.100000000000001</v>
      </c>
      <c r="G64" s="465">
        <f>IF([1]gpn3!G182="","-",[1]gpn3!G182)</f>
        <v>155.6</v>
      </c>
      <c r="H64" s="465">
        <f>IF([1]gpn3!H182="","-",[1]gpn3!H182)</f>
        <v>146.19999999999999</v>
      </c>
      <c r="I64" s="465">
        <f>IF([1]gpn3!I182="","-",[1]gpn3!I182)</f>
        <v>9.4</v>
      </c>
      <c r="J64" s="465">
        <f>IF([1]gpn3!J182="","-",[1]gpn3!J182)</f>
        <v>20.399999999999999</v>
      </c>
      <c r="K64" s="465">
        <f>IF([1]gpn3!K182="","-",[1]gpn3!K182)</f>
        <v>175</v>
      </c>
      <c r="L64" s="465">
        <f>IF([1]gpn3!L182="","-",[1]gpn3!L182)</f>
        <v>160.6</v>
      </c>
      <c r="M64" s="465">
        <f>IF([1]gpn3!M182="","-",[1]gpn3!M182)</f>
        <v>14.4</v>
      </c>
      <c r="N64" s="465">
        <f>IF([1]gpn3!N182="","-",[1]gpn3!N182)</f>
        <v>17.8</v>
      </c>
      <c r="O64" s="465">
        <f>IF([1]gpn3!O182="","-",[1]gpn3!O182)</f>
        <v>136.4</v>
      </c>
      <c r="P64" s="465">
        <f>IF([1]gpn3!P182="","-",[1]gpn3!P182)</f>
        <v>131.9</v>
      </c>
      <c r="Q64" s="465">
        <f>IF([1]gpn3!Q182="","-",[1]gpn3!Q182)</f>
        <v>4.5</v>
      </c>
      <c r="R64" s="434" t="s">
        <v>231</v>
      </c>
    </row>
    <row r="65" spans="1:18" s="424" customFormat="1" ht="18" customHeight="1">
      <c r="A65" s="430"/>
      <c r="B65" s="431"/>
      <c r="C65" s="595" t="s">
        <v>232</v>
      </c>
      <c r="D65" s="596"/>
      <c r="E65" s="432"/>
      <c r="F65" s="465">
        <f>IF([1]gpn3!F183="","-",[1]gpn3!F183)</f>
        <v>18.7</v>
      </c>
      <c r="G65" s="465">
        <f>IF([1]gpn3!G183="","-",[1]gpn3!G183)</f>
        <v>150.5</v>
      </c>
      <c r="H65" s="465">
        <f>IF([1]gpn3!H183="","-",[1]gpn3!H183)</f>
        <v>137.4</v>
      </c>
      <c r="I65" s="465">
        <f>IF([1]gpn3!I183="","-",[1]gpn3!I183)</f>
        <v>13.1</v>
      </c>
      <c r="J65" s="465">
        <f>IF([1]gpn3!J183="","-",[1]gpn3!J183)</f>
        <v>18.899999999999999</v>
      </c>
      <c r="K65" s="465">
        <f>IF([1]gpn3!K183="","-",[1]gpn3!K183)</f>
        <v>153.4</v>
      </c>
      <c r="L65" s="465">
        <f>IF([1]gpn3!L183="","-",[1]gpn3!L183)</f>
        <v>138.5</v>
      </c>
      <c r="M65" s="465">
        <f>IF([1]gpn3!M183="","-",[1]gpn3!M183)</f>
        <v>14.9</v>
      </c>
      <c r="N65" s="465">
        <f>IF([1]gpn3!N183="","-",[1]gpn3!N183)</f>
        <v>17.899999999999999</v>
      </c>
      <c r="O65" s="465">
        <f>IF([1]gpn3!O183="","-",[1]gpn3!O183)</f>
        <v>138.5</v>
      </c>
      <c r="P65" s="465">
        <f>IF([1]gpn3!P183="","-",[1]gpn3!P183)</f>
        <v>132.69999999999999</v>
      </c>
      <c r="Q65" s="465">
        <f>IF([1]gpn3!Q183="","-",[1]gpn3!Q183)</f>
        <v>5.8</v>
      </c>
      <c r="R65" s="434" t="s">
        <v>233</v>
      </c>
    </row>
    <row r="66" spans="1:18" s="424" customFormat="1" ht="18" customHeight="1">
      <c r="A66" s="430"/>
      <c r="B66" s="431"/>
      <c r="C66" s="595" t="s">
        <v>234</v>
      </c>
      <c r="D66" s="596"/>
      <c r="E66" s="432"/>
      <c r="F66" s="465">
        <f>IF([1]gpn3!F184="","-",[1]gpn3!F184)</f>
        <v>13.2</v>
      </c>
      <c r="G66" s="465">
        <f>IF([1]gpn3!G184="","-",[1]gpn3!G184)</f>
        <v>80.2</v>
      </c>
      <c r="H66" s="465">
        <f>IF([1]gpn3!H184="","-",[1]gpn3!H184)</f>
        <v>77.599999999999994</v>
      </c>
      <c r="I66" s="465">
        <f>IF([1]gpn3!I184="","-",[1]gpn3!I184)</f>
        <v>2.6</v>
      </c>
      <c r="J66" s="465">
        <f>IF([1]gpn3!J184="","-",[1]gpn3!J184)</f>
        <v>13.3</v>
      </c>
      <c r="K66" s="465">
        <f>IF([1]gpn3!K184="","-",[1]gpn3!K184)</f>
        <v>86</v>
      </c>
      <c r="L66" s="465">
        <f>IF([1]gpn3!L184="","-",[1]gpn3!L184)</f>
        <v>82.1</v>
      </c>
      <c r="M66" s="465">
        <f>IF([1]gpn3!M184="","-",[1]gpn3!M184)</f>
        <v>3.9</v>
      </c>
      <c r="N66" s="465">
        <f>IF([1]gpn3!N184="","-",[1]gpn3!N184)</f>
        <v>13.1</v>
      </c>
      <c r="O66" s="465">
        <f>IF([1]gpn3!O184="","-",[1]gpn3!O184)</f>
        <v>77.2</v>
      </c>
      <c r="P66" s="465">
        <f>IF([1]gpn3!P184="","-",[1]gpn3!P184)</f>
        <v>75.3</v>
      </c>
      <c r="Q66" s="465">
        <f>IF([1]gpn3!Q184="","-",[1]gpn3!Q184)</f>
        <v>1.9</v>
      </c>
      <c r="R66" s="434" t="s">
        <v>235</v>
      </c>
    </row>
    <row r="67" spans="1:18" s="424" customFormat="1" ht="18" customHeight="1">
      <c r="A67" s="430"/>
      <c r="B67" s="431"/>
      <c r="C67" s="595" t="s">
        <v>236</v>
      </c>
      <c r="D67" s="596"/>
      <c r="E67" s="432"/>
      <c r="F67" s="465">
        <f>IF([1]gpn3!F185="","-",[1]gpn3!F185)</f>
        <v>13.4</v>
      </c>
      <c r="G67" s="465">
        <f>IF([1]gpn3!G185="","-",[1]gpn3!G185)</f>
        <v>78.099999999999994</v>
      </c>
      <c r="H67" s="465">
        <f>IF([1]gpn3!H185="","-",[1]gpn3!H185)</f>
        <v>76.099999999999994</v>
      </c>
      <c r="I67" s="465">
        <f>IF([1]gpn3!I185="","-",[1]gpn3!I185)</f>
        <v>2</v>
      </c>
      <c r="J67" s="465">
        <f>IF([1]gpn3!J185="","-",[1]gpn3!J185)</f>
        <v>13.5</v>
      </c>
      <c r="K67" s="465">
        <f>IF([1]gpn3!K185="","-",[1]gpn3!K185)</f>
        <v>81.599999999999994</v>
      </c>
      <c r="L67" s="465">
        <f>IF([1]gpn3!L185="","-",[1]gpn3!L185)</f>
        <v>77.7</v>
      </c>
      <c r="M67" s="465">
        <f>IF([1]gpn3!M185="","-",[1]gpn3!M185)</f>
        <v>3.9</v>
      </c>
      <c r="N67" s="465">
        <f>IF([1]gpn3!N185="","-",[1]gpn3!N185)</f>
        <v>13.4</v>
      </c>
      <c r="O67" s="465">
        <f>IF([1]gpn3!O185="","-",[1]gpn3!O185)</f>
        <v>76.099999999999994</v>
      </c>
      <c r="P67" s="465">
        <f>IF([1]gpn3!P185="","-",[1]gpn3!P185)</f>
        <v>75.2</v>
      </c>
      <c r="Q67" s="465">
        <f>IF([1]gpn3!Q185="","-",[1]gpn3!Q185)</f>
        <v>0.9</v>
      </c>
      <c r="R67" s="434" t="s">
        <v>237</v>
      </c>
    </row>
    <row r="68" spans="1:18" s="424" customFormat="1" ht="18" customHeight="1">
      <c r="A68" s="430"/>
      <c r="B68" s="431"/>
      <c r="C68" s="595" t="s">
        <v>238</v>
      </c>
      <c r="D68" s="596"/>
      <c r="E68" s="432"/>
      <c r="F68" s="465">
        <f>IF([1]gpn3!F186="","-",[1]gpn3!F186)</f>
        <v>18.100000000000001</v>
      </c>
      <c r="G68" s="465">
        <f>IF([1]gpn3!G186="","-",[1]gpn3!G186)</f>
        <v>150.19999999999999</v>
      </c>
      <c r="H68" s="465">
        <f>IF([1]gpn3!H186="","-",[1]gpn3!H186)</f>
        <v>130.30000000000001</v>
      </c>
      <c r="I68" s="465">
        <f>IF([1]gpn3!I186="","-",[1]gpn3!I186)</f>
        <v>19.899999999999999</v>
      </c>
      <c r="J68" s="465">
        <f>IF([1]gpn3!J186="","-",[1]gpn3!J186)</f>
        <v>18.600000000000001</v>
      </c>
      <c r="K68" s="465">
        <f>IF([1]gpn3!K186="","-",[1]gpn3!K186)</f>
        <v>154.69999999999999</v>
      </c>
      <c r="L68" s="465">
        <f>IF([1]gpn3!L186="","-",[1]gpn3!L186)</f>
        <v>134.1</v>
      </c>
      <c r="M68" s="465">
        <f>IF([1]gpn3!M186="","-",[1]gpn3!M186)</f>
        <v>20.6</v>
      </c>
      <c r="N68" s="465">
        <f>IF([1]gpn3!N186="","-",[1]gpn3!N186)</f>
        <v>17.600000000000001</v>
      </c>
      <c r="O68" s="465">
        <f>IF([1]gpn3!O186="","-",[1]gpn3!O186)</f>
        <v>145.80000000000001</v>
      </c>
      <c r="P68" s="465">
        <f>IF([1]gpn3!P186="","-",[1]gpn3!P186)</f>
        <v>126.6</v>
      </c>
      <c r="Q68" s="465">
        <f>IF([1]gpn3!Q186="","-",[1]gpn3!Q186)</f>
        <v>19.2</v>
      </c>
      <c r="R68" s="434" t="s">
        <v>239</v>
      </c>
    </row>
    <row r="69" spans="1:18" s="424" customFormat="1" ht="18" customHeight="1">
      <c r="A69" s="430"/>
      <c r="B69" s="431"/>
      <c r="C69" s="595" t="s">
        <v>240</v>
      </c>
      <c r="D69" s="596"/>
      <c r="E69" s="432"/>
      <c r="F69" s="465">
        <f>IF([1]gpn3!F187="","-",[1]gpn3!F187)</f>
        <v>19.100000000000001</v>
      </c>
      <c r="G69" s="465">
        <f>IF([1]gpn3!G187="","-",[1]gpn3!G187)</f>
        <v>146.6</v>
      </c>
      <c r="H69" s="465">
        <f>IF([1]gpn3!H187="","-",[1]gpn3!H187)</f>
        <v>141.69999999999999</v>
      </c>
      <c r="I69" s="465">
        <f>IF([1]gpn3!I187="","-",[1]gpn3!I187)</f>
        <v>4.9000000000000004</v>
      </c>
      <c r="J69" s="465">
        <f>IF([1]gpn3!J187="","-",[1]gpn3!J187)</f>
        <v>18.5</v>
      </c>
      <c r="K69" s="465">
        <f>IF([1]gpn3!K187="","-",[1]gpn3!K187)</f>
        <v>145.1</v>
      </c>
      <c r="L69" s="465">
        <f>IF([1]gpn3!L187="","-",[1]gpn3!L187)</f>
        <v>137</v>
      </c>
      <c r="M69" s="465">
        <f>IF([1]gpn3!M187="","-",[1]gpn3!M187)</f>
        <v>8.1</v>
      </c>
      <c r="N69" s="465">
        <f>IF([1]gpn3!N187="","-",[1]gpn3!N187)</f>
        <v>19.3</v>
      </c>
      <c r="O69" s="465">
        <f>IF([1]gpn3!O187="","-",[1]gpn3!O187)</f>
        <v>147.1</v>
      </c>
      <c r="P69" s="465">
        <f>IF([1]gpn3!P187="","-",[1]gpn3!P187)</f>
        <v>143.4</v>
      </c>
      <c r="Q69" s="465">
        <f>IF([1]gpn3!Q187="","-",[1]gpn3!Q187)</f>
        <v>3.7</v>
      </c>
      <c r="R69" s="434" t="s">
        <v>241</v>
      </c>
    </row>
    <row r="70" spans="1:18" s="424" customFormat="1" ht="18" customHeight="1">
      <c r="A70" s="430"/>
      <c r="B70" s="431"/>
      <c r="C70" s="595" t="s">
        <v>242</v>
      </c>
      <c r="D70" s="596"/>
      <c r="E70" s="432"/>
      <c r="F70" s="465">
        <f>IF([1]gpn3!F188="","-",[1]gpn3!F188)</f>
        <v>20</v>
      </c>
      <c r="G70" s="465">
        <f>IF([1]gpn3!G188="","-",[1]gpn3!G188)</f>
        <v>149.5</v>
      </c>
      <c r="H70" s="465">
        <f>IF([1]gpn3!H188="","-",[1]gpn3!H188)</f>
        <v>141.5</v>
      </c>
      <c r="I70" s="465">
        <f>IF([1]gpn3!I188="","-",[1]gpn3!I188)</f>
        <v>8</v>
      </c>
      <c r="J70" s="465">
        <f>IF([1]gpn3!J188="","-",[1]gpn3!J188)</f>
        <v>20.2</v>
      </c>
      <c r="K70" s="465">
        <f>IF([1]gpn3!K188="","-",[1]gpn3!K188)</f>
        <v>159.4</v>
      </c>
      <c r="L70" s="465">
        <f>IF([1]gpn3!L188="","-",[1]gpn3!L188)</f>
        <v>149.80000000000001</v>
      </c>
      <c r="M70" s="465">
        <f>IF([1]gpn3!M188="","-",[1]gpn3!M188)</f>
        <v>9.6</v>
      </c>
      <c r="N70" s="465">
        <f>IF([1]gpn3!N188="","-",[1]gpn3!N188)</f>
        <v>19.600000000000001</v>
      </c>
      <c r="O70" s="465">
        <f>IF([1]gpn3!O188="","-",[1]gpn3!O188)</f>
        <v>130.30000000000001</v>
      </c>
      <c r="P70" s="465">
        <f>IF([1]gpn3!P188="","-",[1]gpn3!P188)</f>
        <v>125.4</v>
      </c>
      <c r="Q70" s="465">
        <f>IF([1]gpn3!Q188="","-",[1]gpn3!Q188)</f>
        <v>4.9000000000000004</v>
      </c>
      <c r="R70" s="434" t="s">
        <v>243</v>
      </c>
    </row>
    <row r="71" spans="1:18" s="424" customFormat="1" ht="18" customHeight="1" thickBot="1">
      <c r="A71" s="435"/>
      <c r="B71" s="436"/>
      <c r="C71" s="622" t="s">
        <v>244</v>
      </c>
      <c r="D71" s="622"/>
      <c r="E71" s="437"/>
      <c r="F71" s="466">
        <f>IF([1]gpn3!F189="","-",[1]gpn3!F189)</f>
        <v>18.2</v>
      </c>
      <c r="G71" s="466">
        <f>IF([1]gpn3!G189="","-",[1]gpn3!G189)</f>
        <v>137.80000000000001</v>
      </c>
      <c r="H71" s="466">
        <f>IF([1]gpn3!H189="","-",[1]gpn3!H189)</f>
        <v>126.8</v>
      </c>
      <c r="I71" s="466">
        <f>IF([1]gpn3!I189="","-",[1]gpn3!I189)</f>
        <v>11</v>
      </c>
      <c r="J71" s="466">
        <f>IF([1]gpn3!J189="","-",[1]gpn3!J189)</f>
        <v>17.899999999999999</v>
      </c>
      <c r="K71" s="466">
        <f>IF([1]gpn3!K189="","-",[1]gpn3!K189)</f>
        <v>152.5</v>
      </c>
      <c r="L71" s="466">
        <f>IF([1]gpn3!L189="","-",[1]gpn3!L189)</f>
        <v>135.9</v>
      </c>
      <c r="M71" s="466">
        <f>IF([1]gpn3!M189="","-",[1]gpn3!M189)</f>
        <v>16.600000000000001</v>
      </c>
      <c r="N71" s="466">
        <f>IF([1]gpn3!N189="","-",[1]gpn3!N189)</f>
        <v>18.399999999999999</v>
      </c>
      <c r="O71" s="466">
        <f>IF([1]gpn3!O189="","-",[1]gpn3!O189)</f>
        <v>126.6</v>
      </c>
      <c r="P71" s="466">
        <f>IF([1]gpn3!P189="","-",[1]gpn3!P189)</f>
        <v>119.9</v>
      </c>
      <c r="Q71" s="466">
        <f>IF([1]gpn3!Q189="","-",[1]gpn3!Q189)</f>
        <v>6.7</v>
      </c>
      <c r="R71" s="439" t="s">
        <v>245</v>
      </c>
    </row>
    <row r="72" spans="1:18" s="424" customFormat="1" ht="18" customHeight="1" thickTop="1">
      <c r="A72" s="425"/>
      <c r="B72" s="426"/>
      <c r="C72" s="601" t="s">
        <v>246</v>
      </c>
      <c r="D72" s="602"/>
      <c r="E72" s="427"/>
      <c r="F72" s="467">
        <f>IF([1]gpn3!F190="","-",[1]gpn3!F190)</f>
        <v>17.600000000000001</v>
      </c>
      <c r="G72" s="467">
        <f>IF([1]gpn3!G190="","-",[1]gpn3!G190)</f>
        <v>141.5</v>
      </c>
      <c r="H72" s="467">
        <f>IF([1]gpn3!H190="","-",[1]gpn3!H190)</f>
        <v>127</v>
      </c>
      <c r="I72" s="467">
        <f>IF([1]gpn3!I190="","-",[1]gpn3!I190)</f>
        <v>14.5</v>
      </c>
      <c r="J72" s="467">
        <f>IF([1]gpn3!J190="","-",[1]gpn3!J190)</f>
        <v>18.2</v>
      </c>
      <c r="K72" s="467">
        <f>IF([1]gpn3!K190="","-",[1]gpn3!K190)</f>
        <v>158.9</v>
      </c>
      <c r="L72" s="467">
        <f>IF([1]gpn3!L190="","-",[1]gpn3!L190)</f>
        <v>139.4</v>
      </c>
      <c r="M72" s="467">
        <f>IF([1]gpn3!M190="","-",[1]gpn3!M190)</f>
        <v>19.5</v>
      </c>
      <c r="N72" s="467">
        <f>IF([1]gpn3!N190="","-",[1]gpn3!N190)</f>
        <v>17.2</v>
      </c>
      <c r="O72" s="467">
        <f>IF([1]gpn3!O190="","-",[1]gpn3!O190)</f>
        <v>131.9</v>
      </c>
      <c r="P72" s="467">
        <f>IF([1]gpn3!P190="","-",[1]gpn3!P190)</f>
        <v>120.2</v>
      </c>
      <c r="Q72" s="467">
        <f>IF([1]gpn3!Q190="","-",[1]gpn3!Q190)</f>
        <v>11.7</v>
      </c>
      <c r="R72" s="429" t="s">
        <v>247</v>
      </c>
    </row>
    <row r="73" spans="1:18" s="424" customFormat="1" ht="18" customHeight="1">
      <c r="A73" s="430"/>
      <c r="B73" s="431"/>
      <c r="C73" s="595" t="s">
        <v>248</v>
      </c>
      <c r="D73" s="596"/>
      <c r="E73" s="432"/>
      <c r="F73" s="465">
        <f>IF([1]gpn3!F191="","-",[1]gpn3!F191)</f>
        <v>19.3</v>
      </c>
      <c r="G73" s="465">
        <f>IF([1]gpn3!G191="","-",[1]gpn3!G191)</f>
        <v>158.4</v>
      </c>
      <c r="H73" s="465">
        <f>IF([1]gpn3!H191="","-",[1]gpn3!H191)</f>
        <v>148.5</v>
      </c>
      <c r="I73" s="465">
        <f>IF([1]gpn3!I191="","-",[1]gpn3!I191)</f>
        <v>9.9</v>
      </c>
      <c r="J73" s="465">
        <f>IF([1]gpn3!J191="","-",[1]gpn3!J191)</f>
        <v>19</v>
      </c>
      <c r="K73" s="465">
        <f>IF([1]gpn3!K191="","-",[1]gpn3!K191)</f>
        <v>157.6</v>
      </c>
      <c r="L73" s="465">
        <f>IF([1]gpn3!L191="","-",[1]gpn3!L191)</f>
        <v>148.6</v>
      </c>
      <c r="M73" s="465">
        <f>IF([1]gpn3!M191="","-",[1]gpn3!M191)</f>
        <v>9</v>
      </c>
      <c r="N73" s="465">
        <f>IF([1]gpn3!N191="","-",[1]gpn3!N191)</f>
        <v>19.8</v>
      </c>
      <c r="O73" s="465">
        <f>IF([1]gpn3!O191="","-",[1]gpn3!O191)</f>
        <v>159.69999999999999</v>
      </c>
      <c r="P73" s="465">
        <f>IF([1]gpn3!P191="","-",[1]gpn3!P191)</f>
        <v>148.4</v>
      </c>
      <c r="Q73" s="465">
        <f>IF([1]gpn3!Q191="","-",[1]gpn3!Q191)</f>
        <v>11.3</v>
      </c>
      <c r="R73" s="434" t="s">
        <v>249</v>
      </c>
    </row>
    <row r="74" spans="1:18" s="424" customFormat="1" ht="18" customHeight="1">
      <c r="A74" s="430"/>
      <c r="B74" s="431"/>
      <c r="C74" s="595" t="s">
        <v>250</v>
      </c>
      <c r="D74" s="596"/>
      <c r="E74" s="432"/>
      <c r="F74" s="465">
        <f>IF([1]gpn3!F195="","-",[1]gpn3!F195)</f>
        <v>19.399999999999999</v>
      </c>
      <c r="G74" s="465">
        <f>IF([1]gpn3!G195="","-",[1]gpn3!G195)</f>
        <v>155.6</v>
      </c>
      <c r="H74" s="465">
        <f>IF([1]gpn3!H195="","-",[1]gpn3!H195)</f>
        <v>145.1</v>
      </c>
      <c r="I74" s="465">
        <f>IF([1]gpn3!I195="","-",[1]gpn3!I195)</f>
        <v>10.5</v>
      </c>
      <c r="J74" s="465">
        <f>IF([1]gpn3!J195="","-",[1]gpn3!J195)</f>
        <v>20.399999999999999</v>
      </c>
      <c r="K74" s="465">
        <f>IF([1]gpn3!K195="","-",[1]gpn3!K195)</f>
        <v>170.1</v>
      </c>
      <c r="L74" s="465">
        <f>IF([1]gpn3!L195="","-",[1]gpn3!L195)</f>
        <v>157</v>
      </c>
      <c r="M74" s="465">
        <f>IF([1]gpn3!M195="","-",[1]gpn3!M195)</f>
        <v>13.1</v>
      </c>
      <c r="N74" s="465">
        <f>IF([1]gpn3!N195="","-",[1]gpn3!N195)</f>
        <v>18.399999999999999</v>
      </c>
      <c r="O74" s="465">
        <f>IF([1]gpn3!O195="","-",[1]gpn3!O195)</f>
        <v>142.4</v>
      </c>
      <c r="P74" s="465">
        <f>IF([1]gpn3!P195="","-",[1]gpn3!P195)</f>
        <v>134.30000000000001</v>
      </c>
      <c r="Q74" s="465">
        <f>IF([1]gpn3!Q195="","-",[1]gpn3!Q195)</f>
        <v>8.1</v>
      </c>
      <c r="R74" s="434" t="s">
        <v>251</v>
      </c>
    </row>
    <row r="75" spans="1:18" s="424" customFormat="1" ht="18" customHeight="1">
      <c r="A75" s="430"/>
      <c r="B75" s="431"/>
      <c r="C75" s="595" t="s">
        <v>252</v>
      </c>
      <c r="D75" s="596"/>
      <c r="E75" s="432"/>
      <c r="F75" s="465">
        <f>IF([1]gpn3!F196="","-",[1]gpn3!F196)</f>
        <v>20.100000000000001</v>
      </c>
      <c r="G75" s="465">
        <f>IF([1]gpn3!G196="","-",[1]gpn3!G196)</f>
        <v>162.30000000000001</v>
      </c>
      <c r="H75" s="465">
        <f>IF([1]gpn3!H196="","-",[1]gpn3!H196)</f>
        <v>146.1</v>
      </c>
      <c r="I75" s="465">
        <f>IF([1]gpn3!I196="","-",[1]gpn3!I196)</f>
        <v>16.2</v>
      </c>
      <c r="J75" s="465">
        <f>IF([1]gpn3!J196="","-",[1]gpn3!J196)</f>
        <v>20.399999999999999</v>
      </c>
      <c r="K75" s="465">
        <f>IF([1]gpn3!K196="","-",[1]gpn3!K196)</f>
        <v>169</v>
      </c>
      <c r="L75" s="465">
        <f>IF([1]gpn3!L196="","-",[1]gpn3!L196)</f>
        <v>151.4</v>
      </c>
      <c r="M75" s="465">
        <f>IF([1]gpn3!M196="","-",[1]gpn3!M196)</f>
        <v>17.600000000000001</v>
      </c>
      <c r="N75" s="465">
        <f>IF([1]gpn3!N196="","-",[1]gpn3!N196)</f>
        <v>19.399999999999999</v>
      </c>
      <c r="O75" s="465">
        <f>IF([1]gpn3!O196="","-",[1]gpn3!O196)</f>
        <v>149</v>
      </c>
      <c r="P75" s="465">
        <f>IF([1]gpn3!P196="","-",[1]gpn3!P196)</f>
        <v>135.69999999999999</v>
      </c>
      <c r="Q75" s="465">
        <f>IF([1]gpn3!Q196="","-",[1]gpn3!Q196)</f>
        <v>13.3</v>
      </c>
      <c r="R75" s="434" t="s">
        <v>253</v>
      </c>
    </row>
    <row r="76" spans="1:18" s="424" customFormat="1" ht="18" customHeight="1">
      <c r="A76" s="430"/>
      <c r="B76" s="431"/>
      <c r="C76" s="595" t="s">
        <v>254</v>
      </c>
      <c r="D76" s="596"/>
      <c r="E76" s="432"/>
      <c r="F76" s="465">
        <f>IF([1]gpn3!F197="","-",[1]gpn3!F197)</f>
        <v>18.3</v>
      </c>
      <c r="G76" s="465">
        <f>IF([1]gpn3!G197="","-",[1]gpn3!G197)</f>
        <v>153.4</v>
      </c>
      <c r="H76" s="465">
        <f>IF([1]gpn3!H197="","-",[1]gpn3!H197)</f>
        <v>141.5</v>
      </c>
      <c r="I76" s="465">
        <f>IF([1]gpn3!I197="","-",[1]gpn3!I197)</f>
        <v>11.9</v>
      </c>
      <c r="J76" s="465">
        <f>IF([1]gpn3!J197="","-",[1]gpn3!J197)</f>
        <v>18.2</v>
      </c>
      <c r="K76" s="465">
        <f>IF([1]gpn3!K197="","-",[1]gpn3!K197)</f>
        <v>159</v>
      </c>
      <c r="L76" s="465">
        <f>IF([1]gpn3!L197="","-",[1]gpn3!L197)</f>
        <v>144.19999999999999</v>
      </c>
      <c r="M76" s="465">
        <f>IF([1]gpn3!M197="","-",[1]gpn3!M197)</f>
        <v>14.8</v>
      </c>
      <c r="N76" s="465">
        <f>IF([1]gpn3!N197="","-",[1]gpn3!N197)</f>
        <v>18.3</v>
      </c>
      <c r="O76" s="465">
        <f>IF([1]gpn3!O197="","-",[1]gpn3!O197)</f>
        <v>143.4</v>
      </c>
      <c r="P76" s="465">
        <f>IF([1]gpn3!P197="","-",[1]gpn3!P197)</f>
        <v>136.6</v>
      </c>
      <c r="Q76" s="465">
        <f>IF([1]gpn3!Q197="","-",[1]gpn3!Q197)</f>
        <v>6.8</v>
      </c>
      <c r="R76" s="434" t="s">
        <v>255</v>
      </c>
    </row>
    <row r="77" spans="1:18" s="424" customFormat="1" ht="18" customHeight="1">
      <c r="A77" s="430"/>
      <c r="B77" s="431"/>
      <c r="C77" s="595" t="s">
        <v>256</v>
      </c>
      <c r="D77" s="596"/>
      <c r="E77" s="432"/>
      <c r="F77" s="465">
        <f>IF([1]gpn3!F199="","-",[1]gpn3!F199)</f>
        <v>18.899999999999999</v>
      </c>
      <c r="G77" s="465">
        <f>IF([1]gpn3!G199="","-",[1]gpn3!G199)</f>
        <v>161.5</v>
      </c>
      <c r="H77" s="465">
        <f>IF([1]gpn3!H199="","-",[1]gpn3!H199)</f>
        <v>144.5</v>
      </c>
      <c r="I77" s="465">
        <f>IF([1]gpn3!I199="","-",[1]gpn3!I199)</f>
        <v>17</v>
      </c>
      <c r="J77" s="465">
        <f>IF([1]gpn3!J199="","-",[1]gpn3!J199)</f>
        <v>19</v>
      </c>
      <c r="K77" s="465">
        <f>IF([1]gpn3!K199="","-",[1]gpn3!K199)</f>
        <v>163</v>
      </c>
      <c r="L77" s="465">
        <f>IF([1]gpn3!L199="","-",[1]gpn3!L199)</f>
        <v>144.9</v>
      </c>
      <c r="M77" s="465">
        <f>IF([1]gpn3!M199="","-",[1]gpn3!M199)</f>
        <v>18.100000000000001</v>
      </c>
      <c r="N77" s="465">
        <f>IF([1]gpn3!N199="","-",[1]gpn3!N199)</f>
        <v>18.7</v>
      </c>
      <c r="O77" s="465">
        <f>IF([1]gpn3!O199="","-",[1]gpn3!O199)</f>
        <v>155</v>
      </c>
      <c r="P77" s="465">
        <f>IF([1]gpn3!P199="","-",[1]gpn3!P199)</f>
        <v>143</v>
      </c>
      <c r="Q77" s="465">
        <f>IF([1]gpn3!Q199="","-",[1]gpn3!Q199)</f>
        <v>12</v>
      </c>
      <c r="R77" s="434" t="s">
        <v>257</v>
      </c>
    </row>
    <row r="78" spans="1:18" s="424" customFormat="1" ht="18" customHeight="1">
      <c r="A78" s="430"/>
      <c r="B78" s="431"/>
      <c r="C78" s="595" t="s">
        <v>258</v>
      </c>
      <c r="D78" s="596"/>
      <c r="E78" s="432"/>
      <c r="F78" s="465">
        <f>IF([1]gpn3!F202="","-",[1]gpn3!F202)</f>
        <v>19</v>
      </c>
      <c r="G78" s="465">
        <f>IF([1]gpn3!G202="","-",[1]gpn3!G202)</f>
        <v>169.2</v>
      </c>
      <c r="H78" s="465">
        <f>IF([1]gpn3!H202="","-",[1]gpn3!H202)</f>
        <v>148</v>
      </c>
      <c r="I78" s="465">
        <f>IF([1]gpn3!I202="","-",[1]gpn3!I202)</f>
        <v>21.2</v>
      </c>
      <c r="J78" s="465">
        <f>IF([1]gpn3!J202="","-",[1]gpn3!J202)</f>
        <v>19.2</v>
      </c>
      <c r="K78" s="465">
        <f>IF([1]gpn3!K202="","-",[1]gpn3!K202)</f>
        <v>175.9</v>
      </c>
      <c r="L78" s="465">
        <f>IF([1]gpn3!L202="","-",[1]gpn3!L202)</f>
        <v>150.30000000000001</v>
      </c>
      <c r="M78" s="465">
        <f>IF([1]gpn3!M202="","-",[1]gpn3!M202)</f>
        <v>25.6</v>
      </c>
      <c r="N78" s="465">
        <f>IF([1]gpn3!N202="","-",[1]gpn3!N202)</f>
        <v>18.100000000000001</v>
      </c>
      <c r="O78" s="465">
        <f>IF([1]gpn3!O202="","-",[1]gpn3!O202)</f>
        <v>146.69999999999999</v>
      </c>
      <c r="P78" s="465">
        <f>IF([1]gpn3!P202="","-",[1]gpn3!P202)</f>
        <v>140.19999999999999</v>
      </c>
      <c r="Q78" s="465">
        <f>IF([1]gpn3!Q202="","-",[1]gpn3!Q202)</f>
        <v>6.5</v>
      </c>
      <c r="R78" s="434" t="s">
        <v>259</v>
      </c>
    </row>
    <row r="79" spans="1:18" s="424" customFormat="1" ht="18" customHeight="1">
      <c r="A79" s="430"/>
      <c r="B79" s="431"/>
      <c r="C79" s="595" t="s">
        <v>260</v>
      </c>
      <c r="D79" s="596"/>
      <c r="E79" s="432"/>
      <c r="F79" s="465">
        <f>IF([1]gpn3!F206="","-",[1]gpn3!F206)</f>
        <v>18</v>
      </c>
      <c r="G79" s="465">
        <f>IF([1]gpn3!G206="","-",[1]gpn3!G206)</f>
        <v>150.19999999999999</v>
      </c>
      <c r="H79" s="465">
        <f>IF([1]gpn3!H206="","-",[1]gpn3!H206)</f>
        <v>139.4</v>
      </c>
      <c r="I79" s="465">
        <f>IF([1]gpn3!I206="","-",[1]gpn3!I206)</f>
        <v>10.8</v>
      </c>
      <c r="J79" s="465">
        <f>IF([1]gpn3!J206="","-",[1]gpn3!J206)</f>
        <v>18.100000000000001</v>
      </c>
      <c r="K79" s="465">
        <f>IF([1]gpn3!K206="","-",[1]gpn3!K206)</f>
        <v>154.4</v>
      </c>
      <c r="L79" s="465">
        <f>IF([1]gpn3!L206="","-",[1]gpn3!L206)</f>
        <v>142.5</v>
      </c>
      <c r="M79" s="465">
        <f>IF([1]gpn3!M206="","-",[1]gpn3!M206)</f>
        <v>11.9</v>
      </c>
      <c r="N79" s="465">
        <f>IF([1]gpn3!N206="","-",[1]gpn3!N206)</f>
        <v>17.8</v>
      </c>
      <c r="O79" s="465">
        <f>IF([1]gpn3!O206="","-",[1]gpn3!O206)</f>
        <v>140.1</v>
      </c>
      <c r="P79" s="465">
        <f>IF([1]gpn3!P206="","-",[1]gpn3!P206)</f>
        <v>131.9</v>
      </c>
      <c r="Q79" s="465">
        <f>IF([1]gpn3!Q206="","-",[1]gpn3!Q206)</f>
        <v>8.1999999999999993</v>
      </c>
      <c r="R79" s="434" t="s">
        <v>261</v>
      </c>
    </row>
    <row r="80" spans="1:18" s="424" customFormat="1" ht="18" customHeight="1">
      <c r="A80" s="430"/>
      <c r="B80" s="431"/>
      <c r="C80" s="595" t="s">
        <v>262</v>
      </c>
      <c r="D80" s="596"/>
      <c r="E80" s="432"/>
      <c r="F80" s="465">
        <f>IF([1]gpn3!F207="","-",[1]gpn3!F207)</f>
        <v>19.100000000000001</v>
      </c>
      <c r="G80" s="465">
        <f>IF([1]gpn3!G207="","-",[1]gpn3!G207)</f>
        <v>158.1</v>
      </c>
      <c r="H80" s="465">
        <f>IF([1]gpn3!H207="","-",[1]gpn3!H207)</f>
        <v>147.5</v>
      </c>
      <c r="I80" s="465">
        <f>IF([1]gpn3!I207="","-",[1]gpn3!I207)</f>
        <v>10.6</v>
      </c>
      <c r="J80" s="465">
        <f>IF([1]gpn3!J207="","-",[1]gpn3!J207)</f>
        <v>19.600000000000001</v>
      </c>
      <c r="K80" s="465">
        <f>IF([1]gpn3!K207="","-",[1]gpn3!K207)</f>
        <v>164.8</v>
      </c>
      <c r="L80" s="465">
        <f>IF([1]gpn3!L207="","-",[1]gpn3!L207)</f>
        <v>152.5</v>
      </c>
      <c r="M80" s="465">
        <f>IF([1]gpn3!M207="","-",[1]gpn3!M207)</f>
        <v>12.3</v>
      </c>
      <c r="N80" s="465">
        <f>IF([1]gpn3!N207="","-",[1]gpn3!N207)</f>
        <v>18.2</v>
      </c>
      <c r="O80" s="465">
        <f>IF([1]gpn3!O207="","-",[1]gpn3!O207)</f>
        <v>143.6</v>
      </c>
      <c r="P80" s="465">
        <f>IF([1]gpn3!P207="","-",[1]gpn3!P207)</f>
        <v>136.6</v>
      </c>
      <c r="Q80" s="465">
        <f>IF([1]gpn3!Q207="","-",[1]gpn3!Q207)</f>
        <v>7</v>
      </c>
      <c r="R80" s="434" t="s">
        <v>263</v>
      </c>
    </row>
    <row r="81" spans="1:18" s="424" customFormat="1" ht="18" customHeight="1">
      <c r="A81" s="430"/>
      <c r="B81" s="431"/>
      <c r="C81" s="595" t="s">
        <v>264</v>
      </c>
      <c r="D81" s="596"/>
      <c r="E81" s="432"/>
      <c r="F81" s="465">
        <f>IF([1]gpn3!F210="","-",[1]gpn3!F210)</f>
        <v>20</v>
      </c>
      <c r="G81" s="465">
        <f>IF([1]gpn3!G210="","-",[1]gpn3!G210)</f>
        <v>154.80000000000001</v>
      </c>
      <c r="H81" s="465">
        <f>IF([1]gpn3!H210="","-",[1]gpn3!H210)</f>
        <v>146.5</v>
      </c>
      <c r="I81" s="465">
        <f>IF([1]gpn3!I210="","-",[1]gpn3!I210)</f>
        <v>8.3000000000000007</v>
      </c>
      <c r="J81" s="465">
        <f>IF([1]gpn3!J210="","-",[1]gpn3!J210)</f>
        <v>20.3</v>
      </c>
      <c r="K81" s="465">
        <f>IF([1]gpn3!K210="","-",[1]gpn3!K210)</f>
        <v>158.9</v>
      </c>
      <c r="L81" s="465">
        <f>IF([1]gpn3!L210="","-",[1]gpn3!L210)</f>
        <v>148.5</v>
      </c>
      <c r="M81" s="465">
        <f>IF([1]gpn3!M210="","-",[1]gpn3!M210)</f>
        <v>10.4</v>
      </c>
      <c r="N81" s="465">
        <f>IF([1]gpn3!N210="","-",[1]gpn3!N210)</f>
        <v>19.8</v>
      </c>
      <c r="O81" s="465">
        <f>IF([1]gpn3!O210="","-",[1]gpn3!O210)</f>
        <v>150.5</v>
      </c>
      <c r="P81" s="465">
        <f>IF([1]gpn3!P210="","-",[1]gpn3!P210)</f>
        <v>144.4</v>
      </c>
      <c r="Q81" s="465">
        <f>IF([1]gpn3!Q210="","-",[1]gpn3!Q210)</f>
        <v>6.1</v>
      </c>
      <c r="R81" s="434" t="s">
        <v>265</v>
      </c>
    </row>
    <row r="82" spans="1:18" s="424" customFormat="1" ht="18" customHeight="1" thickBot="1">
      <c r="A82" s="430"/>
      <c r="B82" s="431"/>
      <c r="C82" s="595" t="s">
        <v>266</v>
      </c>
      <c r="D82" s="596"/>
      <c r="E82" s="432"/>
      <c r="F82" s="465">
        <f>IF([1]gpn3!F211="","-",[1]gpn3!F211)</f>
        <v>19.399999999999999</v>
      </c>
      <c r="G82" s="465">
        <f>IF([1]gpn3!G211="","-",[1]gpn3!G211)</f>
        <v>174</v>
      </c>
      <c r="H82" s="465">
        <f>IF([1]gpn3!H211="","-",[1]gpn3!H211)</f>
        <v>151.80000000000001</v>
      </c>
      <c r="I82" s="465">
        <f>IF([1]gpn3!I211="","-",[1]gpn3!I211)</f>
        <v>22.2</v>
      </c>
      <c r="J82" s="465">
        <f>IF([1]gpn3!J211="","-",[1]gpn3!J211)</f>
        <v>19.7</v>
      </c>
      <c r="K82" s="465">
        <f>IF([1]gpn3!K211="","-",[1]gpn3!K211)</f>
        <v>180.1</v>
      </c>
      <c r="L82" s="465">
        <f>IF([1]gpn3!L211="","-",[1]gpn3!L211)</f>
        <v>154.9</v>
      </c>
      <c r="M82" s="465">
        <f>IF([1]gpn3!M211="","-",[1]gpn3!M211)</f>
        <v>25.2</v>
      </c>
      <c r="N82" s="465">
        <f>IF([1]gpn3!N211="","-",[1]gpn3!N211)</f>
        <v>17.8</v>
      </c>
      <c r="O82" s="465">
        <f>IF([1]gpn3!O211="","-",[1]gpn3!O211)</f>
        <v>143.5</v>
      </c>
      <c r="P82" s="465">
        <f>IF([1]gpn3!P211="","-",[1]gpn3!P211)</f>
        <v>136.30000000000001</v>
      </c>
      <c r="Q82" s="465">
        <f>IF([1]gpn3!Q211="","-",[1]gpn3!Q211)</f>
        <v>7.2</v>
      </c>
      <c r="R82" s="434" t="s">
        <v>267</v>
      </c>
    </row>
    <row r="83" spans="1:18" s="424" customFormat="1" ht="18" customHeight="1" thickTop="1">
      <c r="A83" s="442"/>
      <c r="B83" s="443"/>
      <c r="C83" s="597" t="s">
        <v>268</v>
      </c>
      <c r="D83" s="598"/>
      <c r="E83" s="444"/>
      <c r="F83" s="468">
        <f>IF([1]gpn3!F214="","-",[1]gpn3!F214)</f>
        <v>19.3</v>
      </c>
      <c r="G83" s="468">
        <f>IF([1]gpn3!G214="","-",[1]gpn3!G214)</f>
        <v>159.19999999999999</v>
      </c>
      <c r="H83" s="468">
        <f>IF([1]gpn3!H214="","-",[1]gpn3!H214)</f>
        <v>149.6</v>
      </c>
      <c r="I83" s="468">
        <f>IF([1]gpn3!I214="","-",[1]gpn3!I214)</f>
        <v>9.6</v>
      </c>
      <c r="J83" s="468">
        <f>IF([1]gpn3!J214="","-",[1]gpn3!J214)</f>
        <v>19.5</v>
      </c>
      <c r="K83" s="468">
        <f>IF([1]gpn3!K214="","-",[1]gpn3!K214)</f>
        <v>167</v>
      </c>
      <c r="L83" s="468">
        <f>IF([1]gpn3!L214="","-",[1]gpn3!L214)</f>
        <v>154</v>
      </c>
      <c r="M83" s="468">
        <f>IF([1]gpn3!M214="","-",[1]gpn3!M214)</f>
        <v>13</v>
      </c>
      <c r="N83" s="468">
        <f>IF([1]gpn3!N214="","-",[1]gpn3!N214)</f>
        <v>19</v>
      </c>
      <c r="O83" s="468">
        <f>IF([1]gpn3!O214="","-",[1]gpn3!O214)</f>
        <v>150.1</v>
      </c>
      <c r="P83" s="468">
        <f>IF([1]gpn3!P214="","-",[1]gpn3!P214)</f>
        <v>144.5</v>
      </c>
      <c r="Q83" s="468">
        <f>IF([1]gpn3!Q214="","-",[1]gpn3!Q214)</f>
        <v>5.6</v>
      </c>
      <c r="R83" s="446" t="s">
        <v>269</v>
      </c>
    </row>
    <row r="84" spans="1:18" s="424" customFormat="1" ht="18" customHeight="1" thickBot="1">
      <c r="A84" s="435"/>
      <c r="B84" s="436"/>
      <c r="C84" s="599" t="s">
        <v>270</v>
      </c>
      <c r="D84" s="600"/>
      <c r="E84" s="437"/>
      <c r="F84" s="466">
        <f>IF([1]gpn3!F215="","-",[1]gpn3!F215)</f>
        <v>16.399999999999999</v>
      </c>
      <c r="G84" s="466">
        <f>IF([1]gpn3!G215="","-",[1]gpn3!G215)</f>
        <v>113.8</v>
      </c>
      <c r="H84" s="466">
        <f>IF([1]gpn3!H215="","-",[1]gpn3!H215)</f>
        <v>108.4</v>
      </c>
      <c r="I84" s="466">
        <f>IF([1]gpn3!I215="","-",[1]gpn3!I215)</f>
        <v>5.4</v>
      </c>
      <c r="J84" s="466">
        <f>IF([1]gpn3!J215="","-",[1]gpn3!J215)</f>
        <v>17.399999999999999</v>
      </c>
      <c r="K84" s="466">
        <f>IF([1]gpn3!K215="","-",[1]gpn3!K215)</f>
        <v>140.6</v>
      </c>
      <c r="L84" s="466">
        <f>IF([1]gpn3!L215="","-",[1]gpn3!L215)</f>
        <v>127.8</v>
      </c>
      <c r="M84" s="466">
        <f>IF([1]gpn3!M215="","-",[1]gpn3!M215)</f>
        <v>12.8</v>
      </c>
      <c r="N84" s="466">
        <f>IF([1]gpn3!N215="","-",[1]gpn3!N215)</f>
        <v>16</v>
      </c>
      <c r="O84" s="466">
        <f>IF([1]gpn3!O215="","-",[1]gpn3!O215)</f>
        <v>101.4</v>
      </c>
      <c r="P84" s="466">
        <f>IF([1]gpn3!P215="","-",[1]gpn3!P215)</f>
        <v>99.4</v>
      </c>
      <c r="Q84" s="466">
        <f>IF([1]gpn3!Q215="","-",[1]gpn3!Q215)</f>
        <v>2</v>
      </c>
      <c r="R84" s="439" t="s">
        <v>271</v>
      </c>
    </row>
    <row r="85" spans="1:18" s="424" customFormat="1" ht="18" customHeight="1" thickTop="1">
      <c r="A85" s="442"/>
      <c r="B85" s="443"/>
      <c r="C85" s="597" t="s">
        <v>272</v>
      </c>
      <c r="D85" s="598"/>
      <c r="E85" s="444"/>
      <c r="F85" s="468">
        <f>IF([1]gpn3!F218="","-",[1]gpn3!F218)</f>
        <v>19.600000000000001</v>
      </c>
      <c r="G85" s="468">
        <f>IF([1]gpn3!G218="","-",[1]gpn3!G218)</f>
        <v>153.5</v>
      </c>
      <c r="H85" s="468">
        <f>IF([1]gpn3!H218="","-",[1]gpn3!H218)</f>
        <v>146.1</v>
      </c>
      <c r="I85" s="468">
        <f>IF([1]gpn3!I218="","-",[1]gpn3!I218)</f>
        <v>7.4</v>
      </c>
      <c r="J85" s="468">
        <f>IF([1]gpn3!J218="","-",[1]gpn3!J218)</f>
        <v>18.899999999999999</v>
      </c>
      <c r="K85" s="468">
        <f>IF([1]gpn3!K218="","-",[1]gpn3!K218)</f>
        <v>153.5</v>
      </c>
      <c r="L85" s="468">
        <f>IF([1]gpn3!L218="","-",[1]gpn3!L218)</f>
        <v>140.9</v>
      </c>
      <c r="M85" s="468">
        <f>IF([1]gpn3!M218="","-",[1]gpn3!M218)</f>
        <v>12.6</v>
      </c>
      <c r="N85" s="468">
        <f>IF([1]gpn3!N218="","-",[1]gpn3!N218)</f>
        <v>19.899999999999999</v>
      </c>
      <c r="O85" s="468">
        <f>IF([1]gpn3!O218="","-",[1]gpn3!O218)</f>
        <v>153.6</v>
      </c>
      <c r="P85" s="468">
        <f>IF([1]gpn3!P218="","-",[1]gpn3!P218)</f>
        <v>148.1</v>
      </c>
      <c r="Q85" s="468">
        <f>IF([1]gpn3!Q218="","-",[1]gpn3!Q218)</f>
        <v>5.5</v>
      </c>
      <c r="R85" s="446" t="s">
        <v>273</v>
      </c>
    </row>
    <row r="86" spans="1:18" s="424" customFormat="1" ht="15.75" customHeight="1" thickBot="1">
      <c r="A86" s="447"/>
      <c r="B86" s="448"/>
      <c r="C86" s="593" t="s">
        <v>274</v>
      </c>
      <c r="D86" s="594"/>
      <c r="E86" s="449"/>
      <c r="F86" s="529">
        <f>IF([1]gpn3!F219="","-",[1]gpn3!F219)</f>
        <v>18.399999999999999</v>
      </c>
      <c r="G86" s="529">
        <f>IF([1]gpn3!G219="","-",[1]gpn3!G219)</f>
        <v>137.5</v>
      </c>
      <c r="H86" s="529">
        <f>IF([1]gpn3!H219="","-",[1]gpn3!H219)</f>
        <v>136</v>
      </c>
      <c r="I86" s="529">
        <f>IF([1]gpn3!I219="","-",[1]gpn3!I219)</f>
        <v>1.5</v>
      </c>
      <c r="J86" s="529">
        <f>IF([1]gpn3!J219="","-",[1]gpn3!J219)</f>
        <v>18.100000000000001</v>
      </c>
      <c r="K86" s="529">
        <f>IF([1]gpn3!K219="","-",[1]gpn3!K219)</f>
        <v>133.1</v>
      </c>
      <c r="L86" s="529">
        <f>IF([1]gpn3!L219="","-",[1]gpn3!L219)</f>
        <v>131.5</v>
      </c>
      <c r="M86" s="529">
        <f>IF([1]gpn3!M219="","-",[1]gpn3!M219)</f>
        <v>1.6</v>
      </c>
      <c r="N86" s="529">
        <f>IF([1]gpn3!N219="","-",[1]gpn3!N219)</f>
        <v>18.600000000000001</v>
      </c>
      <c r="O86" s="529">
        <f>IF([1]gpn3!O219="","-",[1]gpn3!O219)</f>
        <v>139</v>
      </c>
      <c r="P86" s="529">
        <f>IF([1]gpn3!P219="","-",[1]gpn3!P219)</f>
        <v>137.5</v>
      </c>
      <c r="Q86" s="529">
        <f>IF([1]gpn3!Q219="","-",[1]gpn3!Q219)</f>
        <v>1.5</v>
      </c>
      <c r="R86" s="526" t="s">
        <v>275</v>
      </c>
    </row>
    <row r="87" spans="1:18" ht="4.5" customHeight="1"/>
    <row r="88" spans="1:18">
      <c r="C88" s="450"/>
      <c r="D88" s="450"/>
      <c r="F88" s="451" t="s">
        <v>276</v>
      </c>
      <c r="N88" s="450"/>
    </row>
    <row r="89" spans="1:18">
      <c r="F89" s="451" t="s">
        <v>277</v>
      </c>
    </row>
    <row r="90" spans="1:18">
      <c r="F90" s="452" t="s">
        <v>278</v>
      </c>
    </row>
  </sheetData>
  <mergeCells count="106">
    <mergeCell ref="A2:E2"/>
    <mergeCell ref="A3:E3"/>
    <mergeCell ref="N3:O3"/>
    <mergeCell ref="A5:C5"/>
    <mergeCell ref="P5:R5"/>
    <mergeCell ref="F6:I6"/>
    <mergeCell ref="J6:M6"/>
    <mergeCell ref="N6:Q6"/>
    <mergeCell ref="Q7:Q8"/>
    <mergeCell ref="O7:O8"/>
    <mergeCell ref="P7:P8"/>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C21:D21"/>
    <mergeCell ref="C22:D22"/>
    <mergeCell ref="C23:D23"/>
    <mergeCell ref="C24:D24"/>
    <mergeCell ref="C25:D25"/>
    <mergeCell ref="C26:D26"/>
    <mergeCell ref="C15:D15"/>
    <mergeCell ref="C16:D16"/>
    <mergeCell ref="C17:D17"/>
    <mergeCell ref="C18:D18"/>
    <mergeCell ref="C19:D19"/>
    <mergeCell ref="C20:D20"/>
    <mergeCell ref="C30:D30"/>
    <mergeCell ref="C31:D31"/>
    <mergeCell ref="C32:D32"/>
    <mergeCell ref="C27:D27"/>
    <mergeCell ref="C28:D28"/>
    <mergeCell ref="C29:D29"/>
    <mergeCell ref="C36:D36"/>
    <mergeCell ref="C37:D37"/>
    <mergeCell ref="C33:D33"/>
    <mergeCell ref="C34:D34"/>
    <mergeCell ref="C35:D35"/>
    <mergeCell ref="C38:D38"/>
    <mergeCell ref="C39:D39"/>
    <mergeCell ref="C40:D40"/>
    <mergeCell ref="C41:D41"/>
    <mergeCell ref="N48:O48"/>
    <mergeCell ref="A50:C50"/>
    <mergeCell ref="P50:R50"/>
    <mergeCell ref="F51:I51"/>
    <mergeCell ref="J51:M51"/>
    <mergeCell ref="N51:Q51"/>
    <mergeCell ref="A47:E47"/>
    <mergeCell ref="A48:E48"/>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C72:D72"/>
    <mergeCell ref="C73:D73"/>
    <mergeCell ref="C74:D74"/>
    <mergeCell ref="C66:D66"/>
    <mergeCell ref="C67:D67"/>
    <mergeCell ref="C68:D68"/>
    <mergeCell ref="C69:D69"/>
    <mergeCell ref="C70:D70"/>
    <mergeCell ref="C71:D71"/>
    <mergeCell ref="C86:D86"/>
    <mergeCell ref="C81:D81"/>
    <mergeCell ref="C82:D82"/>
    <mergeCell ref="C78:D78"/>
    <mergeCell ref="C79:D79"/>
    <mergeCell ref="C80:D80"/>
    <mergeCell ref="C75:D75"/>
    <mergeCell ref="C76:D76"/>
    <mergeCell ref="C77:D77"/>
    <mergeCell ref="C83:D83"/>
    <mergeCell ref="C84:D84"/>
    <mergeCell ref="C85:D85"/>
  </mergeCells>
  <phoneticPr fontId="5"/>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7989D-4C79-4DC7-9965-0D698217B9CB}">
  <sheetPr codeName="Sheet23">
    <tabColor theme="6"/>
  </sheetPr>
  <dimension ref="A1:Q265"/>
  <sheetViews>
    <sheetView view="pageBreakPreview" topLeftCell="A241" zoomScaleNormal="100" zoomScaleSheetLayoutView="100" workbookViewId="0">
      <selection activeCell="J3" sqref="J3"/>
    </sheetView>
  </sheetViews>
  <sheetFormatPr defaultColWidth="9" defaultRowHeight="14.25"/>
  <cols>
    <col min="1" max="1" width="3.625" style="403" customWidth="1"/>
    <col min="2" max="2" width="0.875" style="403" customWidth="1"/>
    <col min="3" max="3" width="30.625" style="404" customWidth="1"/>
    <col min="4" max="4" width="0.875" style="403" customWidth="1"/>
    <col min="5" max="5" width="18.625" style="403" customWidth="1"/>
    <col min="6" max="6" width="18.875" style="403" customWidth="1"/>
    <col min="7" max="10" width="18.625" style="403" customWidth="1"/>
    <col min="11" max="11" width="5.625" style="403" customWidth="1"/>
    <col min="12" max="13" width="7.625" style="403" customWidth="1"/>
    <col min="14" max="16" width="14.625" style="403" customWidth="1"/>
    <col min="17" max="17" width="5.625" style="498" customWidth="1"/>
    <col min="18" max="16384" width="9" style="403"/>
  </cols>
  <sheetData>
    <row r="1" spans="1:17" ht="18.75">
      <c r="A1" s="453"/>
      <c r="B1" s="453"/>
      <c r="C1" s="453"/>
      <c r="D1" s="453"/>
      <c r="E1" s="401" t="s">
        <v>289</v>
      </c>
      <c r="F1" s="401"/>
      <c r="G1" s="401"/>
      <c r="H1" s="401"/>
      <c r="I1" s="401"/>
      <c r="J1" s="401"/>
      <c r="K1" s="401"/>
      <c r="L1" s="401"/>
      <c r="M1" s="401"/>
      <c r="N1" s="453"/>
      <c r="O1" s="453"/>
      <c r="P1" s="402" t="s">
        <v>201</v>
      </c>
      <c r="Q1" s="453"/>
    </row>
    <row r="2" spans="1:17" ht="18.75">
      <c r="A2" s="610"/>
      <c r="B2" s="610"/>
      <c r="C2" s="610"/>
      <c r="D2" s="610"/>
      <c r="E2" s="401" t="s">
        <v>290</v>
      </c>
      <c r="F2" s="401"/>
      <c r="G2" s="401"/>
      <c r="H2" s="401"/>
      <c r="I2" s="401"/>
      <c r="J2" s="401"/>
      <c r="K2" s="401"/>
      <c r="L2" s="401"/>
      <c r="M2" s="401"/>
      <c r="N2" s="401"/>
      <c r="O2" s="400"/>
      <c r="P2" s="400"/>
      <c r="Q2" s="469"/>
    </row>
    <row r="3" spans="1:17">
      <c r="A3" s="610"/>
      <c r="B3" s="610"/>
      <c r="C3" s="610"/>
      <c r="D3" s="610"/>
      <c r="E3" s="400"/>
      <c r="F3" s="400"/>
      <c r="G3" s="400"/>
      <c r="H3" s="400"/>
      <c r="I3" s="400"/>
      <c r="J3" s="404" t="s">
        <v>342</v>
      </c>
      <c r="K3" s="400"/>
      <c r="L3" s="409"/>
      <c r="M3" s="409"/>
      <c r="N3" s="611"/>
      <c r="O3" s="611"/>
      <c r="P3" s="400"/>
      <c r="Q3" s="469"/>
    </row>
    <row r="4" spans="1:17" ht="6" customHeight="1">
      <c r="A4" s="400"/>
      <c r="B4" s="400"/>
      <c r="D4" s="400"/>
      <c r="E4" s="400"/>
      <c r="F4" s="400"/>
      <c r="G4" s="400"/>
      <c r="H4" s="400"/>
      <c r="I4" s="400"/>
      <c r="J4" s="400"/>
      <c r="K4" s="400"/>
      <c r="L4" s="400"/>
      <c r="M4" s="400"/>
      <c r="N4" s="400"/>
      <c r="O4" s="400"/>
      <c r="P4" s="400"/>
      <c r="Q4" s="469"/>
    </row>
    <row r="5" spans="1:17" ht="18" customHeight="1" thickBot="1">
      <c r="A5" s="614"/>
      <c r="B5" s="615"/>
      <c r="C5" s="615"/>
      <c r="D5" s="405"/>
      <c r="E5" s="405"/>
      <c r="F5" s="405"/>
      <c r="G5" s="405"/>
      <c r="H5" s="400"/>
      <c r="I5" s="400"/>
      <c r="J5" s="400"/>
      <c r="K5" s="400"/>
      <c r="L5" s="612"/>
      <c r="M5" s="612"/>
      <c r="N5" s="613"/>
      <c r="O5" s="613"/>
      <c r="P5" s="400"/>
      <c r="Q5" s="469"/>
    </row>
    <row r="6" spans="1:17" s="413" customFormat="1" ht="18" customHeight="1">
      <c r="A6" s="522"/>
      <c r="B6" s="523"/>
      <c r="C6" s="523"/>
      <c r="D6" s="523"/>
      <c r="E6" s="630" t="s">
        <v>291</v>
      </c>
      <c r="F6" s="630" t="s">
        <v>292</v>
      </c>
      <c r="G6" s="630" t="s">
        <v>293</v>
      </c>
      <c r="H6" s="633" t="s">
        <v>294</v>
      </c>
      <c r="I6" s="470"/>
      <c r="J6" s="471"/>
      <c r="K6" s="411"/>
      <c r="L6" s="409"/>
      <c r="M6" s="409"/>
      <c r="N6" s="409"/>
      <c r="O6" s="409"/>
      <c r="P6" s="409"/>
      <c r="Q6" s="409"/>
    </row>
    <row r="7" spans="1:17" s="413" customFormat="1" ht="18" customHeight="1">
      <c r="A7" s="619" t="s">
        <v>206</v>
      </c>
      <c r="B7" s="620"/>
      <c r="C7" s="620"/>
      <c r="D7" s="527"/>
      <c r="E7" s="631"/>
      <c r="F7" s="631"/>
      <c r="G7" s="631"/>
      <c r="H7" s="634"/>
      <c r="I7" s="509" t="s">
        <v>295</v>
      </c>
      <c r="J7" s="509" t="s">
        <v>296</v>
      </c>
      <c r="K7" s="412" t="s">
        <v>211</v>
      </c>
      <c r="L7" s="409"/>
      <c r="M7" s="409"/>
      <c r="N7" s="409"/>
      <c r="O7" s="409"/>
      <c r="P7" s="409"/>
      <c r="Q7" s="409"/>
    </row>
    <row r="8" spans="1:17" s="413" customFormat="1" ht="15" thickBot="1">
      <c r="A8" s="414"/>
      <c r="B8" s="514"/>
      <c r="C8" s="514"/>
      <c r="D8" s="514"/>
      <c r="E8" s="632"/>
      <c r="F8" s="632"/>
      <c r="G8" s="632"/>
      <c r="H8" s="635"/>
      <c r="I8" s="510" t="s">
        <v>297</v>
      </c>
      <c r="J8" s="510" t="s">
        <v>298</v>
      </c>
      <c r="K8" s="417"/>
      <c r="L8" s="409"/>
      <c r="M8" s="409"/>
      <c r="N8" s="409"/>
      <c r="O8" s="409"/>
      <c r="P8" s="409"/>
      <c r="Q8" s="409"/>
    </row>
    <row r="9" spans="1:17" s="413" customFormat="1" ht="12" customHeight="1" thickTop="1">
      <c r="A9" s="511"/>
      <c r="B9" s="455"/>
      <c r="C9" s="527"/>
      <c r="D9" s="472"/>
      <c r="E9" s="458" t="s">
        <v>299</v>
      </c>
      <c r="F9" s="518" t="s">
        <v>299</v>
      </c>
      <c r="G9" s="518" t="s">
        <v>299</v>
      </c>
      <c r="H9" s="518" t="s">
        <v>299</v>
      </c>
      <c r="I9" s="518" t="s">
        <v>299</v>
      </c>
      <c r="J9" s="517" t="s">
        <v>300</v>
      </c>
      <c r="K9" s="473"/>
      <c r="L9" s="409"/>
      <c r="M9" s="409"/>
      <c r="N9" s="409"/>
      <c r="O9" s="409"/>
      <c r="P9" s="409"/>
      <c r="Q9" s="409"/>
    </row>
    <row r="10" spans="1:17" s="424" customFormat="1" ht="18" customHeight="1" thickBot="1">
      <c r="A10" s="474"/>
      <c r="B10" s="460"/>
      <c r="C10" s="512" t="s">
        <v>212</v>
      </c>
      <c r="D10" s="461"/>
      <c r="E10" s="475">
        <f>IF([1]gpn2!G686="","-",[1]gpn2!G686)</f>
        <v>305630</v>
      </c>
      <c r="F10" s="475">
        <f>IF([1]gpn2!H686="","-",[1]gpn2!H686)</f>
        <v>4772</v>
      </c>
      <c r="G10" s="475">
        <f>IF([1]gpn2!I686="","-",[1]gpn2!I686)</f>
        <v>4605</v>
      </c>
      <c r="H10" s="475">
        <f>IF([1]gpn2!J686="","-",[1]gpn2!J686)</f>
        <v>305797</v>
      </c>
      <c r="I10" s="475">
        <f>IF([1]gpn2!K686="","-",[1]gpn2!K686)</f>
        <v>91569</v>
      </c>
      <c r="J10" s="476">
        <f>IF([1]gpn2!L686="","-",[1]gpn2!L686)</f>
        <v>29.9</v>
      </c>
      <c r="K10" s="463" t="s">
        <v>213</v>
      </c>
      <c r="L10" s="477"/>
      <c r="M10" s="477"/>
      <c r="N10" s="477"/>
      <c r="O10" s="477"/>
      <c r="P10" s="477"/>
      <c r="Q10" s="478"/>
    </row>
    <row r="11" spans="1:17" s="424" customFormat="1" ht="18" customHeight="1" thickTop="1">
      <c r="A11" s="479"/>
      <c r="B11" s="426"/>
      <c r="C11" s="519" t="s">
        <v>214</v>
      </c>
      <c r="D11" s="427"/>
      <c r="E11" s="428" t="str">
        <f>IF([1]gpn2!G687="","-",[1]gpn2!G687)</f>
        <v>-</v>
      </c>
      <c r="F11" s="428" t="str">
        <f>IF([1]gpn2!H687="","-",[1]gpn2!H687)</f>
        <v>-</v>
      </c>
      <c r="G11" s="428" t="str">
        <f>IF([1]gpn2!I687="","-",[1]gpn2!I687)</f>
        <v>-</v>
      </c>
      <c r="H11" s="428" t="str">
        <f>IF([1]gpn2!J687="","-",[1]gpn2!J687)</f>
        <v>-</v>
      </c>
      <c r="I11" s="428" t="str">
        <f>IF([1]gpn2!K687="","-",[1]gpn2!K687)</f>
        <v>-</v>
      </c>
      <c r="J11" s="480" t="str">
        <f>IF([1]gpn2!L687="","-",[1]gpn2!L687)</f>
        <v>-</v>
      </c>
      <c r="K11" s="429" t="s">
        <v>215</v>
      </c>
      <c r="L11" s="481"/>
      <c r="M11" s="481"/>
      <c r="N11" s="481"/>
      <c r="O11" s="481"/>
      <c r="P11" s="481"/>
      <c r="Q11" s="478"/>
    </row>
    <row r="12" spans="1:17" s="424" customFormat="1" ht="18" customHeight="1">
      <c r="A12" s="482"/>
      <c r="B12" s="483"/>
      <c r="C12" s="530" t="s">
        <v>216</v>
      </c>
      <c r="D12" s="485"/>
      <c r="E12" s="433">
        <f>IF([1]gpn2!G688="","-",[1]gpn2!G688)</f>
        <v>20814</v>
      </c>
      <c r="F12" s="433">
        <f>IF([1]gpn2!H688="","-",[1]gpn2!H688)</f>
        <v>754</v>
      </c>
      <c r="G12" s="433">
        <f>IF([1]gpn2!I688="","-",[1]gpn2!I688)</f>
        <v>496</v>
      </c>
      <c r="H12" s="433">
        <f>IF([1]gpn2!J688="","-",[1]gpn2!J688)</f>
        <v>21072</v>
      </c>
      <c r="I12" s="433">
        <f>IF([1]gpn2!K688="","-",[1]gpn2!K688)</f>
        <v>2077</v>
      </c>
      <c r="J12" s="486">
        <f>IF([1]gpn2!L688="","-",[1]gpn2!L688)</f>
        <v>9.9</v>
      </c>
      <c r="K12" s="434" t="s">
        <v>217</v>
      </c>
      <c r="L12" s="481"/>
      <c r="M12" s="481"/>
      <c r="N12" s="481"/>
      <c r="O12" s="481"/>
      <c r="P12" s="481"/>
      <c r="Q12" s="478"/>
    </row>
    <row r="13" spans="1:17" s="424" customFormat="1" ht="18" customHeight="1">
      <c r="A13" s="482"/>
      <c r="B13" s="431"/>
      <c r="C13" s="516" t="s">
        <v>218</v>
      </c>
      <c r="D13" s="432"/>
      <c r="E13" s="433">
        <f>IF([1]gpn2!G689="","-",[1]gpn2!G689)</f>
        <v>69077</v>
      </c>
      <c r="F13" s="433">
        <f>IF([1]gpn2!H689="","-",[1]gpn2!H689)</f>
        <v>613</v>
      </c>
      <c r="G13" s="433">
        <f>IF([1]gpn2!I689="","-",[1]gpn2!I689)</f>
        <v>758</v>
      </c>
      <c r="H13" s="433">
        <f>IF([1]gpn2!J689="","-",[1]gpn2!J689)</f>
        <v>68932</v>
      </c>
      <c r="I13" s="433">
        <f>IF([1]gpn2!K689="","-",[1]gpn2!K689)</f>
        <v>7316</v>
      </c>
      <c r="J13" s="486">
        <f>IF([1]gpn2!L689="","-",[1]gpn2!L689)</f>
        <v>10.6</v>
      </c>
      <c r="K13" s="434" t="s">
        <v>219</v>
      </c>
      <c r="L13" s="481"/>
      <c r="M13" s="481"/>
      <c r="N13" s="481"/>
      <c r="O13" s="481"/>
      <c r="P13" s="481"/>
      <c r="Q13" s="478"/>
    </row>
    <row r="14" spans="1:17" s="424" customFormat="1" ht="18" customHeight="1">
      <c r="A14" s="482"/>
      <c r="B14" s="431"/>
      <c r="C14" s="516" t="s">
        <v>220</v>
      </c>
      <c r="D14" s="432"/>
      <c r="E14" s="433">
        <f>IF([1]gpn2!G690="","-",[1]gpn2!G690)</f>
        <v>3665</v>
      </c>
      <c r="F14" s="433">
        <f>IF([1]gpn2!H690="","-",[1]gpn2!H690)</f>
        <v>40</v>
      </c>
      <c r="G14" s="433">
        <f>IF([1]gpn2!I690="","-",[1]gpn2!I690)</f>
        <v>47</v>
      </c>
      <c r="H14" s="433">
        <f>IF([1]gpn2!J690="","-",[1]gpn2!J690)</f>
        <v>3658</v>
      </c>
      <c r="I14" s="433">
        <f>IF([1]gpn2!K690="","-",[1]gpn2!K690)</f>
        <v>283</v>
      </c>
      <c r="J14" s="486">
        <f>IF([1]gpn2!L690="","-",[1]gpn2!L690)</f>
        <v>7.7</v>
      </c>
      <c r="K14" s="434" t="s">
        <v>221</v>
      </c>
      <c r="L14" s="481"/>
      <c r="M14" s="481"/>
      <c r="N14" s="481"/>
      <c r="O14" s="481"/>
      <c r="P14" s="481"/>
      <c r="Q14" s="478"/>
    </row>
    <row r="15" spans="1:17" s="424" customFormat="1" ht="18" customHeight="1">
      <c r="A15" s="482"/>
      <c r="B15" s="431"/>
      <c r="C15" s="516" t="s">
        <v>222</v>
      </c>
      <c r="D15" s="432"/>
      <c r="E15" s="433">
        <f>IF([1]gpn2!G691="","-",[1]gpn2!G691)</f>
        <v>4324</v>
      </c>
      <c r="F15" s="433">
        <f>IF([1]gpn2!H691="","-",[1]gpn2!H691)</f>
        <v>27</v>
      </c>
      <c r="G15" s="433">
        <f>IF([1]gpn2!I691="","-",[1]gpn2!I691)</f>
        <v>35</v>
      </c>
      <c r="H15" s="433">
        <f>IF([1]gpn2!J691="","-",[1]gpn2!J691)</f>
        <v>4316</v>
      </c>
      <c r="I15" s="433">
        <f>IF([1]gpn2!K691="","-",[1]gpn2!K691)</f>
        <v>142</v>
      </c>
      <c r="J15" s="486">
        <f>IF([1]gpn2!L691="","-",[1]gpn2!L691)</f>
        <v>3.3</v>
      </c>
      <c r="K15" s="434" t="s">
        <v>223</v>
      </c>
      <c r="L15" s="481"/>
      <c r="M15" s="481"/>
      <c r="N15" s="481"/>
      <c r="O15" s="481"/>
      <c r="P15" s="481"/>
      <c r="Q15" s="478"/>
    </row>
    <row r="16" spans="1:17" s="424" customFormat="1" ht="18" customHeight="1">
      <c r="A16" s="482"/>
      <c r="B16" s="431"/>
      <c r="C16" s="516" t="s">
        <v>224</v>
      </c>
      <c r="D16" s="432"/>
      <c r="E16" s="433">
        <f>IF([1]gpn2!G692="","-",[1]gpn2!G692)</f>
        <v>13548</v>
      </c>
      <c r="F16" s="433">
        <f>IF([1]gpn2!H692="","-",[1]gpn2!H692)</f>
        <v>108</v>
      </c>
      <c r="G16" s="433">
        <f>IF([1]gpn2!I692="","-",[1]gpn2!I692)</f>
        <v>6</v>
      </c>
      <c r="H16" s="433">
        <f>IF([1]gpn2!J692="","-",[1]gpn2!J692)</f>
        <v>13650</v>
      </c>
      <c r="I16" s="433">
        <f>IF([1]gpn2!K692="","-",[1]gpn2!K692)</f>
        <v>1964</v>
      </c>
      <c r="J16" s="486">
        <f>IF([1]gpn2!L692="","-",[1]gpn2!L692)</f>
        <v>14.4</v>
      </c>
      <c r="K16" s="434" t="s">
        <v>225</v>
      </c>
      <c r="L16" s="481"/>
      <c r="M16" s="481"/>
      <c r="N16" s="481"/>
      <c r="O16" s="481"/>
      <c r="P16" s="481"/>
      <c r="Q16" s="478"/>
    </row>
    <row r="17" spans="1:17" s="424" customFormat="1" ht="18" customHeight="1">
      <c r="A17" s="482"/>
      <c r="B17" s="431"/>
      <c r="C17" s="530" t="s">
        <v>226</v>
      </c>
      <c r="D17" s="432"/>
      <c r="E17" s="433">
        <f>IF([1]gpn2!G693="","-",[1]gpn2!G693)</f>
        <v>51647</v>
      </c>
      <c r="F17" s="433">
        <f>IF([1]gpn2!H693="","-",[1]gpn2!H693)</f>
        <v>1366</v>
      </c>
      <c r="G17" s="433">
        <f>IF([1]gpn2!I693="","-",[1]gpn2!I693)</f>
        <v>824</v>
      </c>
      <c r="H17" s="433">
        <f>IF([1]gpn2!J693="","-",[1]gpn2!J693)</f>
        <v>52189</v>
      </c>
      <c r="I17" s="433">
        <f>IF([1]gpn2!K693="","-",[1]gpn2!K693)</f>
        <v>27037</v>
      </c>
      <c r="J17" s="486">
        <f>IF([1]gpn2!L693="","-",[1]gpn2!L693)</f>
        <v>51.8</v>
      </c>
      <c r="K17" s="434" t="s">
        <v>227</v>
      </c>
      <c r="L17" s="481"/>
      <c r="M17" s="481"/>
      <c r="N17" s="481"/>
      <c r="O17" s="481"/>
      <c r="P17" s="481"/>
      <c r="Q17" s="478"/>
    </row>
    <row r="18" spans="1:17" s="424" customFormat="1" ht="18" customHeight="1">
      <c r="A18" s="482"/>
      <c r="B18" s="431"/>
      <c r="C18" s="516" t="s">
        <v>228</v>
      </c>
      <c r="D18" s="432"/>
      <c r="E18" s="433">
        <f>IF([1]gpn2!G694="","-",[1]gpn2!G694)</f>
        <v>7014</v>
      </c>
      <c r="F18" s="433">
        <f>IF([1]gpn2!H694="","-",[1]gpn2!H694)</f>
        <v>27</v>
      </c>
      <c r="G18" s="433">
        <f>IF([1]gpn2!I694="","-",[1]gpn2!I694)</f>
        <v>36</v>
      </c>
      <c r="H18" s="433">
        <f>IF([1]gpn2!J694="","-",[1]gpn2!J694)</f>
        <v>7005</v>
      </c>
      <c r="I18" s="433">
        <f>IF([1]gpn2!K694="","-",[1]gpn2!K694)</f>
        <v>992</v>
      </c>
      <c r="J18" s="486">
        <f>IF([1]gpn2!L694="","-",[1]gpn2!L694)</f>
        <v>14.2</v>
      </c>
      <c r="K18" s="434" t="s">
        <v>229</v>
      </c>
      <c r="L18" s="481"/>
      <c r="M18" s="481"/>
      <c r="N18" s="481"/>
      <c r="O18" s="481"/>
      <c r="P18" s="481"/>
      <c r="Q18" s="478"/>
    </row>
    <row r="19" spans="1:17" s="424" customFormat="1" ht="18" customHeight="1">
      <c r="A19" s="482"/>
      <c r="B19" s="431"/>
      <c r="C19" s="516" t="s">
        <v>230</v>
      </c>
      <c r="D19" s="432"/>
      <c r="E19" s="433">
        <f>IF([1]gpn2!G695="","-",[1]gpn2!G695)</f>
        <v>2839</v>
      </c>
      <c r="F19" s="433">
        <f>IF([1]gpn2!H695="","-",[1]gpn2!H695)</f>
        <v>194</v>
      </c>
      <c r="G19" s="433">
        <f>IF([1]gpn2!I695="","-",[1]gpn2!I695)</f>
        <v>2</v>
      </c>
      <c r="H19" s="433">
        <f>IF([1]gpn2!J695="","-",[1]gpn2!J695)</f>
        <v>3031</v>
      </c>
      <c r="I19" s="433">
        <f>IF([1]gpn2!K695="","-",[1]gpn2!K695)</f>
        <v>153</v>
      </c>
      <c r="J19" s="486">
        <f>IF([1]gpn2!L695="","-",[1]gpn2!L695)</f>
        <v>5</v>
      </c>
      <c r="K19" s="434" t="s">
        <v>231</v>
      </c>
      <c r="L19" s="481"/>
      <c r="M19" s="481"/>
      <c r="N19" s="481"/>
      <c r="O19" s="481"/>
      <c r="P19" s="481"/>
      <c r="Q19" s="478"/>
    </row>
    <row r="20" spans="1:17" s="424" customFormat="1" ht="18" customHeight="1">
      <c r="A20" s="482"/>
      <c r="B20" s="431"/>
      <c r="C20" s="516" t="s">
        <v>232</v>
      </c>
      <c r="D20" s="432"/>
      <c r="E20" s="433">
        <f>IF([1]gpn2!G696="","-",[1]gpn2!G696)</f>
        <v>9070</v>
      </c>
      <c r="F20" s="433">
        <f>IF([1]gpn2!H696="","-",[1]gpn2!H696)</f>
        <v>0</v>
      </c>
      <c r="G20" s="433">
        <f>IF([1]gpn2!I696="","-",[1]gpn2!I696)</f>
        <v>119</v>
      </c>
      <c r="H20" s="433">
        <f>IF([1]gpn2!J696="","-",[1]gpn2!J696)</f>
        <v>8951</v>
      </c>
      <c r="I20" s="433">
        <f>IF([1]gpn2!K696="","-",[1]gpn2!K696)</f>
        <v>987</v>
      </c>
      <c r="J20" s="486">
        <f>IF([1]gpn2!L696="","-",[1]gpn2!L696)</f>
        <v>11</v>
      </c>
      <c r="K20" s="441" t="s">
        <v>233</v>
      </c>
      <c r="L20" s="481"/>
      <c r="M20" s="481"/>
      <c r="N20" s="481"/>
      <c r="O20" s="481"/>
      <c r="P20" s="481"/>
      <c r="Q20" s="478"/>
    </row>
    <row r="21" spans="1:17" s="424" customFormat="1" ht="18" customHeight="1">
      <c r="A21" s="482"/>
      <c r="B21" s="431"/>
      <c r="C21" s="516" t="s">
        <v>234</v>
      </c>
      <c r="D21" s="432"/>
      <c r="E21" s="433">
        <f>IF([1]gpn2!G697="","-",[1]gpn2!G697)</f>
        <v>23953</v>
      </c>
      <c r="F21" s="433">
        <f>IF([1]gpn2!H697="","-",[1]gpn2!H697)</f>
        <v>526</v>
      </c>
      <c r="G21" s="433">
        <f>IF([1]gpn2!I697="","-",[1]gpn2!I697)</f>
        <v>625</v>
      </c>
      <c r="H21" s="433">
        <f>IF([1]gpn2!J697="","-",[1]gpn2!J697)</f>
        <v>23854</v>
      </c>
      <c r="I21" s="433">
        <f>IF([1]gpn2!K697="","-",[1]gpn2!K697)</f>
        <v>20006</v>
      </c>
      <c r="J21" s="486">
        <f>IF([1]gpn2!L697="","-",[1]gpn2!L697)</f>
        <v>83.9</v>
      </c>
      <c r="K21" s="441" t="s">
        <v>235</v>
      </c>
      <c r="L21" s="481"/>
      <c r="M21" s="481"/>
      <c r="N21" s="481"/>
      <c r="O21" s="481"/>
      <c r="P21" s="481"/>
      <c r="Q21" s="478"/>
    </row>
    <row r="22" spans="1:17" s="424" customFormat="1" ht="18" customHeight="1">
      <c r="A22" s="482"/>
      <c r="B22" s="431"/>
      <c r="C22" s="516" t="s">
        <v>236</v>
      </c>
      <c r="D22" s="432"/>
      <c r="E22" s="433">
        <f>IF([1]gpn2!G698="","-",[1]gpn2!G698)</f>
        <v>8381</v>
      </c>
      <c r="F22" s="433">
        <f>IF([1]gpn2!H698="","-",[1]gpn2!H698)</f>
        <v>456</v>
      </c>
      <c r="G22" s="433">
        <f>IF([1]gpn2!I698="","-",[1]gpn2!I698)</f>
        <v>121</v>
      </c>
      <c r="H22" s="433">
        <f>IF([1]gpn2!J698="","-",[1]gpn2!J698)</f>
        <v>8716</v>
      </c>
      <c r="I22" s="433">
        <f>IF([1]gpn2!K698="","-",[1]gpn2!K698)</f>
        <v>5735</v>
      </c>
      <c r="J22" s="486">
        <f>IF([1]gpn2!L698="","-",[1]gpn2!L698)</f>
        <v>65.8</v>
      </c>
      <c r="K22" s="441" t="s">
        <v>237</v>
      </c>
      <c r="L22" s="481"/>
      <c r="M22" s="481"/>
      <c r="N22" s="481"/>
      <c r="O22" s="481"/>
      <c r="P22" s="481"/>
      <c r="Q22" s="478"/>
    </row>
    <row r="23" spans="1:17" s="424" customFormat="1" ht="18" customHeight="1">
      <c r="A23" s="482"/>
      <c r="B23" s="483"/>
      <c r="C23" s="516" t="s">
        <v>238</v>
      </c>
      <c r="D23" s="485"/>
      <c r="E23" s="433">
        <f>IF([1]gpn2!G699="","-",[1]gpn2!G699)</f>
        <v>19577</v>
      </c>
      <c r="F23" s="433">
        <f>IF([1]gpn2!H699="","-",[1]gpn2!H699)</f>
        <v>107</v>
      </c>
      <c r="G23" s="433">
        <f>IF([1]gpn2!I699="","-",[1]gpn2!I699)</f>
        <v>530</v>
      </c>
      <c r="H23" s="433">
        <f>IF([1]gpn2!J699="","-",[1]gpn2!J699)</f>
        <v>19154</v>
      </c>
      <c r="I23" s="433">
        <f>IF([1]gpn2!K699="","-",[1]gpn2!K699)</f>
        <v>5850</v>
      </c>
      <c r="J23" s="486">
        <f>IF([1]gpn2!L699="","-",[1]gpn2!L699)</f>
        <v>30.5</v>
      </c>
      <c r="K23" s="441" t="s">
        <v>239</v>
      </c>
      <c r="L23" s="481"/>
      <c r="M23" s="481"/>
      <c r="N23" s="481"/>
      <c r="O23" s="481"/>
      <c r="P23" s="481"/>
      <c r="Q23" s="478"/>
    </row>
    <row r="24" spans="1:17" s="424" customFormat="1" ht="18" customHeight="1">
      <c r="A24" s="482"/>
      <c r="B24" s="431"/>
      <c r="C24" s="516" t="s">
        <v>240</v>
      </c>
      <c r="D24" s="432"/>
      <c r="E24" s="433">
        <f>IF([1]gpn2!G700="","-",[1]gpn2!G700)</f>
        <v>50355</v>
      </c>
      <c r="F24" s="433">
        <f>IF([1]gpn2!H700="","-",[1]gpn2!H700)</f>
        <v>257</v>
      </c>
      <c r="G24" s="433">
        <f>IF([1]gpn2!I700="","-",[1]gpn2!I700)</f>
        <v>511</v>
      </c>
      <c r="H24" s="433">
        <f>IF([1]gpn2!J700="","-",[1]gpn2!J700)</f>
        <v>50101</v>
      </c>
      <c r="I24" s="433">
        <f>IF([1]gpn2!K700="","-",[1]gpn2!K700)</f>
        <v>12654</v>
      </c>
      <c r="J24" s="486">
        <f>IF([1]gpn2!L700="","-",[1]gpn2!L700)</f>
        <v>25.3</v>
      </c>
      <c r="K24" s="441" t="s">
        <v>241</v>
      </c>
      <c r="L24" s="481"/>
      <c r="M24" s="481"/>
      <c r="N24" s="481"/>
      <c r="O24" s="481"/>
      <c r="P24" s="481"/>
      <c r="Q24" s="478"/>
    </row>
    <row r="25" spans="1:17" s="424" customFormat="1" ht="18" customHeight="1">
      <c r="A25" s="482"/>
      <c r="B25" s="483"/>
      <c r="C25" s="516" t="s">
        <v>242</v>
      </c>
      <c r="D25" s="485"/>
      <c r="E25" s="433">
        <f>IF([1]gpn2!G701="","-",[1]gpn2!G701)</f>
        <v>3452</v>
      </c>
      <c r="F25" s="433">
        <f>IF([1]gpn2!H701="","-",[1]gpn2!H701)</f>
        <v>54</v>
      </c>
      <c r="G25" s="433">
        <f>IF([1]gpn2!I701="","-",[1]gpn2!I701)</f>
        <v>150</v>
      </c>
      <c r="H25" s="433">
        <f>IF([1]gpn2!J701="","-",[1]gpn2!J701)</f>
        <v>3356</v>
      </c>
      <c r="I25" s="433">
        <f>IF([1]gpn2!K701="","-",[1]gpn2!K701)</f>
        <v>822</v>
      </c>
      <c r="J25" s="486">
        <f>IF([1]gpn2!L701="","-",[1]gpn2!L701)</f>
        <v>24.5</v>
      </c>
      <c r="K25" s="441" t="s">
        <v>243</v>
      </c>
      <c r="L25" s="481"/>
      <c r="M25" s="481"/>
      <c r="N25" s="481"/>
      <c r="O25" s="481"/>
      <c r="P25" s="481"/>
      <c r="Q25" s="478"/>
    </row>
    <row r="26" spans="1:17" s="424" customFormat="1" ht="18" customHeight="1" thickBot="1">
      <c r="A26" s="487"/>
      <c r="B26" s="436"/>
      <c r="C26" s="513" t="s">
        <v>244</v>
      </c>
      <c r="D26" s="437"/>
      <c r="E26" s="438">
        <f>IF([1]gpn2!G702="","-",[1]gpn2!G702)</f>
        <v>17914</v>
      </c>
      <c r="F26" s="438">
        <f>IF([1]gpn2!H702="","-",[1]gpn2!H702)</f>
        <v>243</v>
      </c>
      <c r="G26" s="438">
        <f>IF([1]gpn2!I702="","-",[1]gpn2!I702)</f>
        <v>345</v>
      </c>
      <c r="H26" s="438">
        <f>IF([1]gpn2!J702="","-",[1]gpn2!J702)</f>
        <v>17812</v>
      </c>
      <c r="I26" s="438">
        <f>IF([1]gpn2!K702="","-",[1]gpn2!K702)</f>
        <v>5551</v>
      </c>
      <c r="J26" s="488">
        <f>IF([1]gpn2!L702="","-",[1]gpn2!L702)</f>
        <v>31.2</v>
      </c>
      <c r="K26" s="439" t="s">
        <v>245</v>
      </c>
      <c r="L26" s="481"/>
      <c r="M26" s="481"/>
      <c r="N26" s="481"/>
      <c r="O26" s="481"/>
      <c r="P26" s="481"/>
      <c r="Q26" s="478"/>
    </row>
    <row r="27" spans="1:17" s="424" customFormat="1" ht="18" customHeight="1" thickTop="1">
      <c r="A27" s="479"/>
      <c r="B27" s="426"/>
      <c r="C27" s="519" t="s">
        <v>246</v>
      </c>
      <c r="D27" s="427"/>
      <c r="E27" s="440">
        <f>IF([1]gpn2!G703="","-",[1]gpn2!G703)</f>
        <v>4278</v>
      </c>
      <c r="F27" s="440">
        <f>IF([1]gpn2!H703="","-",[1]gpn2!H703)</f>
        <v>64</v>
      </c>
      <c r="G27" s="440">
        <f>IF([1]gpn2!I703="","-",[1]gpn2!I703)</f>
        <v>39</v>
      </c>
      <c r="H27" s="440">
        <f>IF([1]gpn2!J703="","-",[1]gpn2!J703)</f>
        <v>4303</v>
      </c>
      <c r="I27" s="440">
        <f>IF([1]gpn2!K703="","-",[1]gpn2!K703)</f>
        <v>1679</v>
      </c>
      <c r="J27" s="489">
        <f>IF([1]gpn2!L703="","-",[1]gpn2!L703)</f>
        <v>39</v>
      </c>
      <c r="K27" s="429" t="s">
        <v>247</v>
      </c>
      <c r="L27" s="481"/>
      <c r="M27" s="481"/>
      <c r="N27" s="481"/>
      <c r="O27" s="481"/>
      <c r="P27" s="481"/>
      <c r="Q27" s="478"/>
    </row>
    <row r="28" spans="1:17" s="424" customFormat="1" ht="18" customHeight="1">
      <c r="A28" s="482"/>
      <c r="B28" s="483"/>
      <c r="C28" s="530" t="s">
        <v>248</v>
      </c>
      <c r="D28" s="485"/>
      <c r="E28" s="433">
        <f>IF([1]gpn2!G704="","-",[1]gpn2!G704)</f>
        <v>14699</v>
      </c>
      <c r="F28" s="433">
        <f>IF([1]gpn2!H704="","-",[1]gpn2!H704)</f>
        <v>107</v>
      </c>
      <c r="G28" s="433">
        <f>IF([1]gpn2!I704="","-",[1]gpn2!I704)</f>
        <v>154</v>
      </c>
      <c r="H28" s="433">
        <f>IF([1]gpn2!J704="","-",[1]gpn2!J704)</f>
        <v>14652</v>
      </c>
      <c r="I28" s="433">
        <f>IF([1]gpn2!K704="","-",[1]gpn2!K704)</f>
        <v>1035</v>
      </c>
      <c r="J28" s="486">
        <f>IF([1]gpn2!L704="","-",[1]gpn2!L704)</f>
        <v>7.1</v>
      </c>
      <c r="K28" s="434" t="s">
        <v>249</v>
      </c>
      <c r="L28" s="481"/>
      <c r="M28" s="481"/>
      <c r="N28" s="481"/>
      <c r="O28" s="481"/>
      <c r="P28" s="481"/>
      <c r="Q28" s="478"/>
    </row>
    <row r="29" spans="1:17" s="424" customFormat="1" ht="18" customHeight="1">
      <c r="A29" s="482"/>
      <c r="B29" s="431"/>
      <c r="C29" s="516" t="s">
        <v>250</v>
      </c>
      <c r="D29" s="432"/>
      <c r="E29" s="433">
        <f>IF([1]gpn2!G708="","-",[1]gpn2!G708)</f>
        <v>1313</v>
      </c>
      <c r="F29" s="433">
        <f>IF([1]gpn2!H708="","-",[1]gpn2!H708)</f>
        <v>3</v>
      </c>
      <c r="G29" s="433">
        <f>IF([1]gpn2!I708="","-",[1]gpn2!I708)</f>
        <v>4</v>
      </c>
      <c r="H29" s="433">
        <f>IF([1]gpn2!J708="","-",[1]gpn2!J708)</f>
        <v>1312</v>
      </c>
      <c r="I29" s="433">
        <f>IF([1]gpn2!K708="","-",[1]gpn2!K708)</f>
        <v>373</v>
      </c>
      <c r="J29" s="486">
        <f>IF([1]gpn2!L708="","-",[1]gpn2!L708)</f>
        <v>28.4</v>
      </c>
      <c r="K29" s="434" t="s">
        <v>251</v>
      </c>
      <c r="L29" s="481"/>
      <c r="M29" s="481"/>
      <c r="N29" s="481"/>
      <c r="O29" s="481"/>
      <c r="P29" s="481"/>
      <c r="Q29" s="478"/>
    </row>
    <row r="30" spans="1:17" s="424" customFormat="1" ht="18" customHeight="1">
      <c r="A30" s="482"/>
      <c r="B30" s="431"/>
      <c r="C30" s="516" t="s">
        <v>252</v>
      </c>
      <c r="D30" s="432"/>
      <c r="E30" s="433">
        <f>IF([1]gpn2!G709="","-",[1]gpn2!G709)</f>
        <v>3835</v>
      </c>
      <c r="F30" s="433">
        <f>IF([1]gpn2!H709="","-",[1]gpn2!H709)</f>
        <v>21</v>
      </c>
      <c r="G30" s="433">
        <f>IF([1]gpn2!I709="","-",[1]gpn2!I709)</f>
        <v>14</v>
      </c>
      <c r="H30" s="433">
        <f>IF([1]gpn2!J709="","-",[1]gpn2!J709)</f>
        <v>3842</v>
      </c>
      <c r="I30" s="433">
        <f>IF([1]gpn2!K709="","-",[1]gpn2!K709)</f>
        <v>324</v>
      </c>
      <c r="J30" s="486">
        <f>IF([1]gpn2!L709="","-",[1]gpn2!L709)</f>
        <v>8.4</v>
      </c>
      <c r="K30" s="434" t="s">
        <v>253</v>
      </c>
      <c r="L30" s="481"/>
      <c r="M30" s="481"/>
      <c r="N30" s="481"/>
      <c r="O30" s="481"/>
      <c r="P30" s="481"/>
      <c r="Q30" s="478"/>
    </row>
    <row r="31" spans="1:17" s="424" customFormat="1" ht="18" customHeight="1">
      <c r="A31" s="482"/>
      <c r="B31" s="431"/>
      <c r="C31" s="516" t="s">
        <v>254</v>
      </c>
      <c r="D31" s="432"/>
      <c r="E31" s="433">
        <f>IF([1]gpn2!G710="","-",[1]gpn2!G710)</f>
        <v>5826</v>
      </c>
      <c r="F31" s="433">
        <f>IF([1]gpn2!H710="","-",[1]gpn2!H710)</f>
        <v>16</v>
      </c>
      <c r="G31" s="433">
        <f>IF([1]gpn2!I710="","-",[1]gpn2!I710)</f>
        <v>48</v>
      </c>
      <c r="H31" s="433">
        <f>IF([1]gpn2!J710="","-",[1]gpn2!J710)</f>
        <v>5794</v>
      </c>
      <c r="I31" s="433">
        <f>IF([1]gpn2!K710="","-",[1]gpn2!K710)</f>
        <v>455</v>
      </c>
      <c r="J31" s="486">
        <f>IF([1]gpn2!L710="","-",[1]gpn2!L710)</f>
        <v>7.9</v>
      </c>
      <c r="K31" s="434" t="s">
        <v>255</v>
      </c>
      <c r="L31" s="481"/>
      <c r="M31" s="481"/>
      <c r="N31" s="481"/>
      <c r="O31" s="481"/>
      <c r="P31" s="481"/>
      <c r="Q31" s="478"/>
    </row>
    <row r="32" spans="1:17" s="424" customFormat="1" ht="18" customHeight="1">
      <c r="A32" s="482"/>
      <c r="B32" s="431"/>
      <c r="C32" s="516" t="s">
        <v>256</v>
      </c>
      <c r="D32" s="432"/>
      <c r="E32" s="433">
        <f>IF([1]gpn2!G712="","-",[1]gpn2!G712)</f>
        <v>1169</v>
      </c>
      <c r="F32" s="433">
        <f>IF([1]gpn2!H712="","-",[1]gpn2!H712)</f>
        <v>14</v>
      </c>
      <c r="G32" s="433">
        <f>IF([1]gpn2!I712="","-",[1]gpn2!I712)</f>
        <v>34</v>
      </c>
      <c r="H32" s="433">
        <f>IF([1]gpn2!J712="","-",[1]gpn2!J712)</f>
        <v>1149</v>
      </c>
      <c r="I32" s="433">
        <f>IF([1]gpn2!K712="","-",[1]gpn2!K712)</f>
        <v>58</v>
      </c>
      <c r="J32" s="486">
        <f>IF([1]gpn2!L712="","-",[1]gpn2!L712)</f>
        <v>5</v>
      </c>
      <c r="K32" s="434" t="s">
        <v>257</v>
      </c>
      <c r="L32" s="481"/>
      <c r="M32" s="481"/>
      <c r="N32" s="481"/>
      <c r="O32" s="481"/>
      <c r="P32" s="481"/>
      <c r="Q32" s="478"/>
    </row>
    <row r="33" spans="1:17" s="424" customFormat="1" ht="18" customHeight="1">
      <c r="A33" s="482"/>
      <c r="B33" s="431"/>
      <c r="C33" s="516" t="s">
        <v>258</v>
      </c>
      <c r="D33" s="432"/>
      <c r="E33" s="433">
        <f>IF([1]gpn2!G715="","-",[1]gpn2!G715)</f>
        <v>3856</v>
      </c>
      <c r="F33" s="433">
        <f>IF([1]gpn2!H715="","-",[1]gpn2!H715)</f>
        <v>10</v>
      </c>
      <c r="G33" s="433">
        <f>IF([1]gpn2!I715="","-",[1]gpn2!I715)</f>
        <v>45</v>
      </c>
      <c r="H33" s="433">
        <f>IF([1]gpn2!J715="","-",[1]gpn2!J715)</f>
        <v>3821</v>
      </c>
      <c r="I33" s="433">
        <f>IF([1]gpn2!K715="","-",[1]gpn2!K715)</f>
        <v>353</v>
      </c>
      <c r="J33" s="486">
        <f>IF([1]gpn2!L715="","-",[1]gpn2!L715)</f>
        <v>9.1999999999999993</v>
      </c>
      <c r="K33" s="434" t="s">
        <v>259</v>
      </c>
      <c r="L33" s="481"/>
      <c r="M33" s="481"/>
      <c r="N33" s="481"/>
      <c r="O33" s="481"/>
      <c r="P33" s="481"/>
      <c r="Q33" s="478"/>
    </row>
    <row r="34" spans="1:17" s="424" customFormat="1" ht="18" customHeight="1">
      <c r="A34" s="482"/>
      <c r="B34" s="431"/>
      <c r="C34" s="516" t="s">
        <v>260</v>
      </c>
      <c r="D34" s="432"/>
      <c r="E34" s="433">
        <f>IF([1]gpn2!G719="","-",[1]gpn2!G719)</f>
        <v>10892</v>
      </c>
      <c r="F34" s="433">
        <f>IF([1]gpn2!H719="","-",[1]gpn2!H719)</f>
        <v>21</v>
      </c>
      <c r="G34" s="433">
        <f>IF([1]gpn2!I719="","-",[1]gpn2!I719)</f>
        <v>115</v>
      </c>
      <c r="H34" s="433">
        <f>IF([1]gpn2!J719="","-",[1]gpn2!J719)</f>
        <v>10798</v>
      </c>
      <c r="I34" s="433">
        <f>IF([1]gpn2!K719="","-",[1]gpn2!K719)</f>
        <v>1021</v>
      </c>
      <c r="J34" s="486">
        <f>IF([1]gpn2!L719="","-",[1]gpn2!L719)</f>
        <v>9.5</v>
      </c>
      <c r="K34" s="434" t="s">
        <v>261</v>
      </c>
      <c r="L34" s="481"/>
      <c r="M34" s="481"/>
      <c r="N34" s="481"/>
      <c r="O34" s="481"/>
      <c r="P34" s="481"/>
      <c r="Q34" s="478"/>
    </row>
    <row r="35" spans="1:17" s="424" customFormat="1" ht="18" customHeight="1">
      <c r="A35" s="482"/>
      <c r="B35" s="431"/>
      <c r="C35" s="516" t="s">
        <v>262</v>
      </c>
      <c r="D35" s="432"/>
      <c r="E35" s="433">
        <f>IF([1]gpn2!G720="","-",[1]gpn2!G720)</f>
        <v>3134</v>
      </c>
      <c r="F35" s="433">
        <f>IF([1]gpn2!H720="","-",[1]gpn2!H720)</f>
        <v>56</v>
      </c>
      <c r="G35" s="433">
        <f>IF([1]gpn2!I720="","-",[1]gpn2!I720)</f>
        <v>60</v>
      </c>
      <c r="H35" s="433">
        <f>IF([1]gpn2!J720="","-",[1]gpn2!J720)</f>
        <v>3130</v>
      </c>
      <c r="I35" s="433">
        <f>IF([1]gpn2!K720="","-",[1]gpn2!K720)</f>
        <v>77</v>
      </c>
      <c r="J35" s="486">
        <f>IF([1]gpn2!L720="","-",[1]gpn2!L720)</f>
        <v>2.5</v>
      </c>
      <c r="K35" s="434" t="s">
        <v>263</v>
      </c>
      <c r="L35" s="481"/>
      <c r="M35" s="481"/>
      <c r="N35" s="481"/>
      <c r="O35" s="481"/>
      <c r="P35" s="481"/>
      <c r="Q35" s="478"/>
    </row>
    <row r="36" spans="1:17" s="424" customFormat="1" ht="18" customHeight="1">
      <c r="A36" s="430"/>
      <c r="B36" s="431"/>
      <c r="C36" s="516" t="s">
        <v>264</v>
      </c>
      <c r="D36" s="432"/>
      <c r="E36" s="433">
        <f>IF([1]gpn2!G723="","-",[1]gpn2!G723)</f>
        <v>4670</v>
      </c>
      <c r="F36" s="433">
        <f>IF([1]gpn2!H723="","-",[1]gpn2!H723)</f>
        <v>139</v>
      </c>
      <c r="G36" s="433">
        <f>IF([1]gpn2!I723="","-",[1]gpn2!I723)</f>
        <v>143</v>
      </c>
      <c r="H36" s="433">
        <f>IF([1]gpn2!J723="","-",[1]gpn2!J723)</f>
        <v>4666</v>
      </c>
      <c r="I36" s="433">
        <f>IF([1]gpn2!K723="","-",[1]gpn2!K723)</f>
        <v>1207</v>
      </c>
      <c r="J36" s="486">
        <f>IF([1]gpn2!L723="","-",[1]gpn2!L723)</f>
        <v>25.9</v>
      </c>
      <c r="K36" s="434" t="s">
        <v>265</v>
      </c>
    </row>
    <row r="37" spans="1:17" s="424" customFormat="1" ht="18" customHeight="1" thickBot="1">
      <c r="A37" s="430"/>
      <c r="B37" s="431"/>
      <c r="C37" s="516" t="s">
        <v>266</v>
      </c>
      <c r="D37" s="432"/>
      <c r="E37" s="433">
        <f>IF([1]gpn2!G724="","-",[1]gpn2!G724)</f>
        <v>15405</v>
      </c>
      <c r="F37" s="433">
        <f>IF([1]gpn2!H724="","-",[1]gpn2!H724)</f>
        <v>162</v>
      </c>
      <c r="G37" s="433">
        <f>IF([1]gpn2!I724="","-",[1]gpn2!I724)</f>
        <v>102</v>
      </c>
      <c r="H37" s="433">
        <f>IF([1]gpn2!J724="","-",[1]gpn2!J724)</f>
        <v>15465</v>
      </c>
      <c r="I37" s="433">
        <f>IF([1]gpn2!K724="","-",[1]gpn2!K724)</f>
        <v>734</v>
      </c>
      <c r="J37" s="486">
        <f>IF([1]gpn2!L724="","-",[1]gpn2!L724)</f>
        <v>4.7</v>
      </c>
      <c r="K37" s="434" t="s">
        <v>267</v>
      </c>
    </row>
    <row r="38" spans="1:17" s="424" customFormat="1" ht="18" customHeight="1" thickTop="1">
      <c r="A38" s="490"/>
      <c r="B38" s="491"/>
      <c r="C38" s="492" t="s">
        <v>268</v>
      </c>
      <c r="D38" s="493"/>
      <c r="E38" s="445">
        <f>IF([1]gpn2!G727="","-",[1]gpn2!G727)</f>
        <v>16971</v>
      </c>
      <c r="F38" s="445">
        <f>IF([1]gpn2!H727="","-",[1]gpn2!H727)</f>
        <v>181</v>
      </c>
      <c r="G38" s="445">
        <f>IF([1]gpn2!I727="","-",[1]gpn2!I727)</f>
        <v>22</v>
      </c>
      <c r="H38" s="445">
        <f>IF([1]gpn2!J727="","-",[1]gpn2!J727)</f>
        <v>17130</v>
      </c>
      <c r="I38" s="445">
        <f>IF([1]gpn2!K727="","-",[1]gpn2!K727)</f>
        <v>3899</v>
      </c>
      <c r="J38" s="494">
        <f>IF([1]gpn2!L727="","-",[1]gpn2!L727)</f>
        <v>22.8</v>
      </c>
      <c r="K38" s="495" t="s">
        <v>269</v>
      </c>
      <c r="M38" s="626" t="s">
        <v>301</v>
      </c>
      <c r="N38" s="626"/>
      <c r="O38" s="626"/>
      <c r="P38" s="626"/>
    </row>
    <row r="39" spans="1:17" s="424" customFormat="1" ht="18" customHeight="1" thickBot="1">
      <c r="A39" s="487"/>
      <c r="B39" s="436"/>
      <c r="C39" s="496" t="s">
        <v>270</v>
      </c>
      <c r="D39" s="437"/>
      <c r="E39" s="438">
        <f>IF([1]gpn2!G728="","-",[1]gpn2!G728)</f>
        <v>34676</v>
      </c>
      <c r="F39" s="438">
        <f>IF([1]gpn2!H728="","-",[1]gpn2!H728)</f>
        <v>1185</v>
      </c>
      <c r="G39" s="438">
        <f>IF([1]gpn2!I728="","-",[1]gpn2!I728)</f>
        <v>802</v>
      </c>
      <c r="H39" s="438">
        <f>IF([1]gpn2!J728="","-",[1]gpn2!J728)</f>
        <v>35059</v>
      </c>
      <c r="I39" s="438">
        <f>IF([1]gpn2!K728="","-",[1]gpn2!K728)</f>
        <v>23138</v>
      </c>
      <c r="J39" s="488">
        <f>IF([1]gpn2!L728="","-",[1]gpn2!L728)</f>
        <v>66</v>
      </c>
      <c r="K39" s="439" t="s">
        <v>271</v>
      </c>
      <c r="L39" s="481"/>
      <c r="M39" s="626" t="s">
        <v>302</v>
      </c>
      <c r="N39" s="626"/>
      <c r="O39" s="626"/>
      <c r="P39" s="626"/>
    </row>
    <row r="40" spans="1:17" s="424" customFormat="1" ht="18" customHeight="1" thickTop="1">
      <c r="A40" s="442"/>
      <c r="B40" s="443"/>
      <c r="C40" s="497" t="s">
        <v>272</v>
      </c>
      <c r="D40" s="444"/>
      <c r="E40" s="445">
        <f>IF([1]gpn2!G731="","-",[1]gpn2!G731)</f>
        <v>24613</v>
      </c>
      <c r="F40" s="445">
        <f>IF([1]gpn2!H731="","-",[1]gpn2!H731)</f>
        <v>92</v>
      </c>
      <c r="G40" s="445">
        <f>IF([1]gpn2!I731="","-",[1]gpn2!I731)</f>
        <v>310</v>
      </c>
      <c r="H40" s="445">
        <f>IF([1]gpn2!J731="","-",[1]gpn2!J731)</f>
        <v>24395</v>
      </c>
      <c r="I40" s="445">
        <f>IF([1]gpn2!K731="","-",[1]gpn2!K731)</f>
        <v>3872</v>
      </c>
      <c r="J40" s="494">
        <f>IF([1]gpn2!L731="","-",[1]gpn2!L731)</f>
        <v>15.9</v>
      </c>
      <c r="K40" s="446" t="s">
        <v>273</v>
      </c>
      <c r="L40" s="481"/>
      <c r="M40" s="627" t="s">
        <v>303</v>
      </c>
      <c r="N40" s="627"/>
      <c r="O40" s="627"/>
      <c r="P40" s="627"/>
      <c r="Q40" s="628"/>
    </row>
    <row r="41" spans="1:17" s="424" customFormat="1" ht="18" customHeight="1" thickBot="1">
      <c r="A41" s="447"/>
      <c r="B41" s="448"/>
      <c r="C41" s="520" t="s">
        <v>274</v>
      </c>
      <c r="D41" s="449"/>
      <c r="E41" s="525">
        <f>IF([1]gpn2!G732="","-",[1]gpn2!G732)</f>
        <v>25742</v>
      </c>
      <c r="F41" s="525">
        <f>IF([1]gpn2!H732="","-",[1]gpn2!H732)</f>
        <v>165</v>
      </c>
      <c r="G41" s="525">
        <f>IF([1]gpn2!I732="","-",[1]gpn2!I732)</f>
        <v>201</v>
      </c>
      <c r="H41" s="525">
        <f>IF([1]gpn2!J732="","-",[1]gpn2!J732)</f>
        <v>25706</v>
      </c>
      <c r="I41" s="525">
        <f>IF([1]gpn2!K732="","-",[1]gpn2!K732)</f>
        <v>8782</v>
      </c>
      <c r="J41" s="531">
        <f>IF([1]gpn2!L732="","-",[1]gpn2!L732)</f>
        <v>34.200000000000003</v>
      </c>
      <c r="K41" s="526" t="s">
        <v>275</v>
      </c>
      <c r="L41" s="481"/>
      <c r="M41" s="629" t="s">
        <v>304</v>
      </c>
      <c r="N41" s="629"/>
      <c r="O41" s="629"/>
      <c r="P41" s="629"/>
    </row>
    <row r="42" spans="1:17" ht="4.5" customHeight="1">
      <c r="C42" s="484"/>
    </row>
    <row r="43" spans="1:17">
      <c r="C43" s="484"/>
      <c r="N43" s="450"/>
    </row>
    <row r="45" spans="1:17" ht="19.5" thickTop="1">
      <c r="A45" s="453"/>
      <c r="B45" s="453"/>
      <c r="C45" s="453"/>
      <c r="D45" s="453"/>
      <c r="E45" s="401" t="s">
        <v>305</v>
      </c>
      <c r="F45" s="401"/>
      <c r="G45" s="401"/>
      <c r="H45" s="401"/>
      <c r="I45" s="401"/>
      <c r="J45" s="401"/>
      <c r="K45" s="401"/>
      <c r="L45" s="401"/>
      <c r="M45" s="401"/>
      <c r="N45" s="401"/>
      <c r="O45" s="453"/>
      <c r="P45" s="402" t="s">
        <v>201</v>
      </c>
      <c r="Q45" s="453"/>
    </row>
    <row r="46" spans="1:17" ht="18.75">
      <c r="A46" s="610"/>
      <c r="B46" s="610"/>
      <c r="C46" s="610"/>
      <c r="D46" s="610"/>
      <c r="E46" s="401" t="s">
        <v>306</v>
      </c>
      <c r="F46" s="401"/>
      <c r="G46" s="401"/>
      <c r="H46" s="401"/>
      <c r="I46" s="401"/>
      <c r="J46" s="401"/>
      <c r="K46" s="401"/>
      <c r="L46" s="401"/>
      <c r="M46" s="401"/>
      <c r="N46" s="401"/>
      <c r="O46" s="400"/>
      <c r="P46" s="400"/>
      <c r="Q46" s="469"/>
    </row>
    <row r="47" spans="1:17">
      <c r="A47" s="610"/>
      <c r="B47" s="610"/>
      <c r="C47" s="610"/>
      <c r="D47" s="610"/>
      <c r="E47" s="400"/>
      <c r="F47" s="400"/>
      <c r="G47" s="400"/>
      <c r="H47" s="400"/>
      <c r="I47" s="400"/>
      <c r="J47" s="404" t="str">
        <f>J3</f>
        <v>令和５年３月</v>
      </c>
      <c r="K47" s="400"/>
      <c r="L47" s="409"/>
      <c r="M47" s="409"/>
      <c r="N47" s="611"/>
      <c r="O47" s="611"/>
      <c r="P47" s="400"/>
      <c r="Q47" s="469"/>
    </row>
    <row r="48" spans="1:17" ht="6" customHeight="1">
      <c r="A48" s="400"/>
      <c r="B48" s="400"/>
      <c r="D48" s="400"/>
      <c r="E48" s="400"/>
      <c r="F48" s="400"/>
      <c r="G48" s="400"/>
      <c r="H48" s="400"/>
      <c r="I48" s="400"/>
      <c r="J48" s="400"/>
      <c r="K48" s="400"/>
      <c r="L48" s="400"/>
      <c r="M48" s="400"/>
      <c r="N48" s="400"/>
      <c r="O48" s="400"/>
      <c r="P48" s="400"/>
      <c r="Q48" s="469"/>
    </row>
    <row r="49" spans="1:17" ht="18" customHeight="1" thickBot="1">
      <c r="A49" s="614"/>
      <c r="B49" s="615"/>
      <c r="C49" s="615"/>
      <c r="D49" s="405"/>
      <c r="E49" s="405"/>
      <c r="F49" s="405"/>
      <c r="G49" s="405"/>
      <c r="H49" s="400"/>
      <c r="I49" s="400"/>
      <c r="J49" s="400"/>
      <c r="K49" s="400"/>
      <c r="L49" s="612"/>
      <c r="M49" s="612"/>
      <c r="N49" s="613"/>
      <c r="O49" s="613"/>
      <c r="P49" s="400"/>
      <c r="Q49" s="469"/>
    </row>
    <row r="50" spans="1:17" s="413" customFormat="1" ht="18" customHeight="1">
      <c r="A50" s="522"/>
      <c r="B50" s="523"/>
      <c r="C50" s="523"/>
      <c r="D50" s="523"/>
      <c r="E50" s="630" t="s">
        <v>291</v>
      </c>
      <c r="F50" s="630" t="s">
        <v>292</v>
      </c>
      <c r="G50" s="630" t="s">
        <v>293</v>
      </c>
      <c r="H50" s="633" t="s">
        <v>294</v>
      </c>
      <c r="I50" s="470"/>
      <c r="J50" s="471"/>
      <c r="K50" s="411"/>
      <c r="L50" s="409"/>
      <c r="M50" s="409"/>
      <c r="N50" s="409"/>
      <c r="O50" s="409"/>
      <c r="P50" s="409"/>
      <c r="Q50" s="409"/>
    </row>
    <row r="51" spans="1:17" s="413" customFormat="1" ht="18" customHeight="1">
      <c r="A51" s="619" t="s">
        <v>206</v>
      </c>
      <c r="B51" s="620"/>
      <c r="C51" s="620"/>
      <c r="D51" s="527"/>
      <c r="E51" s="631"/>
      <c r="F51" s="631"/>
      <c r="G51" s="631"/>
      <c r="H51" s="634"/>
      <c r="I51" s="509" t="s">
        <v>295</v>
      </c>
      <c r="J51" s="509" t="s">
        <v>296</v>
      </c>
      <c r="K51" s="412" t="s">
        <v>211</v>
      </c>
      <c r="L51" s="409"/>
      <c r="M51" s="409"/>
      <c r="N51" s="409"/>
      <c r="O51" s="409"/>
      <c r="P51" s="409"/>
      <c r="Q51" s="409"/>
    </row>
    <row r="52" spans="1:17" s="413" customFormat="1" ht="18" customHeight="1" thickBot="1">
      <c r="A52" s="414"/>
      <c r="B52" s="514"/>
      <c r="C52" s="514"/>
      <c r="D52" s="514"/>
      <c r="E52" s="632"/>
      <c r="F52" s="632"/>
      <c r="G52" s="632"/>
      <c r="H52" s="635"/>
      <c r="I52" s="510" t="s">
        <v>297</v>
      </c>
      <c r="J52" s="510" t="s">
        <v>298</v>
      </c>
      <c r="K52" s="417"/>
      <c r="L52" s="409"/>
      <c r="M52" s="409"/>
      <c r="N52" s="409"/>
      <c r="O52" s="409"/>
      <c r="P52" s="409"/>
      <c r="Q52" s="409"/>
    </row>
    <row r="53" spans="1:17" s="413" customFormat="1" ht="12" customHeight="1" thickTop="1">
      <c r="A53" s="511"/>
      <c r="B53" s="455"/>
      <c r="C53" s="527"/>
      <c r="D53" s="472"/>
      <c r="E53" s="499" t="s">
        <v>299</v>
      </c>
      <c r="F53" s="499" t="s">
        <v>299</v>
      </c>
      <c r="G53" s="499" t="s">
        <v>299</v>
      </c>
      <c r="H53" s="499" t="s">
        <v>299</v>
      </c>
      <c r="I53" s="499" t="s">
        <v>299</v>
      </c>
      <c r="J53" s="517" t="s">
        <v>300</v>
      </c>
      <c r="K53" s="412"/>
      <c r="L53" s="409"/>
      <c r="M53" s="409"/>
      <c r="N53" s="409"/>
      <c r="O53" s="409"/>
      <c r="P53" s="409"/>
      <c r="Q53" s="409"/>
    </row>
    <row r="54" spans="1:17" s="424" customFormat="1" ht="18" customHeight="1" thickBot="1">
      <c r="A54" s="500"/>
      <c r="B54" s="483"/>
      <c r="C54" s="530" t="s">
        <v>212</v>
      </c>
      <c r="D54" s="485"/>
      <c r="E54" s="475">
        <f>IF([1]gpn2!G743="","-",[1]gpn2!G743)</f>
        <v>150819</v>
      </c>
      <c r="F54" s="475">
        <f>IF([1]gpn2!H743="","-",[1]gpn2!H743)</f>
        <v>2644</v>
      </c>
      <c r="G54" s="475">
        <f>IF([1]gpn2!I743="","-",[1]gpn2!I743)</f>
        <v>2312</v>
      </c>
      <c r="H54" s="475">
        <f>IF([1]gpn2!J743="","-",[1]gpn2!J743)</f>
        <v>151151</v>
      </c>
      <c r="I54" s="475">
        <f>IF([1]gpn2!K743="","-",[1]gpn2!K743)</f>
        <v>22873</v>
      </c>
      <c r="J54" s="476">
        <f>IF([1]gpn2!L743="","-",[1]gpn2!L743)</f>
        <v>15.1</v>
      </c>
      <c r="K54" s="501" t="s">
        <v>213</v>
      </c>
      <c r="L54" s="477"/>
      <c r="M54" s="477"/>
      <c r="N54" s="477"/>
      <c r="O54" s="477"/>
      <c r="P54" s="477"/>
      <c r="Q54" s="478"/>
    </row>
    <row r="55" spans="1:17" s="424" customFormat="1" ht="18" customHeight="1" thickTop="1">
      <c r="A55" s="502"/>
      <c r="B55" s="443"/>
      <c r="C55" s="497" t="s">
        <v>214</v>
      </c>
      <c r="D55" s="444"/>
      <c r="E55" s="428" t="str">
        <f>IF([1]gpn2!G744="","-",[1]gpn2!G744)</f>
        <v>-</v>
      </c>
      <c r="F55" s="428" t="str">
        <f>IF([1]gpn2!H744="","-",[1]gpn2!H744)</f>
        <v>-</v>
      </c>
      <c r="G55" s="428" t="str">
        <f>IF([1]gpn2!I744="","-",[1]gpn2!I744)</f>
        <v>-</v>
      </c>
      <c r="H55" s="428" t="str">
        <f>IF([1]gpn2!J744="","-",[1]gpn2!J744)</f>
        <v>-</v>
      </c>
      <c r="I55" s="428" t="str">
        <f>IF([1]gpn2!K744="","-",[1]gpn2!K744)</f>
        <v>-</v>
      </c>
      <c r="J55" s="480" t="str">
        <f>IF([1]gpn2!L744="","-",[1]gpn2!L744)</f>
        <v>-</v>
      </c>
      <c r="K55" s="446" t="s">
        <v>215</v>
      </c>
      <c r="L55" s="481"/>
      <c r="M55" s="481"/>
      <c r="N55" s="481"/>
      <c r="O55" s="481"/>
      <c r="P55" s="481"/>
      <c r="Q55" s="478"/>
    </row>
    <row r="56" spans="1:17" s="424" customFormat="1" ht="18" customHeight="1">
      <c r="A56" s="482"/>
      <c r="B56" s="483"/>
      <c r="C56" s="530" t="s">
        <v>216</v>
      </c>
      <c r="D56" s="485"/>
      <c r="E56" s="433">
        <f>IF([1]gpn2!G745="","-",[1]gpn2!G745)</f>
        <v>16650</v>
      </c>
      <c r="F56" s="433">
        <f>IF([1]gpn2!H745="","-",[1]gpn2!H745)</f>
        <v>735</v>
      </c>
      <c r="G56" s="433">
        <f>IF([1]gpn2!I745="","-",[1]gpn2!I745)</f>
        <v>451</v>
      </c>
      <c r="H56" s="433">
        <f>IF([1]gpn2!J745="","-",[1]gpn2!J745)</f>
        <v>16934</v>
      </c>
      <c r="I56" s="433">
        <f>IF([1]gpn2!K745="","-",[1]gpn2!K745)</f>
        <v>1512</v>
      </c>
      <c r="J56" s="486">
        <f>IF([1]gpn2!L745="","-",[1]gpn2!L745)</f>
        <v>8.9</v>
      </c>
      <c r="K56" s="434" t="s">
        <v>217</v>
      </c>
      <c r="L56" s="481"/>
      <c r="M56" s="481"/>
      <c r="N56" s="481"/>
      <c r="O56" s="481"/>
      <c r="P56" s="481"/>
      <c r="Q56" s="478"/>
    </row>
    <row r="57" spans="1:17" s="424" customFormat="1" ht="18" customHeight="1">
      <c r="A57" s="482"/>
      <c r="B57" s="431"/>
      <c r="C57" s="516" t="s">
        <v>218</v>
      </c>
      <c r="D57" s="432"/>
      <c r="E57" s="433">
        <f>IF([1]gpn2!G746="","-",[1]gpn2!G746)</f>
        <v>46141</v>
      </c>
      <c r="F57" s="433">
        <f>IF([1]gpn2!H746="","-",[1]gpn2!H746)</f>
        <v>405</v>
      </c>
      <c r="G57" s="433">
        <f>IF([1]gpn2!I746="","-",[1]gpn2!I746)</f>
        <v>444</v>
      </c>
      <c r="H57" s="433">
        <f>IF([1]gpn2!J746="","-",[1]gpn2!J746)</f>
        <v>46102</v>
      </c>
      <c r="I57" s="433">
        <f>IF([1]gpn2!K746="","-",[1]gpn2!K746)</f>
        <v>2445</v>
      </c>
      <c r="J57" s="486">
        <f>IF([1]gpn2!L746="","-",[1]gpn2!L746)</f>
        <v>5.3</v>
      </c>
      <c r="K57" s="434" t="s">
        <v>219</v>
      </c>
      <c r="L57" s="481"/>
      <c r="M57" s="481"/>
      <c r="N57" s="481"/>
      <c r="O57" s="481"/>
      <c r="P57" s="481"/>
      <c r="Q57" s="478"/>
    </row>
    <row r="58" spans="1:17" s="424" customFormat="1" ht="18" customHeight="1">
      <c r="A58" s="482"/>
      <c r="B58" s="431"/>
      <c r="C58" s="516" t="s">
        <v>220</v>
      </c>
      <c r="D58" s="432"/>
      <c r="E58" s="433">
        <f>IF([1]gpn2!G747="","-",[1]gpn2!G747)</f>
        <v>3140</v>
      </c>
      <c r="F58" s="433">
        <f>IF([1]gpn2!H747="","-",[1]gpn2!H747)</f>
        <v>19</v>
      </c>
      <c r="G58" s="433">
        <f>IF([1]gpn2!I747="","-",[1]gpn2!I747)</f>
        <v>25</v>
      </c>
      <c r="H58" s="433">
        <f>IF([1]gpn2!J747="","-",[1]gpn2!J747)</f>
        <v>3134</v>
      </c>
      <c r="I58" s="433">
        <f>IF([1]gpn2!K747="","-",[1]gpn2!K747)</f>
        <v>199</v>
      </c>
      <c r="J58" s="486">
        <f>IF([1]gpn2!L747="","-",[1]gpn2!L747)</f>
        <v>6.3</v>
      </c>
      <c r="K58" s="434" t="s">
        <v>221</v>
      </c>
      <c r="L58" s="481"/>
      <c r="M58" s="481"/>
      <c r="N58" s="481"/>
      <c r="O58" s="481"/>
      <c r="P58" s="481"/>
      <c r="Q58" s="478"/>
    </row>
    <row r="59" spans="1:17" s="424" customFormat="1" ht="18" customHeight="1">
      <c r="A59" s="482"/>
      <c r="B59" s="431"/>
      <c r="C59" s="516" t="s">
        <v>222</v>
      </c>
      <c r="D59" s="432"/>
      <c r="E59" s="433">
        <f>IF([1]gpn2!G748="","-",[1]gpn2!G748)</f>
        <v>3326</v>
      </c>
      <c r="F59" s="433">
        <f>IF([1]gpn2!H748="","-",[1]gpn2!H748)</f>
        <v>0</v>
      </c>
      <c r="G59" s="433">
        <f>IF([1]gpn2!I748="","-",[1]gpn2!I748)</f>
        <v>22</v>
      </c>
      <c r="H59" s="433">
        <f>IF([1]gpn2!J748="","-",[1]gpn2!J748)</f>
        <v>3304</v>
      </c>
      <c r="I59" s="433">
        <f>IF([1]gpn2!K748="","-",[1]gpn2!K748)</f>
        <v>56</v>
      </c>
      <c r="J59" s="486">
        <f>IF([1]gpn2!L748="","-",[1]gpn2!L748)</f>
        <v>1.7</v>
      </c>
      <c r="K59" s="434" t="s">
        <v>223</v>
      </c>
      <c r="L59" s="481"/>
      <c r="M59" s="481"/>
      <c r="N59" s="481"/>
      <c r="O59" s="481"/>
      <c r="P59" s="481"/>
      <c r="Q59" s="478"/>
    </row>
    <row r="60" spans="1:17" s="424" customFormat="1" ht="18" customHeight="1">
      <c r="A60" s="482"/>
      <c r="B60" s="431"/>
      <c r="C60" s="516" t="s">
        <v>224</v>
      </c>
      <c r="D60" s="432"/>
      <c r="E60" s="433">
        <f>IF([1]gpn2!G749="","-",[1]gpn2!G749)</f>
        <v>9701</v>
      </c>
      <c r="F60" s="433">
        <f>IF([1]gpn2!H749="","-",[1]gpn2!H749)</f>
        <v>60</v>
      </c>
      <c r="G60" s="433">
        <f>IF([1]gpn2!I749="","-",[1]gpn2!I749)</f>
        <v>6</v>
      </c>
      <c r="H60" s="433">
        <f>IF([1]gpn2!J749="","-",[1]gpn2!J749)</f>
        <v>9755</v>
      </c>
      <c r="I60" s="433">
        <f>IF([1]gpn2!K749="","-",[1]gpn2!K749)</f>
        <v>440</v>
      </c>
      <c r="J60" s="486">
        <f>IF([1]gpn2!L749="","-",[1]gpn2!L749)</f>
        <v>4.5</v>
      </c>
      <c r="K60" s="434" t="s">
        <v>225</v>
      </c>
      <c r="L60" s="481"/>
      <c r="M60" s="481"/>
      <c r="N60" s="481"/>
      <c r="O60" s="481"/>
      <c r="P60" s="481"/>
      <c r="Q60" s="478"/>
    </row>
    <row r="61" spans="1:17" s="424" customFormat="1" ht="18" customHeight="1">
      <c r="A61" s="482"/>
      <c r="B61" s="431"/>
      <c r="C61" s="530" t="s">
        <v>226</v>
      </c>
      <c r="D61" s="432"/>
      <c r="E61" s="433">
        <f>IF([1]gpn2!G750="","-",[1]gpn2!G750)</f>
        <v>20477</v>
      </c>
      <c r="F61" s="433">
        <f>IF([1]gpn2!H750="","-",[1]gpn2!H750)</f>
        <v>672</v>
      </c>
      <c r="G61" s="433">
        <f>IF([1]gpn2!I750="","-",[1]gpn2!I750)</f>
        <v>531</v>
      </c>
      <c r="H61" s="433">
        <f>IF([1]gpn2!J750="","-",[1]gpn2!J750)</f>
        <v>20618</v>
      </c>
      <c r="I61" s="433">
        <f>IF([1]gpn2!K750="","-",[1]gpn2!K750)</f>
        <v>5401</v>
      </c>
      <c r="J61" s="486">
        <f>IF([1]gpn2!L750="","-",[1]gpn2!L750)</f>
        <v>26.2</v>
      </c>
      <c r="K61" s="434" t="s">
        <v>227</v>
      </c>
      <c r="L61" s="481"/>
      <c r="M61" s="481"/>
      <c r="N61" s="481"/>
      <c r="O61" s="481"/>
      <c r="P61" s="481"/>
      <c r="Q61" s="478"/>
    </row>
    <row r="62" spans="1:17" s="424" customFormat="1" ht="18" customHeight="1">
      <c r="A62" s="482"/>
      <c r="B62" s="431"/>
      <c r="C62" s="516" t="s">
        <v>228</v>
      </c>
      <c r="D62" s="432"/>
      <c r="E62" s="433">
        <f>IF([1]gpn2!G751="","-",[1]gpn2!G751)</f>
        <v>3016</v>
      </c>
      <c r="F62" s="433">
        <f>IF([1]gpn2!H751="","-",[1]gpn2!H751)</f>
        <v>0</v>
      </c>
      <c r="G62" s="433">
        <f>IF([1]gpn2!I751="","-",[1]gpn2!I751)</f>
        <v>9</v>
      </c>
      <c r="H62" s="433">
        <f>IF([1]gpn2!J751="","-",[1]gpn2!J751)</f>
        <v>3007</v>
      </c>
      <c r="I62" s="433">
        <f>IF([1]gpn2!K751="","-",[1]gpn2!K751)</f>
        <v>155</v>
      </c>
      <c r="J62" s="486">
        <f>IF([1]gpn2!L751="","-",[1]gpn2!L751)</f>
        <v>5.2</v>
      </c>
      <c r="K62" s="434" t="s">
        <v>229</v>
      </c>
      <c r="L62" s="481"/>
      <c r="M62" s="481"/>
      <c r="N62" s="481"/>
      <c r="O62" s="481"/>
      <c r="P62" s="481"/>
      <c r="Q62" s="478"/>
    </row>
    <row r="63" spans="1:17" s="424" customFormat="1" ht="18" customHeight="1">
      <c r="A63" s="482"/>
      <c r="B63" s="431"/>
      <c r="C63" s="516" t="s">
        <v>230</v>
      </c>
      <c r="D63" s="432"/>
      <c r="E63" s="433">
        <f>IF([1]gpn2!G752="","-",[1]gpn2!G752)</f>
        <v>2177</v>
      </c>
      <c r="F63" s="433">
        <f>IF([1]gpn2!H752="","-",[1]gpn2!H752)</f>
        <v>133</v>
      </c>
      <c r="G63" s="433">
        <f>IF([1]gpn2!I752="","-",[1]gpn2!I752)</f>
        <v>2</v>
      </c>
      <c r="H63" s="433">
        <f>IF([1]gpn2!J752="","-",[1]gpn2!J752)</f>
        <v>2308</v>
      </c>
      <c r="I63" s="433">
        <f>IF([1]gpn2!K752="","-",[1]gpn2!K752)</f>
        <v>28</v>
      </c>
      <c r="J63" s="486">
        <f>IF([1]gpn2!L752="","-",[1]gpn2!L752)</f>
        <v>1.2</v>
      </c>
      <c r="K63" s="434" t="s">
        <v>231</v>
      </c>
      <c r="L63" s="481"/>
      <c r="M63" s="481"/>
      <c r="N63" s="481"/>
      <c r="O63" s="481"/>
      <c r="P63" s="481"/>
      <c r="Q63" s="478"/>
    </row>
    <row r="64" spans="1:17" s="424" customFormat="1" ht="18" customHeight="1">
      <c r="A64" s="482"/>
      <c r="B64" s="431"/>
      <c r="C64" s="516" t="s">
        <v>232</v>
      </c>
      <c r="D64" s="432"/>
      <c r="E64" s="433">
        <f>IF([1]gpn2!G753="","-",[1]gpn2!G753)</f>
        <v>5852</v>
      </c>
      <c r="F64" s="433">
        <f>IF([1]gpn2!H753="","-",[1]gpn2!H753)</f>
        <v>0</v>
      </c>
      <c r="G64" s="433">
        <f>IF([1]gpn2!I753="","-",[1]gpn2!I753)</f>
        <v>112</v>
      </c>
      <c r="H64" s="433">
        <f>IF([1]gpn2!J753="","-",[1]gpn2!J753)</f>
        <v>5740</v>
      </c>
      <c r="I64" s="433">
        <f>IF([1]gpn2!K753="","-",[1]gpn2!K753)</f>
        <v>280</v>
      </c>
      <c r="J64" s="486">
        <f>IF([1]gpn2!L753="","-",[1]gpn2!L753)</f>
        <v>4.9000000000000004</v>
      </c>
      <c r="K64" s="441" t="s">
        <v>233</v>
      </c>
      <c r="L64" s="481"/>
      <c r="M64" s="481"/>
      <c r="N64" s="481"/>
      <c r="O64" s="481"/>
      <c r="P64" s="481"/>
      <c r="Q64" s="478"/>
    </row>
    <row r="65" spans="1:17" s="424" customFormat="1" ht="18" customHeight="1">
      <c r="A65" s="482"/>
      <c r="B65" s="431"/>
      <c r="C65" s="516" t="s">
        <v>234</v>
      </c>
      <c r="D65" s="432"/>
      <c r="E65" s="433">
        <f>IF([1]gpn2!G754="","-",[1]gpn2!G754)</f>
        <v>6235</v>
      </c>
      <c r="F65" s="433">
        <f>IF([1]gpn2!H754="","-",[1]gpn2!H754)</f>
        <v>199</v>
      </c>
      <c r="G65" s="433">
        <f>IF([1]gpn2!I754="","-",[1]gpn2!I754)</f>
        <v>86</v>
      </c>
      <c r="H65" s="433">
        <f>IF([1]gpn2!J754="","-",[1]gpn2!J754)</f>
        <v>6348</v>
      </c>
      <c r="I65" s="433">
        <f>IF([1]gpn2!K754="","-",[1]gpn2!K754)</f>
        <v>4017</v>
      </c>
      <c r="J65" s="486">
        <f>IF([1]gpn2!L754="","-",[1]gpn2!L754)</f>
        <v>63.3</v>
      </c>
      <c r="K65" s="441" t="s">
        <v>235</v>
      </c>
      <c r="L65" s="481"/>
      <c r="M65" s="481"/>
      <c r="N65" s="481"/>
      <c r="O65" s="481"/>
      <c r="P65" s="481"/>
      <c r="Q65" s="478"/>
    </row>
    <row r="66" spans="1:17" s="424" customFormat="1" ht="18" customHeight="1">
      <c r="A66" s="482"/>
      <c r="B66" s="431"/>
      <c r="C66" s="516" t="s">
        <v>236</v>
      </c>
      <c r="D66" s="432"/>
      <c r="E66" s="433">
        <f>IF([1]gpn2!G755="","-",[1]gpn2!G755)</f>
        <v>4130</v>
      </c>
      <c r="F66" s="433">
        <f>IF([1]gpn2!H755="","-",[1]gpn2!H755)</f>
        <v>138</v>
      </c>
      <c r="G66" s="433">
        <f>IF([1]gpn2!I755="","-",[1]gpn2!I755)</f>
        <v>38</v>
      </c>
      <c r="H66" s="433">
        <f>IF([1]gpn2!J755="","-",[1]gpn2!J755)</f>
        <v>4230</v>
      </c>
      <c r="I66" s="433">
        <f>IF([1]gpn2!K755="","-",[1]gpn2!K755)</f>
        <v>2240</v>
      </c>
      <c r="J66" s="486">
        <f>IF([1]gpn2!L755="","-",[1]gpn2!L755)</f>
        <v>53</v>
      </c>
      <c r="K66" s="441" t="s">
        <v>237</v>
      </c>
      <c r="L66" s="481"/>
      <c r="M66" s="481"/>
      <c r="N66" s="481"/>
      <c r="O66" s="481"/>
      <c r="P66" s="481"/>
      <c r="Q66" s="478"/>
    </row>
    <row r="67" spans="1:17" s="424" customFormat="1" ht="18" customHeight="1">
      <c r="A67" s="482"/>
      <c r="B67" s="483"/>
      <c r="C67" s="516" t="s">
        <v>238</v>
      </c>
      <c r="D67" s="485"/>
      <c r="E67" s="433">
        <f>IF([1]gpn2!G756="","-",[1]gpn2!G756)</f>
        <v>7957</v>
      </c>
      <c r="F67" s="433">
        <f>IF([1]gpn2!H756="","-",[1]gpn2!H756)</f>
        <v>90</v>
      </c>
      <c r="G67" s="433">
        <f>IF([1]gpn2!I756="","-",[1]gpn2!I756)</f>
        <v>215</v>
      </c>
      <c r="H67" s="433">
        <f>IF([1]gpn2!J756="","-",[1]gpn2!J756)</f>
        <v>7832</v>
      </c>
      <c r="I67" s="433">
        <f>IF([1]gpn2!K756="","-",[1]gpn2!K756)</f>
        <v>1675</v>
      </c>
      <c r="J67" s="486">
        <f>IF([1]gpn2!L756="","-",[1]gpn2!L756)</f>
        <v>21.4</v>
      </c>
      <c r="K67" s="441" t="s">
        <v>239</v>
      </c>
      <c r="L67" s="481"/>
      <c r="M67" s="481"/>
      <c r="N67" s="481"/>
      <c r="O67" s="481"/>
      <c r="P67" s="481"/>
      <c r="Q67" s="478"/>
    </row>
    <row r="68" spans="1:17" s="424" customFormat="1" ht="18" customHeight="1">
      <c r="A68" s="482"/>
      <c r="B68" s="431"/>
      <c r="C68" s="516" t="s">
        <v>240</v>
      </c>
      <c r="D68" s="432"/>
      <c r="E68" s="433">
        <f>IF([1]gpn2!G757="","-",[1]gpn2!G757)</f>
        <v>11483</v>
      </c>
      <c r="F68" s="433">
        <f>IF([1]gpn2!H757="","-",[1]gpn2!H757)</f>
        <v>75</v>
      </c>
      <c r="G68" s="433">
        <f>IF([1]gpn2!I757="","-",[1]gpn2!I757)</f>
        <v>186</v>
      </c>
      <c r="H68" s="433">
        <f>IF([1]gpn2!J757="","-",[1]gpn2!J757)</f>
        <v>11372</v>
      </c>
      <c r="I68" s="433">
        <f>IF([1]gpn2!K757="","-",[1]gpn2!K757)</f>
        <v>2682</v>
      </c>
      <c r="J68" s="486">
        <f>IF([1]gpn2!L757="","-",[1]gpn2!L757)</f>
        <v>23.6</v>
      </c>
      <c r="K68" s="441" t="s">
        <v>241</v>
      </c>
      <c r="L68" s="481"/>
      <c r="M68" s="481"/>
      <c r="N68" s="481"/>
      <c r="O68" s="481"/>
      <c r="P68" s="481"/>
      <c r="Q68" s="478"/>
    </row>
    <row r="69" spans="1:17" s="424" customFormat="1" ht="18" customHeight="1">
      <c r="A69" s="482"/>
      <c r="B69" s="483"/>
      <c r="C69" s="516" t="s">
        <v>242</v>
      </c>
      <c r="D69" s="485"/>
      <c r="E69" s="433">
        <f>IF([1]gpn2!G758="","-",[1]gpn2!G758)</f>
        <v>2047</v>
      </c>
      <c r="F69" s="433">
        <f>IF([1]gpn2!H758="","-",[1]gpn2!H758)</f>
        <v>17</v>
      </c>
      <c r="G69" s="433">
        <f>IF([1]gpn2!I758="","-",[1]gpn2!I758)</f>
        <v>53</v>
      </c>
      <c r="H69" s="433">
        <f>IF([1]gpn2!J758="","-",[1]gpn2!J758)</f>
        <v>2011</v>
      </c>
      <c r="I69" s="433">
        <f>IF([1]gpn2!K758="","-",[1]gpn2!K758)</f>
        <v>340</v>
      </c>
      <c r="J69" s="486">
        <f>IF([1]gpn2!L758="","-",[1]gpn2!L758)</f>
        <v>16.899999999999999</v>
      </c>
      <c r="K69" s="441" t="s">
        <v>243</v>
      </c>
      <c r="L69" s="481"/>
      <c r="M69" s="481"/>
      <c r="N69" s="481"/>
      <c r="O69" s="481"/>
      <c r="P69" s="481"/>
      <c r="Q69" s="478"/>
    </row>
    <row r="70" spans="1:17" s="424" customFormat="1" ht="18" customHeight="1" thickBot="1">
      <c r="A70" s="487"/>
      <c r="B70" s="436"/>
      <c r="C70" s="513" t="s">
        <v>244</v>
      </c>
      <c r="D70" s="437"/>
      <c r="E70" s="438">
        <f>IF([1]gpn2!G759="","-",[1]gpn2!G759)</f>
        <v>8487</v>
      </c>
      <c r="F70" s="438">
        <f>IF([1]gpn2!H759="","-",[1]gpn2!H759)</f>
        <v>101</v>
      </c>
      <c r="G70" s="438">
        <f>IF([1]gpn2!I759="","-",[1]gpn2!I759)</f>
        <v>132</v>
      </c>
      <c r="H70" s="438">
        <f>IF([1]gpn2!J759="","-",[1]gpn2!J759)</f>
        <v>8456</v>
      </c>
      <c r="I70" s="438">
        <f>IF([1]gpn2!K759="","-",[1]gpn2!K759)</f>
        <v>1403</v>
      </c>
      <c r="J70" s="488">
        <f>IF([1]gpn2!L759="","-",[1]gpn2!L759)</f>
        <v>16.600000000000001</v>
      </c>
      <c r="K70" s="439" t="s">
        <v>245</v>
      </c>
      <c r="L70" s="481"/>
      <c r="M70" s="481"/>
      <c r="N70" s="481"/>
      <c r="O70" s="481"/>
      <c r="P70" s="481"/>
      <c r="Q70" s="478"/>
    </row>
    <row r="71" spans="1:17" s="424" customFormat="1" ht="18" customHeight="1" thickTop="1">
      <c r="A71" s="482"/>
      <c r="B71" s="431"/>
      <c r="C71" s="516" t="s">
        <v>246</v>
      </c>
      <c r="D71" s="432"/>
      <c r="E71" s="440">
        <f>IF([1]gpn2!G760="","-",[1]gpn2!G760)</f>
        <v>1630</v>
      </c>
      <c r="F71" s="440">
        <f>IF([1]gpn2!H760="","-",[1]gpn2!H760)</f>
        <v>7</v>
      </c>
      <c r="G71" s="440">
        <f>IF([1]gpn2!I760="","-",[1]gpn2!I760)</f>
        <v>17</v>
      </c>
      <c r="H71" s="440">
        <f>IF([1]gpn2!J760="","-",[1]gpn2!J760)</f>
        <v>1620</v>
      </c>
      <c r="I71" s="440">
        <f>IF([1]gpn2!K760="","-",[1]gpn2!K760)</f>
        <v>383</v>
      </c>
      <c r="J71" s="489">
        <f>IF([1]gpn2!L760="","-",[1]gpn2!L760)</f>
        <v>23.6</v>
      </c>
      <c r="K71" s="434" t="s">
        <v>247</v>
      </c>
      <c r="L71" s="481"/>
      <c r="M71" s="481"/>
      <c r="N71" s="481"/>
      <c r="O71" s="481"/>
      <c r="P71" s="481"/>
      <c r="Q71" s="478"/>
    </row>
    <row r="72" spans="1:17" s="424" customFormat="1" ht="18" customHeight="1">
      <c r="A72" s="482"/>
      <c r="B72" s="483"/>
      <c r="C72" s="530" t="s">
        <v>248</v>
      </c>
      <c r="D72" s="485"/>
      <c r="E72" s="433">
        <f>IF([1]gpn2!G761="","-",[1]gpn2!G761)</f>
        <v>8759</v>
      </c>
      <c r="F72" s="433">
        <f>IF([1]gpn2!H761="","-",[1]gpn2!H761)</f>
        <v>33</v>
      </c>
      <c r="G72" s="433">
        <f>IF([1]gpn2!I761="","-",[1]gpn2!I761)</f>
        <v>39</v>
      </c>
      <c r="H72" s="433">
        <f>IF([1]gpn2!J761="","-",[1]gpn2!J761)</f>
        <v>8753</v>
      </c>
      <c r="I72" s="433">
        <f>IF([1]gpn2!K761="","-",[1]gpn2!K761)</f>
        <v>317</v>
      </c>
      <c r="J72" s="486">
        <f>IF([1]gpn2!L761="","-",[1]gpn2!L761)</f>
        <v>3.6</v>
      </c>
      <c r="K72" s="434" t="s">
        <v>249</v>
      </c>
      <c r="L72" s="481"/>
      <c r="M72" s="481"/>
      <c r="N72" s="481"/>
      <c r="O72" s="481"/>
      <c r="P72" s="481"/>
      <c r="Q72" s="478"/>
    </row>
    <row r="73" spans="1:17" s="424" customFormat="1" ht="18" customHeight="1">
      <c r="A73" s="482"/>
      <c r="B73" s="431"/>
      <c r="C73" s="516" t="s">
        <v>250</v>
      </c>
      <c r="D73" s="432"/>
      <c r="E73" s="433">
        <f>IF([1]gpn2!G765="","-",[1]gpn2!G765)</f>
        <v>595</v>
      </c>
      <c r="F73" s="433">
        <f>IF([1]gpn2!H765="","-",[1]gpn2!H765)</f>
        <v>3</v>
      </c>
      <c r="G73" s="433">
        <f>IF([1]gpn2!I765="","-",[1]gpn2!I765)</f>
        <v>0</v>
      </c>
      <c r="H73" s="433">
        <f>IF([1]gpn2!J765="","-",[1]gpn2!J765)</f>
        <v>598</v>
      </c>
      <c r="I73" s="433">
        <f>IF([1]gpn2!K765="","-",[1]gpn2!K765)</f>
        <v>32</v>
      </c>
      <c r="J73" s="486">
        <f>IF([1]gpn2!L765="","-",[1]gpn2!L765)</f>
        <v>5.4</v>
      </c>
      <c r="K73" s="434" t="s">
        <v>251</v>
      </c>
      <c r="L73" s="481"/>
      <c r="M73" s="481"/>
      <c r="N73" s="481"/>
      <c r="O73" s="481"/>
      <c r="P73" s="481"/>
      <c r="Q73" s="478"/>
    </row>
    <row r="74" spans="1:17" s="424" customFormat="1" ht="18" customHeight="1">
      <c r="A74" s="482"/>
      <c r="B74" s="431"/>
      <c r="C74" s="516" t="s">
        <v>252</v>
      </c>
      <c r="D74" s="432"/>
      <c r="E74" s="433">
        <f>IF([1]gpn2!G766="","-",[1]gpn2!G766)</f>
        <v>2671</v>
      </c>
      <c r="F74" s="433">
        <f>IF([1]gpn2!H766="","-",[1]gpn2!H766)</f>
        <v>21</v>
      </c>
      <c r="G74" s="433">
        <f>IF([1]gpn2!I766="","-",[1]gpn2!I766)</f>
        <v>0</v>
      </c>
      <c r="H74" s="433">
        <f>IF([1]gpn2!J766="","-",[1]gpn2!J766)</f>
        <v>2692</v>
      </c>
      <c r="I74" s="433">
        <f>IF([1]gpn2!K766="","-",[1]gpn2!K766)</f>
        <v>117</v>
      </c>
      <c r="J74" s="486">
        <f>IF([1]gpn2!L766="","-",[1]gpn2!L766)</f>
        <v>4.3</v>
      </c>
      <c r="K74" s="434" t="s">
        <v>253</v>
      </c>
      <c r="L74" s="481"/>
      <c r="M74" s="481"/>
      <c r="N74" s="481"/>
      <c r="O74" s="481"/>
      <c r="P74" s="481"/>
      <c r="Q74" s="478"/>
    </row>
    <row r="75" spans="1:17" s="424" customFormat="1" ht="18" customHeight="1">
      <c r="A75" s="482"/>
      <c r="B75" s="431"/>
      <c r="C75" s="516" t="s">
        <v>254</v>
      </c>
      <c r="D75" s="432"/>
      <c r="E75" s="433">
        <f>IF([1]gpn2!G767="","-",[1]gpn2!G767)</f>
        <v>3715</v>
      </c>
      <c r="F75" s="433">
        <f>IF([1]gpn2!H767="","-",[1]gpn2!H767)</f>
        <v>16</v>
      </c>
      <c r="G75" s="433">
        <f>IF([1]gpn2!I767="","-",[1]gpn2!I767)</f>
        <v>13</v>
      </c>
      <c r="H75" s="433">
        <f>IF([1]gpn2!J767="","-",[1]gpn2!J767)</f>
        <v>3718</v>
      </c>
      <c r="I75" s="433">
        <f>IF([1]gpn2!K767="","-",[1]gpn2!K767)</f>
        <v>73</v>
      </c>
      <c r="J75" s="486">
        <f>IF([1]gpn2!L767="","-",[1]gpn2!L767)</f>
        <v>2</v>
      </c>
      <c r="K75" s="434" t="s">
        <v>255</v>
      </c>
      <c r="L75" s="481"/>
      <c r="M75" s="481"/>
      <c r="N75" s="481"/>
      <c r="O75" s="481"/>
      <c r="P75" s="481"/>
      <c r="Q75" s="478"/>
    </row>
    <row r="76" spans="1:17" s="424" customFormat="1" ht="18" customHeight="1">
      <c r="A76" s="482"/>
      <c r="B76" s="431"/>
      <c r="C76" s="516" t="s">
        <v>256</v>
      </c>
      <c r="D76" s="432"/>
      <c r="E76" s="433">
        <f>IF([1]gpn2!G769="","-",[1]gpn2!G769)</f>
        <v>1009</v>
      </c>
      <c r="F76" s="433">
        <f>IF([1]gpn2!H769="","-",[1]gpn2!H769)</f>
        <v>1</v>
      </c>
      <c r="G76" s="433">
        <f>IF([1]gpn2!I769="","-",[1]gpn2!I769)</f>
        <v>34</v>
      </c>
      <c r="H76" s="433">
        <f>IF([1]gpn2!J769="","-",[1]gpn2!J769)</f>
        <v>976</v>
      </c>
      <c r="I76" s="433">
        <f>IF([1]gpn2!K769="","-",[1]gpn2!K769)</f>
        <v>55</v>
      </c>
      <c r="J76" s="486">
        <f>IF([1]gpn2!L769="","-",[1]gpn2!L769)</f>
        <v>5.6</v>
      </c>
      <c r="K76" s="434" t="s">
        <v>257</v>
      </c>
      <c r="L76" s="481"/>
      <c r="M76" s="481"/>
      <c r="N76" s="481"/>
      <c r="O76" s="481"/>
      <c r="P76" s="481"/>
      <c r="Q76" s="478"/>
    </row>
    <row r="77" spans="1:17" s="424" customFormat="1" ht="18" customHeight="1">
      <c r="A77" s="482"/>
      <c r="B77" s="431"/>
      <c r="C77" s="516" t="s">
        <v>258</v>
      </c>
      <c r="D77" s="432"/>
      <c r="E77" s="433">
        <f>IF([1]gpn2!G772="","-",[1]gpn2!G772)</f>
        <v>2987</v>
      </c>
      <c r="F77" s="433">
        <f>IF([1]gpn2!H772="","-",[1]gpn2!H772)</f>
        <v>4</v>
      </c>
      <c r="G77" s="433">
        <f>IF([1]gpn2!I772="","-",[1]gpn2!I772)</f>
        <v>43</v>
      </c>
      <c r="H77" s="433">
        <f>IF([1]gpn2!J772="","-",[1]gpn2!J772)</f>
        <v>2948</v>
      </c>
      <c r="I77" s="433">
        <f>IF([1]gpn2!K772="","-",[1]gpn2!K772)</f>
        <v>138</v>
      </c>
      <c r="J77" s="486">
        <f>IF([1]gpn2!L772="","-",[1]gpn2!L772)</f>
        <v>4.7</v>
      </c>
      <c r="K77" s="434" t="s">
        <v>259</v>
      </c>
      <c r="L77" s="481"/>
      <c r="M77" s="481"/>
      <c r="N77" s="481"/>
      <c r="O77" s="481"/>
      <c r="P77" s="481"/>
      <c r="Q77" s="478"/>
    </row>
    <row r="78" spans="1:17" s="424" customFormat="1" ht="18" customHeight="1">
      <c r="A78" s="482"/>
      <c r="B78" s="431"/>
      <c r="C78" s="516" t="s">
        <v>260</v>
      </c>
      <c r="D78" s="432"/>
      <c r="E78" s="433">
        <f>IF([1]gpn2!G776="","-",[1]gpn2!G776)</f>
        <v>7732</v>
      </c>
      <c r="F78" s="433">
        <f>IF([1]gpn2!H776="","-",[1]gpn2!H776)</f>
        <v>12</v>
      </c>
      <c r="G78" s="433">
        <f>IF([1]gpn2!I776="","-",[1]gpn2!I776)</f>
        <v>77</v>
      </c>
      <c r="H78" s="433">
        <f>IF([1]gpn2!J776="","-",[1]gpn2!J776)</f>
        <v>7667</v>
      </c>
      <c r="I78" s="433">
        <f>IF([1]gpn2!K776="","-",[1]gpn2!K776)</f>
        <v>639</v>
      </c>
      <c r="J78" s="486">
        <f>IF([1]gpn2!L776="","-",[1]gpn2!L776)</f>
        <v>8.3000000000000007</v>
      </c>
      <c r="K78" s="434" t="s">
        <v>261</v>
      </c>
      <c r="L78" s="481"/>
      <c r="M78" s="481"/>
      <c r="N78" s="481"/>
      <c r="O78" s="481"/>
      <c r="P78" s="481"/>
      <c r="Q78" s="478"/>
    </row>
    <row r="79" spans="1:17" s="424" customFormat="1" ht="18" customHeight="1">
      <c r="A79" s="482"/>
      <c r="B79" s="431"/>
      <c r="C79" s="516" t="s">
        <v>262</v>
      </c>
      <c r="D79" s="432"/>
      <c r="E79" s="433">
        <f>IF([1]gpn2!G777="","-",[1]gpn2!G777)</f>
        <v>2287</v>
      </c>
      <c r="F79" s="433">
        <f>IF([1]gpn2!H777="","-",[1]gpn2!H777)</f>
        <v>41</v>
      </c>
      <c r="G79" s="433">
        <f>IF([1]gpn2!I777="","-",[1]gpn2!I777)</f>
        <v>12</v>
      </c>
      <c r="H79" s="433">
        <f>IF([1]gpn2!J777="","-",[1]gpn2!J777)</f>
        <v>2316</v>
      </c>
      <c r="I79" s="433">
        <f>IF([1]gpn2!K777="","-",[1]gpn2!K777)</f>
        <v>20</v>
      </c>
      <c r="J79" s="486">
        <f>IF([1]gpn2!L777="","-",[1]gpn2!L777)</f>
        <v>0.9</v>
      </c>
      <c r="K79" s="434" t="s">
        <v>263</v>
      </c>
      <c r="L79" s="481"/>
      <c r="M79" s="481"/>
      <c r="N79" s="481"/>
      <c r="O79" s="481"/>
      <c r="P79" s="481"/>
      <c r="Q79" s="478"/>
    </row>
    <row r="80" spans="1:17" s="424" customFormat="1" ht="18" customHeight="1">
      <c r="A80" s="430"/>
      <c r="B80" s="431"/>
      <c r="C80" s="516" t="s">
        <v>264</v>
      </c>
      <c r="D80" s="432"/>
      <c r="E80" s="433">
        <f>IF([1]gpn2!G780="","-",[1]gpn2!G780)</f>
        <v>2272</v>
      </c>
      <c r="F80" s="433">
        <f>IF([1]gpn2!H780="","-",[1]gpn2!H780)</f>
        <v>121</v>
      </c>
      <c r="G80" s="433">
        <f>IF([1]gpn2!I780="","-",[1]gpn2!I780)</f>
        <v>127</v>
      </c>
      <c r="H80" s="433">
        <f>IF([1]gpn2!J780="","-",[1]gpn2!J780)</f>
        <v>2266</v>
      </c>
      <c r="I80" s="433">
        <f>IF([1]gpn2!K780="","-",[1]gpn2!K780)</f>
        <v>434</v>
      </c>
      <c r="J80" s="486">
        <f>IF([1]gpn2!L780="","-",[1]gpn2!L780)</f>
        <v>19.2</v>
      </c>
      <c r="K80" s="434" t="s">
        <v>265</v>
      </c>
      <c r="L80" s="481"/>
      <c r="M80" s="481"/>
      <c r="N80" s="481"/>
      <c r="O80" s="481"/>
      <c r="P80" s="481"/>
      <c r="Q80" s="478"/>
    </row>
    <row r="81" spans="1:17" s="424" customFormat="1" ht="18" customHeight="1" thickBot="1">
      <c r="A81" s="435"/>
      <c r="B81" s="436"/>
      <c r="C81" s="496" t="s">
        <v>266</v>
      </c>
      <c r="D81" s="437"/>
      <c r="E81" s="433">
        <f>IF([1]gpn2!G781="","-",[1]gpn2!G781)</f>
        <v>12484</v>
      </c>
      <c r="F81" s="433">
        <f>IF([1]gpn2!H781="","-",[1]gpn2!H781)</f>
        <v>146</v>
      </c>
      <c r="G81" s="433">
        <f>IF([1]gpn2!I781="","-",[1]gpn2!I781)</f>
        <v>82</v>
      </c>
      <c r="H81" s="433">
        <f>IF([1]gpn2!J781="","-",[1]gpn2!J781)</f>
        <v>12548</v>
      </c>
      <c r="I81" s="433">
        <f>IF([1]gpn2!K781="","-",[1]gpn2!K781)</f>
        <v>237</v>
      </c>
      <c r="J81" s="486">
        <f>IF([1]gpn2!L781="","-",[1]gpn2!L781)</f>
        <v>1.9</v>
      </c>
      <c r="K81" s="439" t="s">
        <v>267</v>
      </c>
      <c r="L81" s="481"/>
      <c r="M81" s="481"/>
      <c r="N81" s="481"/>
      <c r="O81" s="481"/>
      <c r="P81" s="481"/>
      <c r="Q81" s="478"/>
    </row>
    <row r="82" spans="1:17" s="424" customFormat="1" ht="18" customHeight="1" thickTop="1">
      <c r="A82" s="500"/>
      <c r="B82" s="483"/>
      <c r="C82" s="530" t="s">
        <v>268</v>
      </c>
      <c r="D82" s="485"/>
      <c r="E82" s="445">
        <f>IF([1]gpn2!G784="","-",[1]gpn2!G784)</f>
        <v>8674</v>
      </c>
      <c r="F82" s="445">
        <f>IF([1]gpn2!H784="","-",[1]gpn2!H784)</f>
        <v>13</v>
      </c>
      <c r="G82" s="445">
        <f>IF([1]gpn2!I784="","-",[1]gpn2!I784)</f>
        <v>9</v>
      </c>
      <c r="H82" s="445">
        <f>IF([1]gpn2!J784="","-",[1]gpn2!J784)</f>
        <v>8678</v>
      </c>
      <c r="I82" s="445">
        <f>IF([1]gpn2!K784="","-",[1]gpn2!K784)</f>
        <v>443</v>
      </c>
      <c r="J82" s="494">
        <f>IF([1]gpn2!L784="","-",[1]gpn2!L784)</f>
        <v>5.0999999999999996</v>
      </c>
      <c r="K82" s="501" t="s">
        <v>269</v>
      </c>
      <c r="L82" s="481"/>
      <c r="M82" s="626" t="s">
        <v>301</v>
      </c>
      <c r="N82" s="626"/>
      <c r="O82" s="626"/>
      <c r="P82" s="626"/>
    </row>
    <row r="83" spans="1:17" s="424" customFormat="1" ht="18" customHeight="1" thickBot="1">
      <c r="A83" s="487"/>
      <c r="B83" s="436"/>
      <c r="C83" s="496" t="s">
        <v>270</v>
      </c>
      <c r="D83" s="437"/>
      <c r="E83" s="438">
        <f>IF([1]gpn2!G785="","-",[1]gpn2!G785)</f>
        <v>11803</v>
      </c>
      <c r="F83" s="438">
        <f>IF([1]gpn2!H785="","-",[1]gpn2!H785)</f>
        <v>659</v>
      </c>
      <c r="G83" s="438">
        <f>IF([1]gpn2!I785="","-",[1]gpn2!I785)</f>
        <v>522</v>
      </c>
      <c r="H83" s="438">
        <f>IF([1]gpn2!J785="","-",[1]gpn2!J785)</f>
        <v>11940</v>
      </c>
      <c r="I83" s="438">
        <f>IF([1]gpn2!K785="","-",[1]gpn2!K785)</f>
        <v>4958</v>
      </c>
      <c r="J83" s="488">
        <f>IF([1]gpn2!L785="","-",[1]gpn2!L785)</f>
        <v>41.5</v>
      </c>
      <c r="K83" s="439" t="s">
        <v>271</v>
      </c>
      <c r="L83" s="481"/>
      <c r="M83" s="626" t="s">
        <v>302</v>
      </c>
      <c r="N83" s="626"/>
      <c r="O83" s="626"/>
      <c r="P83" s="626"/>
    </row>
    <row r="84" spans="1:17" s="424" customFormat="1" ht="18" customHeight="1" thickTop="1">
      <c r="A84" s="425"/>
      <c r="B84" s="426"/>
      <c r="C84" s="519" t="s">
        <v>272</v>
      </c>
      <c r="D84" s="427"/>
      <c r="E84" s="445">
        <f>IF([1]gpn2!G788="","-",[1]gpn2!G788)</f>
        <v>5728</v>
      </c>
      <c r="F84" s="445">
        <f>IF([1]gpn2!H788="","-",[1]gpn2!H788)</f>
        <v>24</v>
      </c>
      <c r="G84" s="445">
        <f>IF([1]gpn2!I788="","-",[1]gpn2!I788)</f>
        <v>172</v>
      </c>
      <c r="H84" s="445">
        <f>IF([1]gpn2!J788="","-",[1]gpn2!J788)</f>
        <v>5580</v>
      </c>
      <c r="I84" s="445">
        <f>IF([1]gpn2!K788="","-",[1]gpn2!K788)</f>
        <v>867</v>
      </c>
      <c r="J84" s="494">
        <f>IF([1]gpn2!L788="","-",[1]gpn2!L788)</f>
        <v>15.5</v>
      </c>
      <c r="K84" s="429" t="s">
        <v>273</v>
      </c>
      <c r="L84" s="481"/>
      <c r="M84" s="627" t="s">
        <v>303</v>
      </c>
      <c r="N84" s="627"/>
      <c r="O84" s="627"/>
      <c r="P84" s="627"/>
      <c r="Q84" s="628"/>
    </row>
    <row r="85" spans="1:17" s="424" customFormat="1" ht="18" customHeight="1" thickBot="1">
      <c r="A85" s="447"/>
      <c r="B85" s="448"/>
      <c r="C85" s="520" t="s">
        <v>274</v>
      </c>
      <c r="D85" s="449"/>
      <c r="E85" s="525">
        <f>IF([1]gpn2!G789="","-",[1]gpn2!G789)</f>
        <v>5755</v>
      </c>
      <c r="F85" s="525">
        <f>IF([1]gpn2!H789="","-",[1]gpn2!H789)</f>
        <v>51</v>
      </c>
      <c r="G85" s="525">
        <f>IF([1]gpn2!I789="","-",[1]gpn2!I789)</f>
        <v>14</v>
      </c>
      <c r="H85" s="525">
        <f>IF([1]gpn2!J789="","-",[1]gpn2!J789)</f>
        <v>5792</v>
      </c>
      <c r="I85" s="525">
        <f>IF([1]gpn2!K789="","-",[1]gpn2!K789)</f>
        <v>1815</v>
      </c>
      <c r="J85" s="531">
        <f>IF([1]gpn2!L789="","-",[1]gpn2!L789)</f>
        <v>31.3</v>
      </c>
      <c r="K85" s="526" t="s">
        <v>275</v>
      </c>
      <c r="M85" s="629" t="s">
        <v>304</v>
      </c>
      <c r="N85" s="629"/>
      <c r="O85" s="629"/>
      <c r="P85" s="629"/>
    </row>
    <row r="86" spans="1:17" ht="4.5" customHeight="1"/>
    <row r="87" spans="1:17">
      <c r="C87" s="450"/>
      <c r="N87" s="450"/>
    </row>
    <row r="89" spans="1:17" ht="18.75">
      <c r="A89" s="453"/>
      <c r="B89" s="453"/>
      <c r="C89" s="453"/>
      <c r="D89" s="453"/>
      <c r="E89" s="401" t="s">
        <v>307</v>
      </c>
      <c r="F89" s="401"/>
      <c r="G89" s="401"/>
      <c r="H89" s="401"/>
      <c r="I89" s="401"/>
      <c r="J89" s="401"/>
      <c r="K89" s="401"/>
      <c r="L89" s="401"/>
      <c r="M89" s="401"/>
      <c r="N89" s="401"/>
      <c r="O89" s="453"/>
      <c r="P89" s="402" t="s">
        <v>201</v>
      </c>
      <c r="Q89" s="453"/>
    </row>
    <row r="90" spans="1:17" ht="18.75">
      <c r="A90" s="610"/>
      <c r="B90" s="610"/>
      <c r="C90" s="610"/>
      <c r="D90" s="610"/>
      <c r="E90" s="401" t="s">
        <v>308</v>
      </c>
      <c r="F90" s="401"/>
      <c r="G90" s="401"/>
      <c r="H90" s="401"/>
      <c r="I90" s="401"/>
      <c r="J90" s="401"/>
      <c r="K90" s="401"/>
      <c r="L90" s="401"/>
      <c r="M90" s="401"/>
      <c r="N90" s="401"/>
      <c r="O90" s="400"/>
      <c r="P90" s="400"/>
      <c r="Q90" s="469"/>
    </row>
    <row r="91" spans="1:17">
      <c r="A91" s="610"/>
      <c r="B91" s="610"/>
      <c r="C91" s="610"/>
      <c r="D91" s="610"/>
      <c r="E91" s="400"/>
      <c r="F91" s="400"/>
      <c r="G91" s="400"/>
      <c r="H91" s="400"/>
      <c r="I91" s="400"/>
      <c r="J91" s="404" t="str">
        <f>J3</f>
        <v>令和５年３月</v>
      </c>
      <c r="K91" s="400"/>
      <c r="L91" s="409"/>
      <c r="M91" s="409"/>
      <c r="N91" s="611"/>
      <c r="O91" s="611"/>
      <c r="P91" s="400"/>
      <c r="Q91" s="469"/>
    </row>
    <row r="92" spans="1:17" ht="6" customHeight="1">
      <c r="A92" s="400"/>
      <c r="B92" s="400"/>
      <c r="D92" s="400"/>
      <c r="E92" s="400"/>
      <c r="F92" s="400"/>
      <c r="G92" s="400"/>
      <c r="H92" s="400"/>
      <c r="I92" s="400"/>
      <c r="J92" s="400"/>
      <c r="K92" s="400"/>
      <c r="L92" s="400"/>
      <c r="M92" s="400"/>
      <c r="N92" s="400"/>
      <c r="O92" s="400"/>
      <c r="P92" s="400"/>
      <c r="Q92" s="469"/>
    </row>
    <row r="93" spans="1:17" ht="18" customHeight="1" thickBot="1">
      <c r="A93" s="614"/>
      <c r="B93" s="615"/>
      <c r="C93" s="615"/>
      <c r="D93" s="405"/>
      <c r="E93" s="405"/>
      <c r="F93" s="405"/>
      <c r="G93" s="405"/>
      <c r="H93" s="400"/>
      <c r="I93" s="400"/>
      <c r="J93" s="400"/>
      <c r="K93" s="400"/>
      <c r="L93" s="612"/>
      <c r="M93" s="612"/>
      <c r="N93" s="612"/>
      <c r="O93" s="612"/>
      <c r="P93" s="400"/>
      <c r="Q93" s="469"/>
    </row>
    <row r="94" spans="1:17" s="413" customFormat="1" ht="18" customHeight="1">
      <c r="A94" s="522"/>
      <c r="B94" s="523"/>
      <c r="C94" s="523"/>
      <c r="D94" s="523"/>
      <c r="E94" s="630" t="s">
        <v>291</v>
      </c>
      <c r="F94" s="630" t="s">
        <v>292</v>
      </c>
      <c r="G94" s="630" t="s">
        <v>293</v>
      </c>
      <c r="H94" s="633" t="s">
        <v>294</v>
      </c>
      <c r="I94" s="470"/>
      <c r="J94" s="471"/>
      <c r="K94" s="411"/>
      <c r="L94" s="409"/>
      <c r="M94" s="409"/>
      <c r="N94" s="409"/>
      <c r="O94" s="409"/>
      <c r="P94" s="409"/>
      <c r="Q94" s="409"/>
    </row>
    <row r="95" spans="1:17" s="413" customFormat="1" ht="18" customHeight="1">
      <c r="A95" s="619" t="s">
        <v>206</v>
      </c>
      <c r="B95" s="620"/>
      <c r="C95" s="620"/>
      <c r="D95" s="527"/>
      <c r="E95" s="631"/>
      <c r="F95" s="631"/>
      <c r="G95" s="631"/>
      <c r="H95" s="634"/>
      <c r="I95" s="509" t="s">
        <v>295</v>
      </c>
      <c r="J95" s="509" t="s">
        <v>296</v>
      </c>
      <c r="K95" s="412" t="s">
        <v>211</v>
      </c>
      <c r="L95" s="409"/>
      <c r="M95" s="409"/>
      <c r="N95" s="409"/>
      <c r="O95" s="409"/>
      <c r="P95" s="409"/>
      <c r="Q95" s="409"/>
    </row>
    <row r="96" spans="1:17" s="413" customFormat="1" ht="18" customHeight="1" thickBot="1">
      <c r="A96" s="414"/>
      <c r="B96" s="514"/>
      <c r="C96" s="514"/>
      <c r="D96" s="514"/>
      <c r="E96" s="632"/>
      <c r="F96" s="632"/>
      <c r="G96" s="632"/>
      <c r="H96" s="635"/>
      <c r="I96" s="510" t="s">
        <v>297</v>
      </c>
      <c r="J96" s="510" t="s">
        <v>298</v>
      </c>
      <c r="K96" s="417"/>
      <c r="L96" s="409"/>
      <c r="M96" s="409"/>
      <c r="N96" s="409"/>
      <c r="O96" s="409"/>
      <c r="P96" s="409"/>
      <c r="Q96" s="409"/>
    </row>
    <row r="97" spans="1:17" s="413" customFormat="1" ht="13.5" customHeight="1" thickTop="1">
      <c r="A97" s="511"/>
      <c r="B97" s="455"/>
      <c r="C97" s="527"/>
      <c r="D97" s="472"/>
      <c r="E97" s="499" t="s">
        <v>299</v>
      </c>
      <c r="F97" s="499" t="s">
        <v>299</v>
      </c>
      <c r="G97" s="499" t="s">
        <v>299</v>
      </c>
      <c r="H97" s="499" t="s">
        <v>299</v>
      </c>
      <c r="I97" s="499" t="s">
        <v>299</v>
      </c>
      <c r="J97" s="517" t="s">
        <v>300</v>
      </c>
      <c r="K97" s="412"/>
      <c r="L97" s="409"/>
      <c r="M97" s="409"/>
      <c r="N97" s="409"/>
      <c r="O97" s="409"/>
      <c r="P97" s="409"/>
      <c r="Q97" s="409"/>
    </row>
    <row r="98" spans="1:17" s="424" customFormat="1" ht="18" customHeight="1" thickBot="1">
      <c r="A98" s="500"/>
      <c r="B98" s="483"/>
      <c r="C98" s="530" t="s">
        <v>212</v>
      </c>
      <c r="D98" s="485"/>
      <c r="E98" s="475">
        <f>IF([1]gpn2!G800="","-",[1]gpn2!G800)</f>
        <v>154811</v>
      </c>
      <c r="F98" s="475">
        <f>IF([1]gpn2!H800="","-",[1]gpn2!H800)</f>
        <v>2128</v>
      </c>
      <c r="G98" s="475">
        <f>IF([1]gpn2!I800="","-",[1]gpn2!I800)</f>
        <v>2293</v>
      </c>
      <c r="H98" s="475">
        <f>IF([1]gpn2!J800="","-",[1]gpn2!J800)</f>
        <v>154646</v>
      </c>
      <c r="I98" s="475">
        <f>IF([1]gpn2!K800="","-",[1]gpn2!K800)</f>
        <v>68696</v>
      </c>
      <c r="J98" s="476">
        <f>IF([1]gpn2!L800="","-",[1]gpn2!L800)</f>
        <v>44.4</v>
      </c>
      <c r="K98" s="501" t="s">
        <v>213</v>
      </c>
      <c r="L98" s="477"/>
      <c r="M98" s="477"/>
      <c r="N98" s="477"/>
      <c r="O98" s="477"/>
      <c r="P98" s="477"/>
      <c r="Q98" s="478"/>
    </row>
    <row r="99" spans="1:17" s="424" customFormat="1" ht="18" customHeight="1" thickTop="1">
      <c r="A99" s="502"/>
      <c r="B99" s="443"/>
      <c r="C99" s="497" t="s">
        <v>214</v>
      </c>
      <c r="D99" s="444"/>
      <c r="E99" s="428" t="str">
        <f>IF([1]gpn2!G801="","-",[1]gpn2!G801)</f>
        <v>-</v>
      </c>
      <c r="F99" s="428" t="str">
        <f>IF([1]gpn2!H801="","-",[1]gpn2!H801)</f>
        <v>-</v>
      </c>
      <c r="G99" s="428" t="str">
        <f>IF([1]gpn2!I801="","-",[1]gpn2!I801)</f>
        <v>-</v>
      </c>
      <c r="H99" s="428" t="str">
        <f>IF([1]gpn2!J801="","-",[1]gpn2!J801)</f>
        <v>-</v>
      </c>
      <c r="I99" s="428" t="str">
        <f>IF([1]gpn2!K801="","-",[1]gpn2!K801)</f>
        <v>-</v>
      </c>
      <c r="J99" s="480" t="str">
        <f>IF([1]gpn2!L801="","-",[1]gpn2!L801)</f>
        <v>-</v>
      </c>
      <c r="K99" s="446" t="s">
        <v>215</v>
      </c>
      <c r="L99" s="481"/>
      <c r="M99" s="481"/>
      <c r="N99" s="481"/>
      <c r="O99" s="481"/>
      <c r="P99" s="481"/>
      <c r="Q99" s="478"/>
    </row>
    <row r="100" spans="1:17" s="424" customFormat="1" ht="18" customHeight="1">
      <c r="A100" s="482"/>
      <c r="B100" s="483"/>
      <c r="C100" s="530" t="s">
        <v>216</v>
      </c>
      <c r="D100" s="485"/>
      <c r="E100" s="433">
        <f>IF([1]gpn2!G802="","-",[1]gpn2!G802)</f>
        <v>4164</v>
      </c>
      <c r="F100" s="433">
        <f>IF([1]gpn2!H802="","-",[1]gpn2!H802)</f>
        <v>19</v>
      </c>
      <c r="G100" s="433">
        <f>IF([1]gpn2!I802="","-",[1]gpn2!I802)</f>
        <v>45</v>
      </c>
      <c r="H100" s="433">
        <f>IF([1]gpn2!J802="","-",[1]gpn2!J802)</f>
        <v>4138</v>
      </c>
      <c r="I100" s="433">
        <f>IF([1]gpn2!K802="","-",[1]gpn2!K802)</f>
        <v>565</v>
      </c>
      <c r="J100" s="486">
        <f>IF([1]gpn2!L802="","-",[1]gpn2!L802)</f>
        <v>13.7</v>
      </c>
      <c r="K100" s="434" t="s">
        <v>217</v>
      </c>
      <c r="L100" s="481"/>
      <c r="M100" s="481"/>
      <c r="N100" s="481"/>
      <c r="O100" s="481"/>
      <c r="P100" s="481"/>
      <c r="Q100" s="478"/>
    </row>
    <row r="101" spans="1:17" s="424" customFormat="1" ht="18" customHeight="1">
      <c r="A101" s="482"/>
      <c r="B101" s="431"/>
      <c r="C101" s="516" t="s">
        <v>218</v>
      </c>
      <c r="D101" s="432"/>
      <c r="E101" s="433">
        <f>IF([1]gpn2!G803="","-",[1]gpn2!G803)</f>
        <v>22936</v>
      </c>
      <c r="F101" s="433">
        <f>IF([1]gpn2!H803="","-",[1]gpn2!H803)</f>
        <v>208</v>
      </c>
      <c r="G101" s="433">
        <f>IF([1]gpn2!I803="","-",[1]gpn2!I803)</f>
        <v>314</v>
      </c>
      <c r="H101" s="433">
        <f>IF([1]gpn2!J803="","-",[1]gpn2!J803)</f>
        <v>22830</v>
      </c>
      <c r="I101" s="433">
        <f>IF([1]gpn2!K803="","-",[1]gpn2!K803)</f>
        <v>4871</v>
      </c>
      <c r="J101" s="486">
        <f>IF([1]gpn2!L803="","-",[1]gpn2!L803)</f>
        <v>21.3</v>
      </c>
      <c r="K101" s="434" t="s">
        <v>219</v>
      </c>
      <c r="L101" s="481"/>
      <c r="M101" s="481"/>
      <c r="N101" s="481"/>
      <c r="O101" s="481"/>
      <c r="P101" s="481"/>
      <c r="Q101" s="478"/>
    </row>
    <row r="102" spans="1:17" s="424" customFormat="1" ht="18" customHeight="1">
      <c r="A102" s="482"/>
      <c r="B102" s="431"/>
      <c r="C102" s="516" t="s">
        <v>220</v>
      </c>
      <c r="D102" s="432"/>
      <c r="E102" s="433">
        <f>IF([1]gpn2!G804="","-",[1]gpn2!G804)</f>
        <v>525</v>
      </c>
      <c r="F102" s="433">
        <f>IF([1]gpn2!H804="","-",[1]gpn2!H804)</f>
        <v>21</v>
      </c>
      <c r="G102" s="433">
        <f>IF([1]gpn2!I804="","-",[1]gpn2!I804)</f>
        <v>22</v>
      </c>
      <c r="H102" s="433">
        <f>IF([1]gpn2!J804="","-",[1]gpn2!J804)</f>
        <v>524</v>
      </c>
      <c r="I102" s="433">
        <f>IF([1]gpn2!K804="","-",[1]gpn2!K804)</f>
        <v>84</v>
      </c>
      <c r="J102" s="486">
        <f>IF([1]gpn2!L804="","-",[1]gpn2!L804)</f>
        <v>16</v>
      </c>
      <c r="K102" s="434" t="s">
        <v>221</v>
      </c>
      <c r="L102" s="481"/>
      <c r="M102" s="481"/>
      <c r="N102" s="481"/>
      <c r="O102" s="481"/>
      <c r="P102" s="481"/>
      <c r="Q102" s="478"/>
    </row>
    <row r="103" spans="1:17" s="424" customFormat="1" ht="18" customHeight="1">
      <c r="A103" s="482"/>
      <c r="B103" s="431"/>
      <c r="C103" s="516" t="s">
        <v>222</v>
      </c>
      <c r="D103" s="432"/>
      <c r="E103" s="433">
        <f>IF([1]gpn2!G805="","-",[1]gpn2!G805)</f>
        <v>998</v>
      </c>
      <c r="F103" s="433">
        <f>IF([1]gpn2!H805="","-",[1]gpn2!H805)</f>
        <v>27</v>
      </c>
      <c r="G103" s="433">
        <f>IF([1]gpn2!I805="","-",[1]gpn2!I805)</f>
        <v>13</v>
      </c>
      <c r="H103" s="433">
        <f>IF([1]gpn2!J805="","-",[1]gpn2!J805)</f>
        <v>1012</v>
      </c>
      <c r="I103" s="433">
        <f>IF([1]gpn2!K805="","-",[1]gpn2!K805)</f>
        <v>86</v>
      </c>
      <c r="J103" s="486">
        <f>IF([1]gpn2!L805="","-",[1]gpn2!L805)</f>
        <v>8.5</v>
      </c>
      <c r="K103" s="434" t="s">
        <v>223</v>
      </c>
      <c r="L103" s="481"/>
      <c r="M103" s="481"/>
      <c r="N103" s="481"/>
      <c r="O103" s="481"/>
      <c r="P103" s="481"/>
      <c r="Q103" s="478"/>
    </row>
    <row r="104" spans="1:17" s="424" customFormat="1" ht="18" customHeight="1">
      <c r="A104" s="482"/>
      <c r="B104" s="431"/>
      <c r="C104" s="516" t="s">
        <v>224</v>
      </c>
      <c r="D104" s="432"/>
      <c r="E104" s="433">
        <f>IF([1]gpn2!G806="","-",[1]gpn2!G806)</f>
        <v>3847</v>
      </c>
      <c r="F104" s="433">
        <f>IF([1]gpn2!H806="","-",[1]gpn2!H806)</f>
        <v>48</v>
      </c>
      <c r="G104" s="433">
        <f>IF([1]gpn2!I806="","-",[1]gpn2!I806)</f>
        <v>0</v>
      </c>
      <c r="H104" s="433">
        <f>IF([1]gpn2!J806="","-",[1]gpn2!J806)</f>
        <v>3895</v>
      </c>
      <c r="I104" s="433">
        <f>IF([1]gpn2!K806="","-",[1]gpn2!K806)</f>
        <v>1524</v>
      </c>
      <c r="J104" s="486">
        <f>IF([1]gpn2!L806="","-",[1]gpn2!L806)</f>
        <v>39.1</v>
      </c>
      <c r="K104" s="434" t="s">
        <v>225</v>
      </c>
      <c r="L104" s="481"/>
      <c r="M104" s="481"/>
      <c r="N104" s="481"/>
      <c r="O104" s="481"/>
      <c r="P104" s="481"/>
      <c r="Q104" s="478"/>
    </row>
    <row r="105" spans="1:17" s="424" customFormat="1" ht="18" customHeight="1">
      <c r="A105" s="482"/>
      <c r="B105" s="431"/>
      <c r="C105" s="530" t="s">
        <v>226</v>
      </c>
      <c r="D105" s="432"/>
      <c r="E105" s="433">
        <f>IF([1]gpn2!G807="","-",[1]gpn2!G807)</f>
        <v>31170</v>
      </c>
      <c r="F105" s="433">
        <f>IF([1]gpn2!H807="","-",[1]gpn2!H807)</f>
        <v>694</v>
      </c>
      <c r="G105" s="433">
        <f>IF([1]gpn2!I807="","-",[1]gpn2!I807)</f>
        <v>293</v>
      </c>
      <c r="H105" s="433">
        <f>IF([1]gpn2!J807="","-",[1]gpn2!J807)</f>
        <v>31571</v>
      </c>
      <c r="I105" s="433">
        <f>IF([1]gpn2!K807="","-",[1]gpn2!K807)</f>
        <v>21636</v>
      </c>
      <c r="J105" s="486">
        <f>IF([1]gpn2!L807="","-",[1]gpn2!L807)</f>
        <v>68.5</v>
      </c>
      <c r="K105" s="434" t="s">
        <v>227</v>
      </c>
      <c r="L105" s="481"/>
      <c r="M105" s="481"/>
      <c r="N105" s="481"/>
      <c r="O105" s="481"/>
      <c r="P105" s="481"/>
      <c r="Q105" s="478"/>
    </row>
    <row r="106" spans="1:17" s="424" customFormat="1" ht="18" customHeight="1">
      <c r="A106" s="482"/>
      <c r="B106" s="431"/>
      <c r="C106" s="516" t="s">
        <v>228</v>
      </c>
      <c r="D106" s="432"/>
      <c r="E106" s="433">
        <f>IF([1]gpn2!G808="","-",[1]gpn2!G808)</f>
        <v>3998</v>
      </c>
      <c r="F106" s="433">
        <f>IF([1]gpn2!H808="","-",[1]gpn2!H808)</f>
        <v>27</v>
      </c>
      <c r="G106" s="433">
        <f>IF([1]gpn2!I808="","-",[1]gpn2!I808)</f>
        <v>27</v>
      </c>
      <c r="H106" s="433">
        <f>IF([1]gpn2!J808="","-",[1]gpn2!J808)</f>
        <v>3998</v>
      </c>
      <c r="I106" s="433">
        <f>IF([1]gpn2!K808="","-",[1]gpn2!K808)</f>
        <v>837</v>
      </c>
      <c r="J106" s="486">
        <f>IF([1]gpn2!L808="","-",[1]gpn2!L808)</f>
        <v>20.9</v>
      </c>
      <c r="K106" s="434" t="s">
        <v>229</v>
      </c>
      <c r="L106" s="481"/>
      <c r="M106" s="481"/>
      <c r="N106" s="481"/>
      <c r="O106" s="481"/>
      <c r="P106" s="481"/>
      <c r="Q106" s="478"/>
    </row>
    <row r="107" spans="1:17" s="424" customFormat="1" ht="18" customHeight="1">
      <c r="A107" s="482"/>
      <c r="B107" s="431"/>
      <c r="C107" s="516" t="s">
        <v>230</v>
      </c>
      <c r="D107" s="432"/>
      <c r="E107" s="433">
        <f>IF([1]gpn2!G809="","-",[1]gpn2!G809)</f>
        <v>662</v>
      </c>
      <c r="F107" s="433">
        <f>IF([1]gpn2!H809="","-",[1]gpn2!H809)</f>
        <v>61</v>
      </c>
      <c r="G107" s="433">
        <f>IF([1]gpn2!I809="","-",[1]gpn2!I809)</f>
        <v>0</v>
      </c>
      <c r="H107" s="433">
        <f>IF([1]gpn2!J809="","-",[1]gpn2!J809)</f>
        <v>723</v>
      </c>
      <c r="I107" s="433">
        <f>IF([1]gpn2!K809="","-",[1]gpn2!K809)</f>
        <v>125</v>
      </c>
      <c r="J107" s="486">
        <f>IF([1]gpn2!L809="","-",[1]gpn2!L809)</f>
        <v>17.3</v>
      </c>
      <c r="K107" s="434" t="s">
        <v>231</v>
      </c>
      <c r="L107" s="481"/>
      <c r="M107" s="481"/>
      <c r="N107" s="481"/>
      <c r="O107" s="481"/>
      <c r="P107" s="481"/>
      <c r="Q107" s="478"/>
    </row>
    <row r="108" spans="1:17" s="424" customFormat="1" ht="18" customHeight="1">
      <c r="A108" s="482"/>
      <c r="B108" s="431"/>
      <c r="C108" s="516" t="s">
        <v>232</v>
      </c>
      <c r="D108" s="432"/>
      <c r="E108" s="433">
        <f>IF([1]gpn2!G810="","-",[1]gpn2!G810)</f>
        <v>3218</v>
      </c>
      <c r="F108" s="433">
        <f>IF([1]gpn2!H810="","-",[1]gpn2!H810)</f>
        <v>0</v>
      </c>
      <c r="G108" s="433">
        <f>IF([1]gpn2!I810="","-",[1]gpn2!I810)</f>
        <v>7</v>
      </c>
      <c r="H108" s="433">
        <f>IF([1]gpn2!J810="","-",[1]gpn2!J810)</f>
        <v>3211</v>
      </c>
      <c r="I108" s="433">
        <f>IF([1]gpn2!K810="","-",[1]gpn2!K810)</f>
        <v>707</v>
      </c>
      <c r="J108" s="486">
        <f>IF([1]gpn2!L810="","-",[1]gpn2!L810)</f>
        <v>22</v>
      </c>
      <c r="K108" s="441" t="s">
        <v>233</v>
      </c>
      <c r="L108" s="481"/>
      <c r="M108" s="481"/>
      <c r="N108" s="481"/>
      <c r="O108" s="481"/>
      <c r="P108" s="481"/>
      <c r="Q108" s="478"/>
    </row>
    <row r="109" spans="1:17" s="424" customFormat="1" ht="18" customHeight="1">
      <c r="A109" s="482"/>
      <c r="B109" s="431"/>
      <c r="C109" s="516" t="s">
        <v>234</v>
      </c>
      <c r="D109" s="432"/>
      <c r="E109" s="433">
        <f>IF([1]gpn2!G811="","-",[1]gpn2!G811)</f>
        <v>17718</v>
      </c>
      <c r="F109" s="433">
        <f>IF([1]gpn2!H811="","-",[1]gpn2!H811)</f>
        <v>327</v>
      </c>
      <c r="G109" s="433">
        <f>IF([1]gpn2!I811="","-",[1]gpn2!I811)</f>
        <v>539</v>
      </c>
      <c r="H109" s="433">
        <f>IF([1]gpn2!J811="","-",[1]gpn2!J811)</f>
        <v>17506</v>
      </c>
      <c r="I109" s="433">
        <f>IF([1]gpn2!K811="","-",[1]gpn2!K811)</f>
        <v>15989</v>
      </c>
      <c r="J109" s="486">
        <f>IF([1]gpn2!L811="","-",[1]gpn2!L811)</f>
        <v>91.3</v>
      </c>
      <c r="K109" s="441" t="s">
        <v>235</v>
      </c>
      <c r="L109" s="481"/>
      <c r="M109" s="481"/>
      <c r="N109" s="481"/>
      <c r="O109" s="481"/>
      <c r="P109" s="481"/>
      <c r="Q109" s="478"/>
    </row>
    <row r="110" spans="1:17" s="424" customFormat="1" ht="18" customHeight="1">
      <c r="A110" s="482"/>
      <c r="B110" s="431"/>
      <c r="C110" s="516" t="s">
        <v>236</v>
      </c>
      <c r="D110" s="432"/>
      <c r="E110" s="433">
        <f>IF([1]gpn2!G812="","-",[1]gpn2!G812)</f>
        <v>4251</v>
      </c>
      <c r="F110" s="433">
        <f>IF([1]gpn2!H812="","-",[1]gpn2!H812)</f>
        <v>318</v>
      </c>
      <c r="G110" s="433">
        <f>IF([1]gpn2!I812="","-",[1]gpn2!I812)</f>
        <v>83</v>
      </c>
      <c r="H110" s="433">
        <f>IF([1]gpn2!J812="","-",[1]gpn2!J812)</f>
        <v>4486</v>
      </c>
      <c r="I110" s="433">
        <f>IF([1]gpn2!K812="","-",[1]gpn2!K812)</f>
        <v>3495</v>
      </c>
      <c r="J110" s="486">
        <f>IF([1]gpn2!L812="","-",[1]gpn2!L812)</f>
        <v>77.900000000000006</v>
      </c>
      <c r="K110" s="441" t="s">
        <v>237</v>
      </c>
      <c r="L110" s="481"/>
      <c r="M110" s="481"/>
      <c r="N110" s="481"/>
      <c r="O110" s="481"/>
      <c r="P110" s="481"/>
      <c r="Q110" s="478"/>
    </row>
    <row r="111" spans="1:17" s="424" customFormat="1" ht="18" customHeight="1">
      <c r="A111" s="482"/>
      <c r="B111" s="483"/>
      <c r="C111" s="516" t="s">
        <v>238</v>
      </c>
      <c r="D111" s="485"/>
      <c r="E111" s="433">
        <f>IF([1]gpn2!G813="","-",[1]gpn2!G813)</f>
        <v>11620</v>
      </c>
      <c r="F111" s="433">
        <f>IF([1]gpn2!H813="","-",[1]gpn2!H813)</f>
        <v>17</v>
      </c>
      <c r="G111" s="433">
        <f>IF([1]gpn2!I813="","-",[1]gpn2!I813)</f>
        <v>315</v>
      </c>
      <c r="H111" s="433">
        <f>IF([1]gpn2!J813="","-",[1]gpn2!J813)</f>
        <v>11322</v>
      </c>
      <c r="I111" s="433">
        <f>IF([1]gpn2!K813="","-",[1]gpn2!K813)</f>
        <v>4175</v>
      </c>
      <c r="J111" s="486">
        <f>IF([1]gpn2!L813="","-",[1]gpn2!L813)</f>
        <v>36.9</v>
      </c>
      <c r="K111" s="441" t="s">
        <v>239</v>
      </c>
      <c r="L111" s="481"/>
      <c r="M111" s="481"/>
      <c r="N111" s="481"/>
      <c r="O111" s="481"/>
      <c r="P111" s="481"/>
      <c r="Q111" s="478"/>
    </row>
    <row r="112" spans="1:17" s="424" customFormat="1" ht="18" customHeight="1">
      <c r="A112" s="482"/>
      <c r="B112" s="431"/>
      <c r="C112" s="516" t="s">
        <v>240</v>
      </c>
      <c r="D112" s="432"/>
      <c r="E112" s="433">
        <f>IF([1]gpn2!G814="","-",[1]gpn2!G814)</f>
        <v>38872</v>
      </c>
      <c r="F112" s="433">
        <f>IF([1]gpn2!H814="","-",[1]gpn2!H814)</f>
        <v>182</v>
      </c>
      <c r="G112" s="433">
        <f>IF([1]gpn2!I814="","-",[1]gpn2!I814)</f>
        <v>325</v>
      </c>
      <c r="H112" s="433">
        <f>IF([1]gpn2!J814="","-",[1]gpn2!J814)</f>
        <v>38729</v>
      </c>
      <c r="I112" s="433">
        <f>IF([1]gpn2!K814="","-",[1]gpn2!K814)</f>
        <v>9972</v>
      </c>
      <c r="J112" s="486">
        <f>IF([1]gpn2!L814="","-",[1]gpn2!L814)</f>
        <v>25.7</v>
      </c>
      <c r="K112" s="441" t="s">
        <v>241</v>
      </c>
      <c r="L112" s="481"/>
      <c r="M112" s="481"/>
      <c r="N112" s="481"/>
      <c r="O112" s="481"/>
      <c r="P112" s="481"/>
      <c r="Q112" s="478"/>
    </row>
    <row r="113" spans="1:17" s="424" customFormat="1" ht="18" customHeight="1">
      <c r="A113" s="482"/>
      <c r="B113" s="483"/>
      <c r="C113" s="516" t="s">
        <v>242</v>
      </c>
      <c r="D113" s="485"/>
      <c r="E113" s="433">
        <f>IF([1]gpn2!G815="","-",[1]gpn2!G815)</f>
        <v>1405</v>
      </c>
      <c r="F113" s="433">
        <f>IF([1]gpn2!H815="","-",[1]gpn2!H815)</f>
        <v>37</v>
      </c>
      <c r="G113" s="433">
        <f>IF([1]gpn2!I815="","-",[1]gpn2!I815)</f>
        <v>97</v>
      </c>
      <c r="H113" s="433">
        <f>IF([1]gpn2!J815="","-",[1]gpn2!J815)</f>
        <v>1345</v>
      </c>
      <c r="I113" s="433">
        <f>IF([1]gpn2!K815="","-",[1]gpn2!K815)</f>
        <v>482</v>
      </c>
      <c r="J113" s="486">
        <f>IF([1]gpn2!L815="","-",[1]gpn2!L815)</f>
        <v>35.799999999999997</v>
      </c>
      <c r="K113" s="441" t="s">
        <v>243</v>
      </c>
      <c r="L113" s="481"/>
      <c r="M113" s="481"/>
      <c r="N113" s="481"/>
      <c r="O113" s="481"/>
      <c r="P113" s="481"/>
      <c r="Q113" s="478"/>
    </row>
    <row r="114" spans="1:17" s="424" customFormat="1" ht="18" customHeight="1" thickBot="1">
      <c r="A114" s="487"/>
      <c r="B114" s="436"/>
      <c r="C114" s="513" t="s">
        <v>244</v>
      </c>
      <c r="D114" s="437"/>
      <c r="E114" s="438">
        <f>IF([1]gpn2!G816="","-",[1]gpn2!G816)</f>
        <v>9427</v>
      </c>
      <c r="F114" s="438">
        <f>IF([1]gpn2!H816="","-",[1]gpn2!H816)</f>
        <v>142</v>
      </c>
      <c r="G114" s="438">
        <f>IF([1]gpn2!I816="","-",[1]gpn2!I816)</f>
        <v>213</v>
      </c>
      <c r="H114" s="438">
        <f>IF([1]gpn2!J816="","-",[1]gpn2!J816)</f>
        <v>9356</v>
      </c>
      <c r="I114" s="438">
        <f>IF([1]gpn2!K816="","-",[1]gpn2!K816)</f>
        <v>4148</v>
      </c>
      <c r="J114" s="488">
        <f>IF([1]gpn2!L816="","-",[1]gpn2!L816)</f>
        <v>44.3</v>
      </c>
      <c r="K114" s="439" t="s">
        <v>245</v>
      </c>
      <c r="L114" s="481"/>
      <c r="M114" s="481"/>
      <c r="N114" s="481"/>
      <c r="O114" s="481"/>
      <c r="P114" s="481"/>
      <c r="Q114" s="478"/>
    </row>
    <row r="115" spans="1:17" s="424" customFormat="1" ht="18" customHeight="1" thickTop="1">
      <c r="A115" s="482"/>
      <c r="B115" s="431"/>
      <c r="C115" s="516" t="s">
        <v>246</v>
      </c>
      <c r="D115" s="432"/>
      <c r="E115" s="440">
        <f>IF([1]gpn2!G817="","-",[1]gpn2!G817)</f>
        <v>2648</v>
      </c>
      <c r="F115" s="440">
        <f>IF([1]gpn2!H817="","-",[1]gpn2!H817)</f>
        <v>57</v>
      </c>
      <c r="G115" s="440">
        <f>IF([1]gpn2!I817="","-",[1]gpn2!I817)</f>
        <v>22</v>
      </c>
      <c r="H115" s="440">
        <f>IF([1]gpn2!J817="","-",[1]gpn2!J817)</f>
        <v>2683</v>
      </c>
      <c r="I115" s="440">
        <f>IF([1]gpn2!K817="","-",[1]gpn2!K817)</f>
        <v>1296</v>
      </c>
      <c r="J115" s="489">
        <f>IF([1]gpn2!L817="","-",[1]gpn2!L817)</f>
        <v>48.3</v>
      </c>
      <c r="K115" s="434" t="s">
        <v>247</v>
      </c>
      <c r="L115" s="481"/>
      <c r="M115" s="481"/>
      <c r="N115" s="481"/>
      <c r="O115" s="481"/>
      <c r="P115" s="481"/>
      <c r="Q115" s="478"/>
    </row>
    <row r="116" spans="1:17" s="424" customFormat="1" ht="18" customHeight="1">
      <c r="A116" s="482"/>
      <c r="B116" s="483"/>
      <c r="C116" s="530" t="s">
        <v>248</v>
      </c>
      <c r="D116" s="485"/>
      <c r="E116" s="433">
        <f>IF([1]gpn2!G818="","-",[1]gpn2!G818)</f>
        <v>5940</v>
      </c>
      <c r="F116" s="433">
        <f>IF([1]gpn2!H818="","-",[1]gpn2!H818)</f>
        <v>74</v>
      </c>
      <c r="G116" s="433">
        <f>IF([1]gpn2!I818="","-",[1]gpn2!I818)</f>
        <v>115</v>
      </c>
      <c r="H116" s="433">
        <f>IF([1]gpn2!J818="","-",[1]gpn2!J818)</f>
        <v>5899</v>
      </c>
      <c r="I116" s="433">
        <f>IF([1]gpn2!K818="","-",[1]gpn2!K818)</f>
        <v>718</v>
      </c>
      <c r="J116" s="486">
        <f>IF([1]gpn2!L818="","-",[1]gpn2!L818)</f>
        <v>12.2</v>
      </c>
      <c r="K116" s="434" t="s">
        <v>249</v>
      </c>
      <c r="L116" s="481"/>
      <c r="M116" s="481"/>
      <c r="N116" s="481"/>
      <c r="O116" s="481"/>
      <c r="P116" s="481"/>
      <c r="Q116" s="478"/>
    </row>
    <row r="117" spans="1:17" s="424" customFormat="1" ht="18" customHeight="1">
      <c r="A117" s="482"/>
      <c r="B117" s="431"/>
      <c r="C117" s="516" t="s">
        <v>250</v>
      </c>
      <c r="D117" s="432"/>
      <c r="E117" s="433">
        <f>IF([1]gpn2!G822="","-",[1]gpn2!G822)</f>
        <v>718</v>
      </c>
      <c r="F117" s="433">
        <f>IF([1]gpn2!H822="","-",[1]gpn2!H822)</f>
        <v>0</v>
      </c>
      <c r="G117" s="433">
        <f>IF([1]gpn2!I822="","-",[1]gpn2!I822)</f>
        <v>4</v>
      </c>
      <c r="H117" s="433">
        <f>IF([1]gpn2!J822="","-",[1]gpn2!J822)</f>
        <v>714</v>
      </c>
      <c r="I117" s="433">
        <f>IF([1]gpn2!K822="","-",[1]gpn2!K822)</f>
        <v>341</v>
      </c>
      <c r="J117" s="486">
        <f>IF([1]gpn2!L822="","-",[1]gpn2!L822)</f>
        <v>47.8</v>
      </c>
      <c r="K117" s="434" t="s">
        <v>251</v>
      </c>
      <c r="L117" s="481"/>
      <c r="M117" s="481"/>
      <c r="N117" s="481"/>
      <c r="O117" s="481"/>
      <c r="P117" s="481"/>
      <c r="Q117" s="478"/>
    </row>
    <row r="118" spans="1:17" s="424" customFormat="1" ht="18" customHeight="1">
      <c r="A118" s="482"/>
      <c r="B118" s="431"/>
      <c r="C118" s="516" t="s">
        <v>252</v>
      </c>
      <c r="D118" s="432"/>
      <c r="E118" s="433">
        <f>IF([1]gpn2!G823="","-",[1]gpn2!G823)</f>
        <v>1164</v>
      </c>
      <c r="F118" s="433">
        <f>IF([1]gpn2!H823="","-",[1]gpn2!H823)</f>
        <v>0</v>
      </c>
      <c r="G118" s="433">
        <f>IF([1]gpn2!I823="","-",[1]gpn2!I823)</f>
        <v>14</v>
      </c>
      <c r="H118" s="433">
        <f>IF([1]gpn2!J823="","-",[1]gpn2!J823)</f>
        <v>1150</v>
      </c>
      <c r="I118" s="433">
        <f>IF([1]gpn2!K823="","-",[1]gpn2!K823)</f>
        <v>207</v>
      </c>
      <c r="J118" s="486">
        <f>IF([1]gpn2!L823="","-",[1]gpn2!L823)</f>
        <v>18</v>
      </c>
      <c r="K118" s="434" t="s">
        <v>253</v>
      </c>
      <c r="L118" s="481"/>
      <c r="M118" s="481"/>
      <c r="N118" s="481"/>
      <c r="O118" s="481"/>
      <c r="P118" s="481"/>
      <c r="Q118" s="478"/>
    </row>
    <row r="119" spans="1:17" s="424" customFormat="1" ht="18" customHeight="1">
      <c r="A119" s="482"/>
      <c r="B119" s="431"/>
      <c r="C119" s="516" t="s">
        <v>254</v>
      </c>
      <c r="D119" s="432"/>
      <c r="E119" s="433">
        <f>IF([1]gpn2!G824="","-",[1]gpn2!G824)</f>
        <v>2111</v>
      </c>
      <c r="F119" s="433">
        <f>IF([1]gpn2!H824="","-",[1]gpn2!H824)</f>
        <v>0</v>
      </c>
      <c r="G119" s="433">
        <f>IF([1]gpn2!I824="","-",[1]gpn2!I824)</f>
        <v>35</v>
      </c>
      <c r="H119" s="433">
        <f>IF([1]gpn2!J824="","-",[1]gpn2!J824)</f>
        <v>2076</v>
      </c>
      <c r="I119" s="433">
        <f>IF([1]gpn2!K824="","-",[1]gpn2!K824)</f>
        <v>382</v>
      </c>
      <c r="J119" s="486">
        <f>IF([1]gpn2!L824="","-",[1]gpn2!L824)</f>
        <v>18.399999999999999</v>
      </c>
      <c r="K119" s="434" t="s">
        <v>255</v>
      </c>
      <c r="L119" s="481"/>
      <c r="M119" s="481"/>
      <c r="N119" s="481"/>
      <c r="O119" s="481"/>
      <c r="P119" s="481"/>
      <c r="Q119" s="478"/>
    </row>
    <row r="120" spans="1:17" s="424" customFormat="1" ht="18" customHeight="1">
      <c r="A120" s="482"/>
      <c r="B120" s="431"/>
      <c r="C120" s="516" t="s">
        <v>256</v>
      </c>
      <c r="D120" s="432"/>
      <c r="E120" s="433">
        <f>IF([1]gpn2!G826="","-",[1]gpn2!G826)</f>
        <v>160</v>
      </c>
      <c r="F120" s="433">
        <f>IF([1]gpn2!H826="","-",[1]gpn2!H826)</f>
        <v>13</v>
      </c>
      <c r="G120" s="433">
        <f>IF([1]gpn2!I826="","-",[1]gpn2!I826)</f>
        <v>0</v>
      </c>
      <c r="H120" s="433">
        <f>IF([1]gpn2!J826="","-",[1]gpn2!J826)</f>
        <v>173</v>
      </c>
      <c r="I120" s="433">
        <f>IF([1]gpn2!K826="","-",[1]gpn2!K826)</f>
        <v>3</v>
      </c>
      <c r="J120" s="486">
        <f>IF([1]gpn2!L826="","-",[1]gpn2!L826)</f>
        <v>1.7</v>
      </c>
      <c r="K120" s="434" t="s">
        <v>257</v>
      </c>
      <c r="L120" s="481"/>
      <c r="M120" s="481"/>
      <c r="N120" s="481"/>
      <c r="O120" s="481"/>
      <c r="P120" s="481"/>
      <c r="Q120" s="478"/>
    </row>
    <row r="121" spans="1:17" s="424" customFormat="1" ht="18" customHeight="1">
      <c r="A121" s="482"/>
      <c r="B121" s="431"/>
      <c r="C121" s="516" t="s">
        <v>258</v>
      </c>
      <c r="D121" s="432"/>
      <c r="E121" s="433">
        <f>IF([1]gpn2!G829="","-",[1]gpn2!G829)</f>
        <v>869</v>
      </c>
      <c r="F121" s="433">
        <f>IF([1]gpn2!H829="","-",[1]gpn2!H829)</f>
        <v>6</v>
      </c>
      <c r="G121" s="433">
        <f>IF([1]gpn2!I829="","-",[1]gpn2!I829)</f>
        <v>2</v>
      </c>
      <c r="H121" s="433">
        <f>IF([1]gpn2!J829="","-",[1]gpn2!J829)</f>
        <v>873</v>
      </c>
      <c r="I121" s="433">
        <f>IF([1]gpn2!K829="","-",[1]gpn2!K829)</f>
        <v>215</v>
      </c>
      <c r="J121" s="486">
        <f>IF([1]gpn2!L829="","-",[1]gpn2!L829)</f>
        <v>24.6</v>
      </c>
      <c r="K121" s="434" t="s">
        <v>259</v>
      </c>
      <c r="L121" s="481"/>
      <c r="M121" s="481"/>
      <c r="N121" s="481"/>
      <c r="O121" s="481"/>
      <c r="P121" s="481"/>
      <c r="Q121" s="478"/>
    </row>
    <row r="122" spans="1:17" s="424" customFormat="1" ht="18" customHeight="1">
      <c r="A122" s="482"/>
      <c r="B122" s="431"/>
      <c r="C122" s="516" t="s">
        <v>260</v>
      </c>
      <c r="D122" s="432"/>
      <c r="E122" s="433">
        <f>IF([1]gpn2!G833="","-",[1]gpn2!G833)</f>
        <v>3160</v>
      </c>
      <c r="F122" s="433">
        <f>IF([1]gpn2!H833="","-",[1]gpn2!H833)</f>
        <v>9</v>
      </c>
      <c r="G122" s="433">
        <f>IF([1]gpn2!I833="","-",[1]gpn2!I833)</f>
        <v>38</v>
      </c>
      <c r="H122" s="433">
        <f>IF([1]gpn2!J833="","-",[1]gpn2!J833)</f>
        <v>3131</v>
      </c>
      <c r="I122" s="433">
        <f>IF([1]gpn2!K833="","-",[1]gpn2!K833)</f>
        <v>382</v>
      </c>
      <c r="J122" s="486">
        <f>IF([1]gpn2!L833="","-",[1]gpn2!L833)</f>
        <v>12.2</v>
      </c>
      <c r="K122" s="434" t="s">
        <v>261</v>
      </c>
      <c r="L122" s="481"/>
      <c r="M122" s="481"/>
      <c r="N122" s="481"/>
      <c r="O122" s="481"/>
      <c r="P122" s="481"/>
      <c r="Q122" s="478"/>
    </row>
    <row r="123" spans="1:17" s="424" customFormat="1" ht="18" customHeight="1">
      <c r="A123" s="482"/>
      <c r="B123" s="431"/>
      <c r="C123" s="516" t="s">
        <v>262</v>
      </c>
      <c r="D123" s="432"/>
      <c r="E123" s="433">
        <f>IF([1]gpn2!G834="","-",[1]gpn2!G834)</f>
        <v>847</v>
      </c>
      <c r="F123" s="433">
        <f>IF([1]gpn2!H834="","-",[1]gpn2!H834)</f>
        <v>15</v>
      </c>
      <c r="G123" s="433">
        <f>IF([1]gpn2!I834="","-",[1]gpn2!I834)</f>
        <v>48</v>
      </c>
      <c r="H123" s="433">
        <f>IF([1]gpn2!J834="","-",[1]gpn2!J834)</f>
        <v>814</v>
      </c>
      <c r="I123" s="433">
        <f>IF([1]gpn2!K834="","-",[1]gpn2!K834)</f>
        <v>57</v>
      </c>
      <c r="J123" s="486">
        <f>IF([1]gpn2!L834="","-",[1]gpn2!L834)</f>
        <v>7</v>
      </c>
      <c r="K123" s="434" t="s">
        <v>263</v>
      </c>
      <c r="L123" s="481"/>
      <c r="M123" s="481"/>
      <c r="N123" s="481"/>
      <c r="O123" s="481"/>
      <c r="P123" s="481"/>
      <c r="Q123" s="478"/>
    </row>
    <row r="124" spans="1:17" s="424" customFormat="1" ht="18" customHeight="1">
      <c r="A124" s="430"/>
      <c r="B124" s="431"/>
      <c r="C124" s="516" t="s">
        <v>264</v>
      </c>
      <c r="D124" s="432"/>
      <c r="E124" s="433">
        <f>IF([1]gpn2!G837="","-",[1]gpn2!G837)</f>
        <v>2398</v>
      </c>
      <c r="F124" s="433">
        <f>IF([1]gpn2!H837="","-",[1]gpn2!H837)</f>
        <v>18</v>
      </c>
      <c r="G124" s="433">
        <f>IF([1]gpn2!I837="","-",[1]gpn2!I837)</f>
        <v>16</v>
      </c>
      <c r="H124" s="433">
        <f>IF([1]gpn2!J837="","-",[1]gpn2!J837)</f>
        <v>2400</v>
      </c>
      <c r="I124" s="433">
        <f>IF([1]gpn2!K837="","-",[1]gpn2!K837)</f>
        <v>773</v>
      </c>
      <c r="J124" s="486">
        <f>IF([1]gpn2!L837="","-",[1]gpn2!L837)</f>
        <v>32.200000000000003</v>
      </c>
      <c r="K124" s="434" t="s">
        <v>265</v>
      </c>
      <c r="L124" s="481"/>
      <c r="M124" s="481"/>
      <c r="N124" s="481"/>
      <c r="O124" s="481"/>
      <c r="P124" s="481"/>
      <c r="Q124" s="478"/>
    </row>
    <row r="125" spans="1:17" s="424" customFormat="1" ht="18" customHeight="1" thickBot="1">
      <c r="A125" s="435"/>
      <c r="B125" s="436"/>
      <c r="C125" s="496" t="s">
        <v>266</v>
      </c>
      <c r="D125" s="437"/>
      <c r="E125" s="433">
        <f>IF([1]gpn2!G838="","-",[1]gpn2!G838)</f>
        <v>2921</v>
      </c>
      <c r="F125" s="433">
        <f>IF([1]gpn2!H838="","-",[1]gpn2!H838)</f>
        <v>16</v>
      </c>
      <c r="G125" s="433">
        <f>IF([1]gpn2!I838="","-",[1]gpn2!I838)</f>
        <v>20</v>
      </c>
      <c r="H125" s="433">
        <f>IF([1]gpn2!J838="","-",[1]gpn2!J838)</f>
        <v>2917</v>
      </c>
      <c r="I125" s="433">
        <f>IF([1]gpn2!K838="","-",[1]gpn2!K838)</f>
        <v>497</v>
      </c>
      <c r="J125" s="486">
        <f>IF([1]gpn2!L838="","-",[1]gpn2!L838)</f>
        <v>17</v>
      </c>
      <c r="K125" s="439" t="s">
        <v>267</v>
      </c>
      <c r="L125" s="481"/>
      <c r="M125" s="481"/>
      <c r="N125" s="481"/>
      <c r="O125" s="481"/>
      <c r="P125" s="481"/>
      <c r="Q125" s="478"/>
    </row>
    <row r="126" spans="1:17" s="424" customFormat="1" ht="18" customHeight="1" thickTop="1">
      <c r="A126" s="500"/>
      <c r="B126" s="483"/>
      <c r="C126" s="530" t="s">
        <v>268</v>
      </c>
      <c r="D126" s="485"/>
      <c r="E126" s="445">
        <f>IF([1]gpn2!G841="","-",[1]gpn2!G841)</f>
        <v>8297</v>
      </c>
      <c r="F126" s="445">
        <f>IF([1]gpn2!H841="","-",[1]gpn2!H841)</f>
        <v>168</v>
      </c>
      <c r="G126" s="445">
        <f>IF([1]gpn2!I841="","-",[1]gpn2!I841)</f>
        <v>13</v>
      </c>
      <c r="H126" s="445">
        <f>IF([1]gpn2!J841="","-",[1]gpn2!J841)</f>
        <v>8452</v>
      </c>
      <c r="I126" s="445">
        <f>IF([1]gpn2!K841="","-",[1]gpn2!K841)</f>
        <v>3456</v>
      </c>
      <c r="J126" s="494">
        <f>IF([1]gpn2!L841="","-",[1]gpn2!L841)</f>
        <v>40.9</v>
      </c>
      <c r="K126" s="501" t="s">
        <v>269</v>
      </c>
      <c r="L126" s="481"/>
      <c r="M126" s="626" t="s">
        <v>301</v>
      </c>
      <c r="N126" s="626"/>
      <c r="O126" s="626"/>
      <c r="P126" s="626"/>
    </row>
    <row r="127" spans="1:17" s="424" customFormat="1" ht="18" customHeight="1" thickBot="1">
      <c r="A127" s="487"/>
      <c r="B127" s="436"/>
      <c r="C127" s="496" t="s">
        <v>270</v>
      </c>
      <c r="D127" s="437"/>
      <c r="E127" s="438">
        <f>IF([1]gpn2!G842="","-",[1]gpn2!G842)</f>
        <v>22873</v>
      </c>
      <c r="F127" s="438">
        <f>IF([1]gpn2!H842="","-",[1]gpn2!H842)</f>
        <v>526</v>
      </c>
      <c r="G127" s="438">
        <f>IF([1]gpn2!I842="","-",[1]gpn2!I842)</f>
        <v>280</v>
      </c>
      <c r="H127" s="438">
        <f>IF([1]gpn2!J842="","-",[1]gpn2!J842)</f>
        <v>23119</v>
      </c>
      <c r="I127" s="438">
        <f>IF([1]gpn2!K842="","-",[1]gpn2!K842)</f>
        <v>18180</v>
      </c>
      <c r="J127" s="488">
        <f>IF([1]gpn2!L842="","-",[1]gpn2!L842)</f>
        <v>78.599999999999994</v>
      </c>
      <c r="K127" s="439" t="s">
        <v>271</v>
      </c>
      <c r="L127" s="481"/>
      <c r="M127" s="626" t="s">
        <v>302</v>
      </c>
      <c r="N127" s="626"/>
      <c r="O127" s="626"/>
      <c r="P127" s="626"/>
    </row>
    <row r="128" spans="1:17" s="424" customFormat="1" ht="18" customHeight="1" thickTop="1">
      <c r="A128" s="425"/>
      <c r="B128" s="426"/>
      <c r="C128" s="519" t="s">
        <v>272</v>
      </c>
      <c r="D128" s="427"/>
      <c r="E128" s="445">
        <f>IF([1]gpn2!G845="","-",[1]gpn2!G845)</f>
        <v>18885</v>
      </c>
      <c r="F128" s="445">
        <f>IF([1]gpn2!H845="","-",[1]gpn2!H845)</f>
        <v>68</v>
      </c>
      <c r="G128" s="445">
        <f>IF([1]gpn2!I845="","-",[1]gpn2!I845)</f>
        <v>138</v>
      </c>
      <c r="H128" s="445">
        <f>IF([1]gpn2!J845="","-",[1]gpn2!J845)</f>
        <v>18815</v>
      </c>
      <c r="I128" s="445">
        <f>IF([1]gpn2!K845="","-",[1]gpn2!K845)</f>
        <v>3005</v>
      </c>
      <c r="J128" s="494">
        <f>IF([1]gpn2!L845="","-",[1]gpn2!L845)</f>
        <v>16</v>
      </c>
      <c r="K128" s="429" t="s">
        <v>273</v>
      </c>
      <c r="L128" s="481"/>
      <c r="M128" s="627" t="s">
        <v>303</v>
      </c>
      <c r="N128" s="627"/>
      <c r="O128" s="627"/>
      <c r="P128" s="627"/>
      <c r="Q128" s="628"/>
    </row>
    <row r="129" spans="1:17" s="424" customFormat="1" ht="18" customHeight="1" thickBot="1">
      <c r="A129" s="447"/>
      <c r="B129" s="448"/>
      <c r="C129" s="520" t="s">
        <v>274</v>
      </c>
      <c r="D129" s="449"/>
      <c r="E129" s="525">
        <f>IF([1]gpn2!G846="","-",[1]gpn2!G846)</f>
        <v>19987</v>
      </c>
      <c r="F129" s="525">
        <f>IF([1]gpn2!H846="","-",[1]gpn2!H846)</f>
        <v>114</v>
      </c>
      <c r="G129" s="525">
        <f>IF([1]gpn2!I846="","-",[1]gpn2!I846)</f>
        <v>187</v>
      </c>
      <c r="H129" s="525">
        <f>IF([1]gpn2!J846="","-",[1]gpn2!J846)</f>
        <v>19914</v>
      </c>
      <c r="I129" s="525">
        <f>IF([1]gpn2!K846="","-",[1]gpn2!K846)</f>
        <v>6967</v>
      </c>
      <c r="J129" s="531">
        <f>IF([1]gpn2!L846="","-",[1]gpn2!L846)</f>
        <v>35</v>
      </c>
      <c r="K129" s="526" t="s">
        <v>275</v>
      </c>
      <c r="M129" s="629" t="s">
        <v>304</v>
      </c>
      <c r="N129" s="629"/>
      <c r="O129" s="629"/>
      <c r="P129" s="629"/>
    </row>
    <row r="130" spans="1:17" ht="5.0999999999999996" customHeight="1"/>
    <row r="131" spans="1:17">
      <c r="C131" s="450"/>
      <c r="N131" s="450"/>
    </row>
    <row r="133" spans="1:17" ht="18.75">
      <c r="A133" s="453"/>
      <c r="B133" s="453"/>
      <c r="C133" s="453"/>
      <c r="D133" s="453"/>
      <c r="E133" s="401" t="s">
        <v>309</v>
      </c>
      <c r="F133" s="401"/>
      <c r="G133" s="401"/>
      <c r="H133" s="401"/>
      <c r="I133" s="401"/>
      <c r="J133" s="401"/>
      <c r="K133" s="401"/>
      <c r="L133" s="401"/>
      <c r="M133" s="401"/>
      <c r="N133" s="401"/>
      <c r="O133" s="453"/>
      <c r="P133" s="402" t="s">
        <v>201</v>
      </c>
      <c r="Q133" s="453"/>
    </row>
    <row r="134" spans="1:17" ht="18.75">
      <c r="A134" s="610"/>
      <c r="B134" s="610"/>
      <c r="C134" s="610"/>
      <c r="D134" s="610"/>
      <c r="E134" s="401" t="s">
        <v>310</v>
      </c>
      <c r="F134" s="401"/>
      <c r="G134" s="401"/>
      <c r="H134" s="401"/>
      <c r="I134" s="401"/>
      <c r="J134" s="401"/>
      <c r="K134" s="401"/>
      <c r="L134" s="401"/>
      <c r="M134" s="401"/>
      <c r="N134" s="401"/>
      <c r="O134" s="400"/>
      <c r="P134" s="400"/>
      <c r="Q134" s="469"/>
    </row>
    <row r="135" spans="1:17">
      <c r="A135" s="610"/>
      <c r="B135" s="610"/>
      <c r="C135" s="610"/>
      <c r="D135" s="610"/>
      <c r="E135" s="400"/>
      <c r="F135" s="400"/>
      <c r="G135" s="400"/>
      <c r="H135" s="400"/>
      <c r="I135" s="400"/>
      <c r="J135" s="404" t="str">
        <f>J3</f>
        <v>令和５年３月</v>
      </c>
      <c r="K135" s="400"/>
      <c r="L135" s="409"/>
      <c r="M135" s="409"/>
      <c r="N135" s="611"/>
      <c r="O135" s="611"/>
      <c r="P135" s="400"/>
      <c r="Q135" s="469"/>
    </row>
    <row r="136" spans="1:17" ht="6" customHeight="1">
      <c r="A136" s="400"/>
      <c r="B136" s="400"/>
      <c r="D136" s="400"/>
      <c r="E136" s="400"/>
      <c r="F136" s="400"/>
      <c r="G136" s="400"/>
      <c r="H136" s="400"/>
      <c r="I136" s="400"/>
      <c r="J136" s="400"/>
      <c r="K136" s="400"/>
      <c r="L136" s="400"/>
      <c r="M136" s="400"/>
      <c r="N136" s="400"/>
      <c r="O136" s="400"/>
      <c r="P136" s="400"/>
      <c r="Q136" s="469"/>
    </row>
    <row r="137" spans="1:17" ht="18" customHeight="1" thickBot="1">
      <c r="A137" s="614"/>
      <c r="B137" s="615"/>
      <c r="C137" s="615"/>
      <c r="D137" s="405"/>
      <c r="E137" s="405"/>
      <c r="F137" s="405"/>
      <c r="G137" s="405"/>
      <c r="H137" s="400"/>
      <c r="I137" s="400"/>
      <c r="J137" s="400"/>
      <c r="K137" s="400"/>
      <c r="L137" s="612"/>
      <c r="M137" s="612"/>
      <c r="N137" s="613"/>
      <c r="O137" s="613"/>
      <c r="P137" s="400"/>
      <c r="Q137" s="469"/>
    </row>
    <row r="138" spans="1:17" s="413" customFormat="1" ht="18" customHeight="1">
      <c r="A138" s="522"/>
      <c r="B138" s="523"/>
      <c r="C138" s="523"/>
      <c r="D138" s="523"/>
      <c r="E138" s="630" t="s">
        <v>291</v>
      </c>
      <c r="F138" s="630" t="s">
        <v>292</v>
      </c>
      <c r="G138" s="630" t="s">
        <v>293</v>
      </c>
      <c r="H138" s="633" t="s">
        <v>294</v>
      </c>
      <c r="I138" s="470"/>
      <c r="J138" s="471"/>
      <c r="K138" s="503"/>
      <c r="L138" s="409"/>
      <c r="M138" s="409"/>
      <c r="N138" s="409"/>
      <c r="O138" s="409"/>
      <c r="P138" s="409"/>
      <c r="Q138" s="409"/>
    </row>
    <row r="139" spans="1:17" s="413" customFormat="1" ht="18" customHeight="1">
      <c r="A139" s="619" t="s">
        <v>206</v>
      </c>
      <c r="B139" s="620"/>
      <c r="C139" s="620"/>
      <c r="D139" s="527"/>
      <c r="E139" s="631"/>
      <c r="F139" s="631"/>
      <c r="G139" s="631"/>
      <c r="H139" s="634"/>
      <c r="I139" s="509" t="s">
        <v>295</v>
      </c>
      <c r="J139" s="509" t="s">
        <v>296</v>
      </c>
      <c r="K139" s="412" t="s">
        <v>211</v>
      </c>
      <c r="L139" s="409"/>
      <c r="M139" s="409"/>
      <c r="N139" s="409"/>
      <c r="O139" s="409"/>
      <c r="P139" s="409"/>
      <c r="Q139" s="409"/>
    </row>
    <row r="140" spans="1:17" s="413" customFormat="1" ht="18" customHeight="1" thickBot="1">
      <c r="A140" s="414"/>
      <c r="B140" s="514"/>
      <c r="C140" s="514"/>
      <c r="D140" s="514"/>
      <c r="E140" s="632"/>
      <c r="F140" s="632"/>
      <c r="G140" s="632"/>
      <c r="H140" s="635"/>
      <c r="I140" s="510" t="s">
        <v>297</v>
      </c>
      <c r="J140" s="510" t="s">
        <v>298</v>
      </c>
      <c r="K140" s="417"/>
      <c r="L140" s="409"/>
      <c r="M140" s="409"/>
      <c r="N140" s="409"/>
      <c r="O140" s="409"/>
      <c r="P140" s="409"/>
      <c r="Q140" s="409"/>
    </row>
    <row r="141" spans="1:17" s="413" customFormat="1" ht="12" customHeight="1" thickTop="1">
      <c r="A141" s="511"/>
      <c r="B141" s="455"/>
      <c r="C141" s="527"/>
      <c r="D141" s="472"/>
      <c r="E141" s="499" t="s">
        <v>299</v>
      </c>
      <c r="F141" s="499" t="s">
        <v>299</v>
      </c>
      <c r="G141" s="499" t="s">
        <v>299</v>
      </c>
      <c r="H141" s="499" t="s">
        <v>299</v>
      </c>
      <c r="I141" s="499" t="s">
        <v>299</v>
      </c>
      <c r="J141" s="517" t="s">
        <v>300</v>
      </c>
      <c r="K141" s="412"/>
      <c r="L141" s="409"/>
      <c r="M141" s="409"/>
      <c r="N141" s="409"/>
      <c r="O141" s="409"/>
      <c r="P141" s="409"/>
      <c r="Q141" s="409"/>
    </row>
    <row r="142" spans="1:17" s="424" customFormat="1" ht="18" customHeight="1" thickBot="1">
      <c r="A142" s="500"/>
      <c r="B142" s="483"/>
      <c r="C142" s="530" t="s">
        <v>212</v>
      </c>
      <c r="D142" s="485"/>
      <c r="E142" s="475">
        <f>IF([1]gpn2!G515="","-",[1]gpn2!G515)</f>
        <v>165786</v>
      </c>
      <c r="F142" s="475">
        <f>IF([1]gpn2!H515="","-",[1]gpn2!H515)</f>
        <v>1914</v>
      </c>
      <c r="G142" s="475">
        <f>IF([1]gpn2!I515="","-",[1]gpn2!I515)</f>
        <v>2209</v>
      </c>
      <c r="H142" s="475">
        <f>IF([1]gpn2!J515="","-",[1]gpn2!J515)</f>
        <v>165491</v>
      </c>
      <c r="I142" s="475">
        <f>IF([1]gpn2!K515="","-",[1]gpn2!K515)</f>
        <v>39485</v>
      </c>
      <c r="J142" s="476">
        <f>IF([1]gpn2!L515="","-",[1]gpn2!L515)</f>
        <v>23.9</v>
      </c>
      <c r="K142" s="501" t="s">
        <v>213</v>
      </c>
      <c r="L142" s="477"/>
      <c r="M142" s="477"/>
      <c r="N142" s="477"/>
      <c r="O142" s="477"/>
      <c r="P142" s="477"/>
      <c r="Q142" s="478"/>
    </row>
    <row r="143" spans="1:17" s="424" customFormat="1" ht="18" customHeight="1" thickTop="1">
      <c r="A143" s="502"/>
      <c r="B143" s="443"/>
      <c r="C143" s="497" t="s">
        <v>214</v>
      </c>
      <c r="D143" s="444"/>
      <c r="E143" s="428" t="str">
        <f>IF([1]gpn2!G516="","-",[1]gpn2!G516)</f>
        <v>-</v>
      </c>
      <c r="F143" s="428" t="str">
        <f>IF([1]gpn2!H516="","-",[1]gpn2!H516)</f>
        <v>-</v>
      </c>
      <c r="G143" s="428" t="str">
        <f>IF([1]gpn2!I516="","-",[1]gpn2!I516)</f>
        <v>-</v>
      </c>
      <c r="H143" s="428" t="str">
        <f>IF([1]gpn2!J516="","-",[1]gpn2!J516)</f>
        <v>-</v>
      </c>
      <c r="I143" s="428" t="str">
        <f>IF([1]gpn2!K516="","-",[1]gpn2!K516)</f>
        <v>-</v>
      </c>
      <c r="J143" s="480" t="str">
        <f>IF([1]gpn2!L516="","-",[1]gpn2!L516)</f>
        <v>-</v>
      </c>
      <c r="K143" s="446" t="s">
        <v>215</v>
      </c>
      <c r="L143" s="481"/>
      <c r="M143" s="481"/>
      <c r="N143" s="481"/>
      <c r="O143" s="481"/>
      <c r="P143" s="481"/>
      <c r="Q143" s="478"/>
    </row>
    <row r="144" spans="1:17" s="424" customFormat="1" ht="18" customHeight="1">
      <c r="A144" s="482"/>
      <c r="B144" s="483"/>
      <c r="C144" s="530" t="s">
        <v>216</v>
      </c>
      <c r="D144" s="485"/>
      <c r="E144" s="433">
        <f>IF([1]gpn2!G517="","-",[1]gpn2!G517)</f>
        <v>5901</v>
      </c>
      <c r="F144" s="433">
        <f>IF([1]gpn2!H517="","-",[1]gpn2!H517)</f>
        <v>143</v>
      </c>
      <c r="G144" s="433">
        <f>IF([1]gpn2!I517="","-",[1]gpn2!I517)</f>
        <v>54</v>
      </c>
      <c r="H144" s="433">
        <f>IF([1]gpn2!J517="","-",[1]gpn2!J517)</f>
        <v>5990</v>
      </c>
      <c r="I144" s="433">
        <f>IF([1]gpn2!K517="","-",[1]gpn2!K517)</f>
        <v>44</v>
      </c>
      <c r="J144" s="486">
        <f>IF([1]gpn2!L517="","-",[1]gpn2!L517)</f>
        <v>0.7</v>
      </c>
      <c r="K144" s="434" t="s">
        <v>217</v>
      </c>
      <c r="L144" s="481"/>
      <c r="M144" s="481"/>
      <c r="N144" s="481"/>
      <c r="O144" s="481"/>
      <c r="P144" s="481"/>
      <c r="Q144" s="478"/>
    </row>
    <row r="145" spans="1:17" s="424" customFormat="1" ht="18" customHeight="1">
      <c r="A145" s="482"/>
      <c r="B145" s="431"/>
      <c r="C145" s="516" t="s">
        <v>218</v>
      </c>
      <c r="D145" s="432"/>
      <c r="E145" s="433">
        <f>IF([1]gpn2!G518="","-",[1]gpn2!G518)</f>
        <v>51467</v>
      </c>
      <c r="F145" s="433">
        <f>IF([1]gpn2!H518="","-",[1]gpn2!H518)</f>
        <v>412</v>
      </c>
      <c r="G145" s="433">
        <f>IF([1]gpn2!I518="","-",[1]gpn2!I518)</f>
        <v>472</v>
      </c>
      <c r="H145" s="433">
        <f>IF([1]gpn2!J518="","-",[1]gpn2!J518)</f>
        <v>51407</v>
      </c>
      <c r="I145" s="433">
        <f>IF([1]gpn2!K518="","-",[1]gpn2!K518)</f>
        <v>4458</v>
      </c>
      <c r="J145" s="486">
        <f>IF([1]gpn2!L518="","-",[1]gpn2!L518)</f>
        <v>8.6999999999999993</v>
      </c>
      <c r="K145" s="434" t="s">
        <v>219</v>
      </c>
      <c r="L145" s="481"/>
      <c r="M145" s="481"/>
      <c r="N145" s="481"/>
      <c r="O145" s="481"/>
      <c r="P145" s="481"/>
      <c r="Q145" s="478"/>
    </row>
    <row r="146" spans="1:17" s="424" customFormat="1" ht="18" customHeight="1">
      <c r="A146" s="482"/>
      <c r="B146" s="431"/>
      <c r="C146" s="516" t="s">
        <v>220</v>
      </c>
      <c r="D146" s="432"/>
      <c r="E146" s="433">
        <f>IF([1]gpn2!G519="","-",[1]gpn2!G519)</f>
        <v>3131</v>
      </c>
      <c r="F146" s="433">
        <f>IF([1]gpn2!H519="","-",[1]gpn2!H519)</f>
        <v>40</v>
      </c>
      <c r="G146" s="433">
        <f>IF([1]gpn2!I519="","-",[1]gpn2!I519)</f>
        <v>47</v>
      </c>
      <c r="H146" s="433">
        <f>IF([1]gpn2!J519="","-",[1]gpn2!J519)</f>
        <v>3124</v>
      </c>
      <c r="I146" s="433">
        <f>IF([1]gpn2!K519="","-",[1]gpn2!K519)</f>
        <v>31</v>
      </c>
      <c r="J146" s="486">
        <f>IF([1]gpn2!L519="","-",[1]gpn2!L519)</f>
        <v>1</v>
      </c>
      <c r="K146" s="434" t="s">
        <v>221</v>
      </c>
      <c r="L146" s="481"/>
      <c r="M146" s="481"/>
      <c r="N146" s="481"/>
      <c r="O146" s="481"/>
      <c r="P146" s="481"/>
      <c r="Q146" s="478"/>
    </row>
    <row r="147" spans="1:17" s="424" customFormat="1" ht="18" customHeight="1">
      <c r="A147" s="482"/>
      <c r="B147" s="431"/>
      <c r="C147" s="516" t="s">
        <v>222</v>
      </c>
      <c r="D147" s="432"/>
      <c r="E147" s="433">
        <f>IF([1]gpn2!G520="","-",[1]gpn2!G520)</f>
        <v>3421</v>
      </c>
      <c r="F147" s="433">
        <f>IF([1]gpn2!H520="","-",[1]gpn2!H520)</f>
        <v>14</v>
      </c>
      <c r="G147" s="433">
        <f>IF([1]gpn2!I520="","-",[1]gpn2!I520)</f>
        <v>22</v>
      </c>
      <c r="H147" s="433">
        <f>IF([1]gpn2!J520="","-",[1]gpn2!J520)</f>
        <v>3413</v>
      </c>
      <c r="I147" s="433">
        <f>IF([1]gpn2!K520="","-",[1]gpn2!K520)</f>
        <v>117</v>
      </c>
      <c r="J147" s="486">
        <f>IF([1]gpn2!L520="","-",[1]gpn2!L520)</f>
        <v>3.4</v>
      </c>
      <c r="K147" s="434" t="s">
        <v>223</v>
      </c>
      <c r="L147" s="481"/>
      <c r="M147" s="481"/>
      <c r="N147" s="481"/>
      <c r="O147" s="481"/>
      <c r="P147" s="481"/>
      <c r="Q147" s="478"/>
    </row>
    <row r="148" spans="1:17" s="424" customFormat="1" ht="18" customHeight="1">
      <c r="A148" s="482"/>
      <c r="B148" s="431"/>
      <c r="C148" s="516" t="s">
        <v>224</v>
      </c>
      <c r="D148" s="432"/>
      <c r="E148" s="433">
        <f>IF([1]gpn2!G521="","-",[1]gpn2!G521)</f>
        <v>8581</v>
      </c>
      <c r="F148" s="433">
        <f>IF([1]gpn2!H521="","-",[1]gpn2!H521)</f>
        <v>12</v>
      </c>
      <c r="G148" s="433">
        <f>IF([1]gpn2!I521="","-",[1]gpn2!I521)</f>
        <v>6</v>
      </c>
      <c r="H148" s="433">
        <f>IF([1]gpn2!J521="","-",[1]gpn2!J521)</f>
        <v>8587</v>
      </c>
      <c r="I148" s="433">
        <f>IF([1]gpn2!K521="","-",[1]gpn2!K521)</f>
        <v>1487</v>
      </c>
      <c r="J148" s="486">
        <f>IF([1]gpn2!L521="","-",[1]gpn2!L521)</f>
        <v>17.3</v>
      </c>
      <c r="K148" s="434" t="s">
        <v>225</v>
      </c>
      <c r="L148" s="481"/>
      <c r="M148" s="481"/>
      <c r="N148" s="481"/>
      <c r="O148" s="481"/>
      <c r="P148" s="481"/>
      <c r="Q148" s="478"/>
    </row>
    <row r="149" spans="1:17" s="424" customFormat="1" ht="18" customHeight="1">
      <c r="A149" s="482"/>
      <c r="B149" s="431"/>
      <c r="C149" s="530" t="s">
        <v>226</v>
      </c>
      <c r="D149" s="432"/>
      <c r="E149" s="433">
        <f>IF([1]gpn2!G522="","-",[1]gpn2!G522)</f>
        <v>18452</v>
      </c>
      <c r="F149" s="433">
        <f>IF([1]gpn2!H522="","-",[1]gpn2!H522)</f>
        <v>360</v>
      </c>
      <c r="G149" s="433">
        <f>IF([1]gpn2!I522="","-",[1]gpn2!I522)</f>
        <v>376</v>
      </c>
      <c r="H149" s="433">
        <f>IF([1]gpn2!J522="","-",[1]gpn2!J522)</f>
        <v>18436</v>
      </c>
      <c r="I149" s="433">
        <f>IF([1]gpn2!K522="","-",[1]gpn2!K522)</f>
        <v>9836</v>
      </c>
      <c r="J149" s="486">
        <f>IF([1]gpn2!L522="","-",[1]gpn2!L522)</f>
        <v>53.4</v>
      </c>
      <c r="K149" s="434" t="s">
        <v>227</v>
      </c>
      <c r="L149" s="481"/>
      <c r="M149" s="481"/>
      <c r="N149" s="481"/>
      <c r="O149" s="481"/>
      <c r="P149" s="481"/>
      <c r="Q149" s="478"/>
    </row>
    <row r="150" spans="1:17" s="424" customFormat="1" ht="18" customHeight="1">
      <c r="A150" s="482"/>
      <c r="B150" s="431"/>
      <c r="C150" s="516" t="s">
        <v>228</v>
      </c>
      <c r="D150" s="432"/>
      <c r="E150" s="433">
        <f>IF([1]gpn2!G523="","-",[1]gpn2!G523)</f>
        <v>2778</v>
      </c>
      <c r="F150" s="433">
        <f>IF([1]gpn2!H523="","-",[1]gpn2!H523)</f>
        <v>27</v>
      </c>
      <c r="G150" s="433">
        <f>IF([1]gpn2!I523="","-",[1]gpn2!I523)</f>
        <v>36</v>
      </c>
      <c r="H150" s="433">
        <f>IF([1]gpn2!J523="","-",[1]gpn2!J523)</f>
        <v>2769</v>
      </c>
      <c r="I150" s="433">
        <f>IF([1]gpn2!K523="","-",[1]gpn2!K523)</f>
        <v>116</v>
      </c>
      <c r="J150" s="486">
        <f>IF([1]gpn2!L523="","-",[1]gpn2!L523)</f>
        <v>4.2</v>
      </c>
      <c r="K150" s="434" t="s">
        <v>229</v>
      </c>
      <c r="L150" s="481"/>
      <c r="M150" s="481"/>
      <c r="N150" s="481"/>
      <c r="O150" s="481"/>
      <c r="P150" s="481"/>
      <c r="Q150" s="478"/>
    </row>
    <row r="151" spans="1:17" s="424" customFormat="1" ht="18" customHeight="1">
      <c r="A151" s="482"/>
      <c r="B151" s="431"/>
      <c r="C151" s="516" t="s">
        <v>230</v>
      </c>
      <c r="D151" s="432"/>
      <c r="E151" s="433">
        <f>IF([1]gpn2!G524="","-",[1]gpn2!G524)</f>
        <v>561</v>
      </c>
      <c r="F151" s="433">
        <f>IF([1]gpn2!H524="","-",[1]gpn2!H524)</f>
        <v>7</v>
      </c>
      <c r="G151" s="433">
        <f>IF([1]gpn2!I524="","-",[1]gpn2!I524)</f>
        <v>2</v>
      </c>
      <c r="H151" s="433">
        <f>IF([1]gpn2!J524="","-",[1]gpn2!J524)</f>
        <v>566</v>
      </c>
      <c r="I151" s="433">
        <f>IF([1]gpn2!K524="","-",[1]gpn2!K524)</f>
        <v>153</v>
      </c>
      <c r="J151" s="486">
        <f>IF([1]gpn2!L524="","-",[1]gpn2!L524)</f>
        <v>27</v>
      </c>
      <c r="K151" s="434" t="s">
        <v>231</v>
      </c>
      <c r="L151" s="481"/>
      <c r="M151" s="481"/>
      <c r="N151" s="481"/>
      <c r="O151" s="481"/>
      <c r="P151" s="481"/>
      <c r="Q151" s="478"/>
    </row>
    <row r="152" spans="1:17" s="424" customFormat="1" ht="18" customHeight="1">
      <c r="A152" s="482"/>
      <c r="B152" s="431"/>
      <c r="C152" s="516" t="s">
        <v>232</v>
      </c>
      <c r="D152" s="432"/>
      <c r="E152" s="433">
        <f>IF([1]gpn2!G525="","-",[1]gpn2!G525)</f>
        <v>4048</v>
      </c>
      <c r="F152" s="433">
        <f>IF([1]gpn2!H525="","-",[1]gpn2!H525)</f>
        <v>0</v>
      </c>
      <c r="G152" s="433">
        <f>IF([1]gpn2!I525="","-",[1]gpn2!I525)</f>
        <v>7</v>
      </c>
      <c r="H152" s="433">
        <f>IF([1]gpn2!J525="","-",[1]gpn2!J525)</f>
        <v>4041</v>
      </c>
      <c r="I152" s="433">
        <f>IF([1]gpn2!K525="","-",[1]gpn2!K525)</f>
        <v>344</v>
      </c>
      <c r="J152" s="486">
        <f>IF([1]gpn2!L525="","-",[1]gpn2!L525)</f>
        <v>8.5</v>
      </c>
      <c r="K152" s="441" t="s">
        <v>233</v>
      </c>
      <c r="L152" s="481"/>
      <c r="M152" s="481"/>
      <c r="N152" s="481"/>
      <c r="O152" s="481"/>
      <c r="P152" s="481"/>
      <c r="Q152" s="478"/>
    </row>
    <row r="153" spans="1:17" s="424" customFormat="1" ht="18" customHeight="1">
      <c r="A153" s="482"/>
      <c r="B153" s="431"/>
      <c r="C153" s="516" t="s">
        <v>234</v>
      </c>
      <c r="D153" s="432"/>
      <c r="E153" s="433">
        <f>IF([1]gpn2!G526="","-",[1]gpn2!G526)</f>
        <v>7036</v>
      </c>
      <c r="F153" s="433">
        <f>IF([1]gpn2!H526="","-",[1]gpn2!H526)</f>
        <v>326</v>
      </c>
      <c r="G153" s="433">
        <f>IF([1]gpn2!I526="","-",[1]gpn2!I526)</f>
        <v>251</v>
      </c>
      <c r="H153" s="433">
        <f>IF([1]gpn2!J526="","-",[1]gpn2!J526)</f>
        <v>7111</v>
      </c>
      <c r="I153" s="433">
        <f>IF([1]gpn2!K526="","-",[1]gpn2!K526)</f>
        <v>6043</v>
      </c>
      <c r="J153" s="486">
        <f>IF([1]gpn2!L526="","-",[1]gpn2!L526)</f>
        <v>85</v>
      </c>
      <c r="K153" s="441" t="s">
        <v>235</v>
      </c>
      <c r="L153" s="481"/>
      <c r="M153" s="481"/>
      <c r="N153" s="481"/>
      <c r="O153" s="481"/>
      <c r="P153" s="481"/>
      <c r="Q153" s="478"/>
    </row>
    <row r="154" spans="1:17" s="424" customFormat="1" ht="18" customHeight="1">
      <c r="A154" s="482"/>
      <c r="B154" s="431"/>
      <c r="C154" s="516" t="s">
        <v>236</v>
      </c>
      <c r="D154" s="432"/>
      <c r="E154" s="433">
        <f>IF([1]gpn2!G527="","-",[1]gpn2!G527)</f>
        <v>2709</v>
      </c>
      <c r="F154" s="433">
        <f>IF([1]gpn2!H527="","-",[1]gpn2!H527)</f>
        <v>148</v>
      </c>
      <c r="G154" s="433">
        <f>IF([1]gpn2!I527="","-",[1]gpn2!I527)</f>
        <v>76</v>
      </c>
      <c r="H154" s="433">
        <f>IF([1]gpn2!J527="","-",[1]gpn2!J527)</f>
        <v>2781</v>
      </c>
      <c r="I154" s="433">
        <f>IF([1]gpn2!K527="","-",[1]gpn2!K527)</f>
        <v>2275</v>
      </c>
      <c r="J154" s="486">
        <f>IF([1]gpn2!L527="","-",[1]gpn2!L527)</f>
        <v>81.8</v>
      </c>
      <c r="K154" s="441" t="s">
        <v>237</v>
      </c>
      <c r="L154" s="481"/>
      <c r="M154" s="481"/>
      <c r="N154" s="481"/>
      <c r="O154" s="481"/>
      <c r="P154" s="481"/>
      <c r="Q154" s="478"/>
    </row>
    <row r="155" spans="1:17" s="424" customFormat="1" ht="18" customHeight="1">
      <c r="A155" s="482"/>
      <c r="B155" s="483"/>
      <c r="C155" s="516" t="s">
        <v>238</v>
      </c>
      <c r="D155" s="485"/>
      <c r="E155" s="433">
        <f>IF([1]gpn2!G528="","-",[1]gpn2!G528)</f>
        <v>11919</v>
      </c>
      <c r="F155" s="433">
        <f>IF([1]gpn2!H528="","-",[1]gpn2!H528)</f>
        <v>33</v>
      </c>
      <c r="G155" s="433">
        <f>IF([1]gpn2!I528="","-",[1]gpn2!I528)</f>
        <v>17</v>
      </c>
      <c r="H155" s="433">
        <f>IF([1]gpn2!J528="","-",[1]gpn2!J528)</f>
        <v>11935</v>
      </c>
      <c r="I155" s="433">
        <f>IF([1]gpn2!K528="","-",[1]gpn2!K528)</f>
        <v>2960</v>
      </c>
      <c r="J155" s="486">
        <f>IF([1]gpn2!L528="","-",[1]gpn2!L528)</f>
        <v>24.8</v>
      </c>
      <c r="K155" s="441" t="s">
        <v>239</v>
      </c>
      <c r="L155" s="481"/>
      <c r="M155" s="481"/>
      <c r="N155" s="481"/>
      <c r="O155" s="481"/>
      <c r="P155" s="481"/>
      <c r="Q155" s="478"/>
    </row>
    <row r="156" spans="1:17" s="424" customFormat="1" ht="18" customHeight="1">
      <c r="A156" s="482"/>
      <c r="B156" s="431"/>
      <c r="C156" s="516" t="s">
        <v>240</v>
      </c>
      <c r="D156" s="432"/>
      <c r="E156" s="433">
        <f>IF([1]gpn2!G529="","-",[1]gpn2!G529)</f>
        <v>31427</v>
      </c>
      <c r="F156" s="433">
        <f>IF([1]gpn2!H529="","-",[1]gpn2!H529)</f>
        <v>155</v>
      </c>
      <c r="G156" s="433">
        <f>IF([1]gpn2!I529="","-",[1]gpn2!I529)</f>
        <v>421</v>
      </c>
      <c r="H156" s="433">
        <f>IF([1]gpn2!J529="","-",[1]gpn2!J529)</f>
        <v>31161</v>
      </c>
      <c r="I156" s="433">
        <f>IF([1]gpn2!K529="","-",[1]gpn2!K529)</f>
        <v>6822</v>
      </c>
      <c r="J156" s="486">
        <f>IF([1]gpn2!L529="","-",[1]gpn2!L529)</f>
        <v>21.9</v>
      </c>
      <c r="K156" s="441" t="s">
        <v>241</v>
      </c>
      <c r="L156" s="481"/>
      <c r="M156" s="481"/>
      <c r="N156" s="481"/>
      <c r="O156" s="481"/>
      <c r="P156" s="481"/>
      <c r="Q156" s="478"/>
    </row>
    <row r="157" spans="1:17" s="424" customFormat="1" ht="18" customHeight="1">
      <c r="A157" s="482"/>
      <c r="B157" s="483"/>
      <c r="C157" s="516" t="s">
        <v>242</v>
      </c>
      <c r="D157" s="485"/>
      <c r="E157" s="433">
        <f>IF([1]gpn2!G530="","-",[1]gpn2!G530)</f>
        <v>2192</v>
      </c>
      <c r="F157" s="433">
        <f>IF([1]gpn2!H530="","-",[1]gpn2!H530)</f>
        <v>24</v>
      </c>
      <c r="G157" s="433">
        <f>IF([1]gpn2!I530="","-",[1]gpn2!I530)</f>
        <v>77</v>
      </c>
      <c r="H157" s="433">
        <f>IF([1]gpn2!J530="","-",[1]gpn2!J530)</f>
        <v>2139</v>
      </c>
      <c r="I157" s="433">
        <f>IF([1]gpn2!K530="","-",[1]gpn2!K530)</f>
        <v>657</v>
      </c>
      <c r="J157" s="486">
        <f>IF([1]gpn2!L530="","-",[1]gpn2!L530)</f>
        <v>30.7</v>
      </c>
      <c r="K157" s="441" t="s">
        <v>243</v>
      </c>
      <c r="L157" s="481"/>
      <c r="M157" s="481"/>
      <c r="N157" s="481"/>
      <c r="O157" s="481"/>
      <c r="P157" s="481"/>
      <c r="Q157" s="478"/>
    </row>
    <row r="158" spans="1:17" s="424" customFormat="1" ht="18" customHeight="1" thickBot="1">
      <c r="A158" s="487"/>
      <c r="B158" s="436"/>
      <c r="C158" s="513" t="s">
        <v>244</v>
      </c>
      <c r="D158" s="437"/>
      <c r="E158" s="438">
        <f>IF([1]gpn2!G531="","-",[1]gpn2!G531)</f>
        <v>12163</v>
      </c>
      <c r="F158" s="438">
        <f>IF([1]gpn2!H531="","-",[1]gpn2!H531)</f>
        <v>213</v>
      </c>
      <c r="G158" s="438">
        <f>IF([1]gpn2!I531="","-",[1]gpn2!I531)</f>
        <v>345</v>
      </c>
      <c r="H158" s="438">
        <f>IF([1]gpn2!J531="","-",[1]gpn2!J531)</f>
        <v>12031</v>
      </c>
      <c r="I158" s="438">
        <f>IF([1]gpn2!K531="","-",[1]gpn2!K531)</f>
        <v>4142</v>
      </c>
      <c r="J158" s="488">
        <f>IF([1]gpn2!L531="","-",[1]gpn2!L531)</f>
        <v>34.4</v>
      </c>
      <c r="K158" s="439" t="s">
        <v>245</v>
      </c>
      <c r="L158" s="481"/>
      <c r="M158" s="481"/>
      <c r="N158" s="481"/>
      <c r="O158" s="481"/>
      <c r="P158" s="481"/>
      <c r="Q158" s="478"/>
    </row>
    <row r="159" spans="1:17" s="424" customFormat="1" ht="17.25" customHeight="1" thickTop="1">
      <c r="A159" s="482"/>
      <c r="B159" s="431"/>
      <c r="C159" s="516" t="s">
        <v>246</v>
      </c>
      <c r="D159" s="432"/>
      <c r="E159" s="440">
        <f>IF([1]gpn2!G532="","-",[1]gpn2!G532)</f>
        <v>2607</v>
      </c>
      <c r="F159" s="440">
        <f>IF([1]gpn2!H532="","-",[1]gpn2!H532)</f>
        <v>47</v>
      </c>
      <c r="G159" s="440">
        <f>IF([1]gpn2!I532="","-",[1]gpn2!I532)</f>
        <v>22</v>
      </c>
      <c r="H159" s="440">
        <f>IF([1]gpn2!J532="","-",[1]gpn2!J532)</f>
        <v>2632</v>
      </c>
      <c r="I159" s="440">
        <f>IF([1]gpn2!K532="","-",[1]gpn2!K532)</f>
        <v>1034</v>
      </c>
      <c r="J159" s="489">
        <f>IF([1]gpn2!L532="","-",[1]gpn2!L532)</f>
        <v>39.299999999999997</v>
      </c>
      <c r="K159" s="434" t="s">
        <v>247</v>
      </c>
      <c r="L159" s="481"/>
      <c r="M159" s="481"/>
      <c r="N159" s="481"/>
      <c r="O159" s="481"/>
      <c r="P159" s="481"/>
      <c r="Q159" s="478"/>
    </row>
    <row r="160" spans="1:17" s="424" customFormat="1" ht="17.25" customHeight="1">
      <c r="A160" s="482"/>
      <c r="B160" s="483"/>
      <c r="C160" s="530" t="s">
        <v>248</v>
      </c>
      <c r="D160" s="485"/>
      <c r="E160" s="433">
        <f>IF([1]gpn2!G533="","-",[1]gpn2!G533)</f>
        <v>8904</v>
      </c>
      <c r="F160" s="433">
        <f>IF([1]gpn2!H533="","-",[1]gpn2!H533)</f>
        <v>91</v>
      </c>
      <c r="G160" s="433">
        <f>IF([1]gpn2!I533="","-",[1]gpn2!I533)</f>
        <v>63</v>
      </c>
      <c r="H160" s="433">
        <f>IF([1]gpn2!J533="","-",[1]gpn2!J533)</f>
        <v>8932</v>
      </c>
      <c r="I160" s="433">
        <f>IF([1]gpn2!K533="","-",[1]gpn2!K533)</f>
        <v>633</v>
      </c>
      <c r="J160" s="486">
        <f>IF([1]gpn2!L533="","-",[1]gpn2!L533)</f>
        <v>7.1</v>
      </c>
      <c r="K160" s="434" t="s">
        <v>249</v>
      </c>
      <c r="L160" s="481"/>
      <c r="M160" s="481"/>
      <c r="N160" s="481"/>
      <c r="O160" s="481"/>
      <c r="P160" s="481"/>
      <c r="Q160" s="478"/>
    </row>
    <row r="161" spans="1:17" s="424" customFormat="1" ht="17.25" customHeight="1">
      <c r="A161" s="482"/>
      <c r="B161" s="431"/>
      <c r="C161" s="516" t="s">
        <v>250</v>
      </c>
      <c r="D161" s="432"/>
      <c r="E161" s="433">
        <f>IF([1]gpn2!G537="","-",[1]gpn2!G537)</f>
        <v>561</v>
      </c>
      <c r="F161" s="433">
        <f>IF([1]gpn2!H537="","-",[1]gpn2!H537)</f>
        <v>3</v>
      </c>
      <c r="G161" s="433">
        <f>IF([1]gpn2!I537="","-",[1]gpn2!I537)</f>
        <v>4</v>
      </c>
      <c r="H161" s="433">
        <f>IF([1]gpn2!J537="","-",[1]gpn2!J537)</f>
        <v>560</v>
      </c>
      <c r="I161" s="433">
        <f>IF([1]gpn2!K537="","-",[1]gpn2!K537)</f>
        <v>145</v>
      </c>
      <c r="J161" s="486">
        <f>IF([1]gpn2!L537="","-",[1]gpn2!L537)</f>
        <v>25.9</v>
      </c>
      <c r="K161" s="434" t="s">
        <v>251</v>
      </c>
      <c r="L161" s="481"/>
      <c r="M161" s="481"/>
      <c r="N161" s="481"/>
      <c r="O161" s="481"/>
      <c r="P161" s="481"/>
      <c r="Q161" s="478"/>
    </row>
    <row r="162" spans="1:17" s="424" customFormat="1" ht="17.25" customHeight="1">
      <c r="A162" s="482"/>
      <c r="B162" s="431"/>
      <c r="C162" s="516" t="s">
        <v>252</v>
      </c>
      <c r="D162" s="432"/>
      <c r="E162" s="433">
        <f>IF([1]gpn2!G538="","-",[1]gpn2!G538)</f>
        <v>3311</v>
      </c>
      <c r="F162" s="433">
        <f>IF([1]gpn2!H538="","-",[1]gpn2!H538)</f>
        <v>21</v>
      </c>
      <c r="G162" s="433">
        <f>IF([1]gpn2!I538="","-",[1]gpn2!I538)</f>
        <v>14</v>
      </c>
      <c r="H162" s="433">
        <f>IF([1]gpn2!J538="","-",[1]gpn2!J538)</f>
        <v>3318</v>
      </c>
      <c r="I162" s="433">
        <f>IF([1]gpn2!K538="","-",[1]gpn2!K538)</f>
        <v>245</v>
      </c>
      <c r="J162" s="486">
        <f>IF([1]gpn2!L538="","-",[1]gpn2!L538)</f>
        <v>7.4</v>
      </c>
      <c r="K162" s="434" t="s">
        <v>253</v>
      </c>
      <c r="L162" s="481"/>
      <c r="M162" s="481"/>
      <c r="N162" s="481"/>
      <c r="O162" s="481"/>
      <c r="P162" s="481"/>
      <c r="Q162" s="478"/>
    </row>
    <row r="163" spans="1:17" s="424" customFormat="1" ht="17.25" customHeight="1">
      <c r="A163" s="482"/>
      <c r="B163" s="431"/>
      <c r="C163" s="516" t="s">
        <v>254</v>
      </c>
      <c r="D163" s="432"/>
      <c r="E163" s="433">
        <f>IF([1]gpn2!G539="","-",[1]gpn2!G539)</f>
        <v>4523</v>
      </c>
      <c r="F163" s="433">
        <f>IF([1]gpn2!H539="","-",[1]gpn2!H539)</f>
        <v>16</v>
      </c>
      <c r="G163" s="433">
        <f>IF([1]gpn2!I539="","-",[1]gpn2!I539)</f>
        <v>38</v>
      </c>
      <c r="H163" s="433">
        <f>IF([1]gpn2!J539="","-",[1]gpn2!J539)</f>
        <v>4501</v>
      </c>
      <c r="I163" s="433">
        <f>IF([1]gpn2!K539="","-",[1]gpn2!K539)</f>
        <v>375</v>
      </c>
      <c r="J163" s="486">
        <f>IF([1]gpn2!L539="","-",[1]gpn2!L539)</f>
        <v>8.3000000000000007</v>
      </c>
      <c r="K163" s="434" t="s">
        <v>255</v>
      </c>
      <c r="L163" s="481"/>
      <c r="M163" s="481"/>
      <c r="N163" s="481"/>
      <c r="O163" s="481"/>
      <c r="P163" s="481"/>
      <c r="Q163" s="478"/>
    </row>
    <row r="164" spans="1:17" s="424" customFormat="1" ht="17.25" customHeight="1">
      <c r="A164" s="482"/>
      <c r="B164" s="431"/>
      <c r="C164" s="516" t="s">
        <v>256</v>
      </c>
      <c r="D164" s="432"/>
      <c r="E164" s="433">
        <f>IF([1]gpn2!G541="","-",[1]gpn2!G541)</f>
        <v>636</v>
      </c>
      <c r="F164" s="433">
        <f>IF([1]gpn2!H541="","-",[1]gpn2!H541)</f>
        <v>1</v>
      </c>
      <c r="G164" s="433">
        <f>IF([1]gpn2!I541="","-",[1]gpn2!I541)</f>
        <v>3</v>
      </c>
      <c r="H164" s="433">
        <f>IF([1]gpn2!J541="","-",[1]gpn2!J541)</f>
        <v>634</v>
      </c>
      <c r="I164" s="433">
        <f>IF([1]gpn2!K541="","-",[1]gpn2!K541)</f>
        <v>14</v>
      </c>
      <c r="J164" s="486">
        <f>IF([1]gpn2!L541="","-",[1]gpn2!L541)</f>
        <v>2.2000000000000002</v>
      </c>
      <c r="K164" s="434" t="s">
        <v>257</v>
      </c>
      <c r="L164" s="481"/>
      <c r="M164" s="481"/>
      <c r="N164" s="481"/>
      <c r="O164" s="481"/>
      <c r="P164" s="481"/>
      <c r="Q164" s="478"/>
    </row>
    <row r="165" spans="1:17" s="424" customFormat="1" ht="18" customHeight="1">
      <c r="A165" s="482"/>
      <c r="B165" s="431"/>
      <c r="C165" s="516" t="s">
        <v>258</v>
      </c>
      <c r="D165" s="432"/>
      <c r="E165" s="433">
        <f>IF([1]gpn2!G544="","-",[1]gpn2!G544)</f>
        <v>2448</v>
      </c>
      <c r="F165" s="433">
        <f>IF([1]gpn2!H544="","-",[1]gpn2!H544)</f>
        <v>5</v>
      </c>
      <c r="G165" s="433">
        <f>IF([1]gpn2!I544="","-",[1]gpn2!I544)</f>
        <v>16</v>
      </c>
      <c r="H165" s="433">
        <f>IF([1]gpn2!J544="","-",[1]gpn2!J544)</f>
        <v>2437</v>
      </c>
      <c r="I165" s="433">
        <f>IF([1]gpn2!K544="","-",[1]gpn2!K544)</f>
        <v>204</v>
      </c>
      <c r="J165" s="486">
        <f>IF([1]gpn2!L544="","-",[1]gpn2!L544)</f>
        <v>8.4</v>
      </c>
      <c r="K165" s="434" t="s">
        <v>259</v>
      </c>
      <c r="L165" s="481"/>
      <c r="M165" s="481"/>
      <c r="N165" s="481"/>
      <c r="O165" s="481"/>
      <c r="P165" s="481"/>
      <c r="Q165" s="478"/>
    </row>
    <row r="166" spans="1:17" s="424" customFormat="1" ht="18" customHeight="1">
      <c r="A166" s="482"/>
      <c r="B166" s="431"/>
      <c r="C166" s="516" t="s">
        <v>260</v>
      </c>
      <c r="D166" s="432"/>
      <c r="E166" s="433">
        <f>IF([1]gpn2!G548="","-",[1]gpn2!G548)</f>
        <v>10892</v>
      </c>
      <c r="F166" s="433">
        <f>IF([1]gpn2!H548="","-",[1]gpn2!H548)</f>
        <v>21</v>
      </c>
      <c r="G166" s="433">
        <f>IF([1]gpn2!I548="","-",[1]gpn2!I548)</f>
        <v>115</v>
      </c>
      <c r="H166" s="433">
        <f>IF([1]gpn2!J548="","-",[1]gpn2!J548)</f>
        <v>10798</v>
      </c>
      <c r="I166" s="433">
        <f>IF([1]gpn2!K548="","-",[1]gpn2!K548)</f>
        <v>1021</v>
      </c>
      <c r="J166" s="486">
        <f>IF([1]gpn2!L548="","-",[1]gpn2!L548)</f>
        <v>9.5</v>
      </c>
      <c r="K166" s="434" t="s">
        <v>261</v>
      </c>
      <c r="L166" s="481"/>
      <c r="M166" s="481"/>
      <c r="N166" s="481"/>
      <c r="O166" s="481"/>
      <c r="P166" s="481"/>
      <c r="Q166" s="478"/>
    </row>
    <row r="167" spans="1:17" s="424" customFormat="1" ht="18" customHeight="1">
      <c r="A167" s="482"/>
      <c r="B167" s="431"/>
      <c r="C167" s="516" t="s">
        <v>262</v>
      </c>
      <c r="D167" s="432"/>
      <c r="E167" s="433">
        <f>IF([1]gpn2!G549="","-",[1]gpn2!G549)</f>
        <v>2645</v>
      </c>
      <c r="F167" s="433">
        <f>IF([1]gpn2!H549="","-",[1]gpn2!H549)</f>
        <v>56</v>
      </c>
      <c r="G167" s="433">
        <f>IF([1]gpn2!I549="","-",[1]gpn2!I549)</f>
        <v>60</v>
      </c>
      <c r="H167" s="433">
        <f>IF([1]gpn2!J549="","-",[1]gpn2!J549)</f>
        <v>2641</v>
      </c>
      <c r="I167" s="433">
        <f>IF([1]gpn2!K549="","-",[1]gpn2!K549)</f>
        <v>77</v>
      </c>
      <c r="J167" s="486">
        <f>IF([1]gpn2!L549="","-",[1]gpn2!L549)</f>
        <v>2.9</v>
      </c>
      <c r="K167" s="434" t="s">
        <v>263</v>
      </c>
      <c r="L167" s="481"/>
      <c r="M167" s="481"/>
      <c r="N167" s="481"/>
      <c r="O167" s="481"/>
      <c r="P167" s="481"/>
      <c r="Q167" s="478"/>
    </row>
    <row r="168" spans="1:17" s="424" customFormat="1" ht="18" customHeight="1">
      <c r="A168" s="430"/>
      <c r="B168" s="431"/>
      <c r="C168" s="516" t="s">
        <v>264</v>
      </c>
      <c r="D168" s="432"/>
      <c r="E168" s="433">
        <f>IF([1]gpn2!G552="","-",[1]gpn2!G552)</f>
        <v>3067</v>
      </c>
      <c r="F168" s="433">
        <f>IF([1]gpn2!H552="","-",[1]gpn2!H552)</f>
        <v>31</v>
      </c>
      <c r="G168" s="433">
        <f>IF([1]gpn2!I552="","-",[1]gpn2!I552)</f>
        <v>35</v>
      </c>
      <c r="H168" s="433">
        <f>IF([1]gpn2!J552="","-",[1]gpn2!J552)</f>
        <v>3063</v>
      </c>
      <c r="I168" s="433">
        <f>IF([1]gpn2!K552="","-",[1]gpn2!K552)</f>
        <v>325</v>
      </c>
      <c r="J168" s="486">
        <f>IF([1]gpn2!L552="","-",[1]gpn2!L552)</f>
        <v>10.6</v>
      </c>
      <c r="K168" s="434" t="s">
        <v>265</v>
      </c>
      <c r="L168" s="481"/>
      <c r="M168" s="481"/>
      <c r="N168" s="481"/>
      <c r="O168" s="481"/>
      <c r="P168" s="481"/>
      <c r="Q168" s="478"/>
    </row>
    <row r="169" spans="1:17" s="424" customFormat="1" ht="18" customHeight="1" thickBot="1">
      <c r="A169" s="435"/>
      <c r="B169" s="436"/>
      <c r="C169" s="496" t="s">
        <v>266</v>
      </c>
      <c r="D169" s="437"/>
      <c r="E169" s="433">
        <f>IF([1]gpn2!G553="","-",[1]gpn2!G553)</f>
        <v>11873</v>
      </c>
      <c r="F169" s="433">
        <f>IF([1]gpn2!H553="","-",[1]gpn2!H553)</f>
        <v>120</v>
      </c>
      <c r="G169" s="433">
        <f>IF([1]gpn2!I553="","-",[1]gpn2!I553)</f>
        <v>102</v>
      </c>
      <c r="H169" s="433">
        <f>IF([1]gpn2!J553="","-",[1]gpn2!J553)</f>
        <v>11891</v>
      </c>
      <c r="I169" s="433">
        <f>IF([1]gpn2!K553="","-",[1]gpn2!K553)</f>
        <v>385</v>
      </c>
      <c r="J169" s="486">
        <f>IF([1]gpn2!L553="","-",[1]gpn2!L553)</f>
        <v>3.2</v>
      </c>
      <c r="K169" s="439" t="s">
        <v>267</v>
      </c>
      <c r="L169" s="481"/>
      <c r="M169" s="481"/>
      <c r="N169" s="481"/>
      <c r="O169" s="481"/>
      <c r="P169" s="481"/>
      <c r="Q169" s="478"/>
    </row>
    <row r="170" spans="1:17" s="424" customFormat="1" ht="18" customHeight="1" thickTop="1">
      <c r="A170" s="500"/>
      <c r="B170" s="483"/>
      <c r="C170" s="530" t="s">
        <v>268</v>
      </c>
      <c r="D170" s="485"/>
      <c r="E170" s="445">
        <f>IF([1]gpn2!G556="","-",[1]gpn2!G556)</f>
        <v>6179</v>
      </c>
      <c r="F170" s="445">
        <f>IF([1]gpn2!H556="","-",[1]gpn2!H556)</f>
        <v>22</v>
      </c>
      <c r="G170" s="445">
        <f>IF([1]gpn2!I556="","-",[1]gpn2!I556)</f>
        <v>22</v>
      </c>
      <c r="H170" s="445">
        <f>IF([1]gpn2!J556="","-",[1]gpn2!J556)</f>
        <v>6179</v>
      </c>
      <c r="I170" s="445">
        <f>IF([1]gpn2!K556="","-",[1]gpn2!K556)</f>
        <v>976</v>
      </c>
      <c r="J170" s="494">
        <f>IF([1]gpn2!L556="","-",[1]gpn2!L556)</f>
        <v>15.8</v>
      </c>
      <c r="K170" s="501" t="s">
        <v>269</v>
      </c>
      <c r="L170" s="481"/>
      <c r="M170" s="626" t="s">
        <v>301</v>
      </c>
      <c r="N170" s="626"/>
      <c r="O170" s="626"/>
      <c r="P170" s="626"/>
    </row>
    <row r="171" spans="1:17" s="424" customFormat="1" ht="18" customHeight="1" thickBot="1">
      <c r="A171" s="487"/>
      <c r="B171" s="436"/>
      <c r="C171" s="496" t="s">
        <v>270</v>
      </c>
      <c r="D171" s="437"/>
      <c r="E171" s="438">
        <f>IF([1]gpn2!G557="","-",[1]gpn2!G557)</f>
        <v>12273</v>
      </c>
      <c r="F171" s="438">
        <f>IF([1]gpn2!H557="","-",[1]gpn2!H557)</f>
        <v>338</v>
      </c>
      <c r="G171" s="438">
        <f>IF([1]gpn2!I557="","-",[1]gpn2!I557)</f>
        <v>354</v>
      </c>
      <c r="H171" s="438">
        <f>IF([1]gpn2!J557="","-",[1]gpn2!J557)</f>
        <v>12257</v>
      </c>
      <c r="I171" s="438">
        <f>IF([1]gpn2!K557="","-",[1]gpn2!K557)</f>
        <v>8860</v>
      </c>
      <c r="J171" s="488">
        <f>IF([1]gpn2!L557="","-",[1]gpn2!L557)</f>
        <v>72.3</v>
      </c>
      <c r="K171" s="439" t="s">
        <v>271</v>
      </c>
      <c r="L171" s="481"/>
      <c r="M171" s="626" t="s">
        <v>302</v>
      </c>
      <c r="N171" s="626"/>
      <c r="O171" s="626"/>
      <c r="P171" s="626"/>
    </row>
    <row r="172" spans="1:17" s="424" customFormat="1" ht="18" customHeight="1" thickTop="1">
      <c r="A172" s="425"/>
      <c r="B172" s="426"/>
      <c r="C172" s="519" t="s">
        <v>272</v>
      </c>
      <c r="D172" s="427"/>
      <c r="E172" s="445">
        <f>IF([1]gpn2!G560="","-",[1]gpn2!G560)</f>
        <v>17843</v>
      </c>
      <c r="F172" s="445">
        <f>IF([1]gpn2!H560="","-",[1]gpn2!H560)</f>
        <v>92</v>
      </c>
      <c r="G172" s="445">
        <f>IF([1]gpn2!I560="","-",[1]gpn2!I560)</f>
        <v>220</v>
      </c>
      <c r="H172" s="445">
        <f>IF([1]gpn2!J560="","-",[1]gpn2!J560)</f>
        <v>17715</v>
      </c>
      <c r="I172" s="445">
        <f>IF([1]gpn2!K560="","-",[1]gpn2!K560)</f>
        <v>2870</v>
      </c>
      <c r="J172" s="494">
        <f>IF([1]gpn2!L560="","-",[1]gpn2!L560)</f>
        <v>16.2</v>
      </c>
      <c r="K172" s="429" t="s">
        <v>273</v>
      </c>
      <c r="L172" s="481"/>
      <c r="M172" s="627" t="s">
        <v>303</v>
      </c>
      <c r="N172" s="627"/>
      <c r="O172" s="627"/>
      <c r="P172" s="627"/>
      <c r="Q172" s="628"/>
    </row>
    <row r="173" spans="1:17" s="424" customFormat="1" ht="18" customHeight="1" thickBot="1">
      <c r="A173" s="447"/>
      <c r="B173" s="448"/>
      <c r="C173" s="520" t="s">
        <v>274</v>
      </c>
      <c r="D173" s="449"/>
      <c r="E173" s="525">
        <f>IF([1]gpn2!G561="","-",[1]gpn2!G561)</f>
        <v>13584</v>
      </c>
      <c r="F173" s="525">
        <f>IF([1]gpn2!H561="","-",[1]gpn2!H561)</f>
        <v>63</v>
      </c>
      <c r="G173" s="525">
        <f>IF([1]gpn2!I561="","-",[1]gpn2!I561)</f>
        <v>201</v>
      </c>
      <c r="H173" s="525">
        <f>IF([1]gpn2!J561="","-",[1]gpn2!J561)</f>
        <v>13446</v>
      </c>
      <c r="I173" s="525">
        <f>IF([1]gpn2!K561="","-",[1]gpn2!K561)</f>
        <v>3952</v>
      </c>
      <c r="J173" s="531">
        <f>IF([1]gpn2!L561="","-",[1]gpn2!L561)</f>
        <v>29.4</v>
      </c>
      <c r="K173" s="526" t="s">
        <v>275</v>
      </c>
      <c r="M173" s="629" t="s">
        <v>304</v>
      </c>
      <c r="N173" s="629"/>
      <c r="O173" s="629"/>
      <c r="P173" s="629"/>
    </row>
    <row r="174" spans="1:17" ht="5.0999999999999996" customHeight="1"/>
    <row r="175" spans="1:17">
      <c r="C175" s="450"/>
      <c r="N175" s="450"/>
    </row>
    <row r="178" spans="1:17" ht="19.5" thickTop="1">
      <c r="A178" s="453"/>
      <c r="B178" s="453"/>
      <c r="C178" s="453"/>
      <c r="D178" s="453"/>
      <c r="E178" s="401" t="s">
        <v>311</v>
      </c>
      <c r="F178" s="401"/>
      <c r="G178" s="401"/>
      <c r="H178" s="401"/>
      <c r="I178" s="401"/>
      <c r="J178" s="401"/>
      <c r="K178" s="401"/>
      <c r="L178" s="401"/>
      <c r="M178" s="401"/>
      <c r="N178" s="453"/>
      <c r="O178" s="453"/>
      <c r="P178" s="402" t="s">
        <v>201</v>
      </c>
      <c r="Q178" s="453"/>
    </row>
    <row r="179" spans="1:17" ht="18.75">
      <c r="A179" s="610"/>
      <c r="B179" s="610"/>
      <c r="C179" s="610"/>
      <c r="D179" s="610"/>
      <c r="E179" s="401" t="s">
        <v>312</v>
      </c>
      <c r="F179" s="401"/>
      <c r="G179" s="401"/>
      <c r="H179" s="401"/>
      <c r="I179" s="401"/>
      <c r="J179" s="401"/>
      <c r="K179" s="401"/>
      <c r="L179" s="401"/>
      <c r="M179" s="401"/>
      <c r="N179" s="401"/>
      <c r="O179" s="400"/>
      <c r="P179" s="400"/>
      <c r="Q179" s="469"/>
    </row>
    <row r="180" spans="1:17">
      <c r="A180" s="610"/>
      <c r="B180" s="610"/>
      <c r="C180" s="610"/>
      <c r="D180" s="610"/>
      <c r="E180" s="400"/>
      <c r="F180" s="400"/>
      <c r="G180" s="400"/>
      <c r="H180" s="400"/>
      <c r="I180" s="400"/>
      <c r="J180" s="404" t="str">
        <f>J3</f>
        <v>令和５年３月</v>
      </c>
      <c r="K180" s="400"/>
      <c r="L180" s="409"/>
      <c r="M180" s="409"/>
      <c r="N180" s="611"/>
      <c r="O180" s="611"/>
      <c r="P180" s="400"/>
      <c r="Q180" s="469"/>
    </row>
    <row r="181" spans="1:17" ht="6" customHeight="1">
      <c r="A181" s="400"/>
      <c r="B181" s="400"/>
      <c r="D181" s="400"/>
      <c r="E181" s="400"/>
      <c r="F181" s="400"/>
      <c r="G181" s="400"/>
      <c r="H181" s="400"/>
      <c r="I181" s="400"/>
      <c r="J181" s="400"/>
      <c r="K181" s="400"/>
      <c r="L181" s="400"/>
      <c r="M181" s="400"/>
      <c r="N181" s="400"/>
      <c r="O181" s="400"/>
      <c r="P181" s="400"/>
      <c r="Q181" s="469"/>
    </row>
    <row r="182" spans="1:17" ht="18" customHeight="1" thickBot="1">
      <c r="A182" s="614"/>
      <c r="B182" s="615"/>
      <c r="C182" s="615"/>
      <c r="D182" s="405"/>
      <c r="E182" s="405"/>
      <c r="F182" s="405"/>
      <c r="G182" s="405"/>
      <c r="H182" s="400"/>
      <c r="I182" s="400"/>
      <c r="J182" s="400"/>
      <c r="K182" s="504"/>
      <c r="L182" s="612"/>
      <c r="M182" s="612"/>
      <c r="N182" s="613"/>
      <c r="O182" s="613"/>
      <c r="P182" s="400"/>
      <c r="Q182" s="469"/>
    </row>
    <row r="183" spans="1:17" s="413" customFormat="1" ht="18" customHeight="1">
      <c r="A183" s="522"/>
      <c r="B183" s="523"/>
      <c r="C183" s="523"/>
      <c r="D183" s="523"/>
      <c r="E183" s="630" t="s">
        <v>291</v>
      </c>
      <c r="F183" s="630" t="s">
        <v>292</v>
      </c>
      <c r="G183" s="630" t="s">
        <v>293</v>
      </c>
      <c r="H183" s="633" t="s">
        <v>294</v>
      </c>
      <c r="I183" s="470"/>
      <c r="J183" s="471"/>
      <c r="K183" s="411"/>
      <c r="L183" s="409"/>
      <c r="M183" s="409"/>
      <c r="N183" s="409"/>
      <c r="O183" s="409"/>
      <c r="P183" s="409"/>
      <c r="Q183" s="409"/>
    </row>
    <row r="184" spans="1:17" s="413" customFormat="1" ht="18" customHeight="1">
      <c r="A184" s="619" t="s">
        <v>206</v>
      </c>
      <c r="B184" s="620"/>
      <c r="C184" s="620"/>
      <c r="D184" s="527"/>
      <c r="E184" s="631"/>
      <c r="F184" s="631"/>
      <c r="G184" s="631"/>
      <c r="H184" s="634"/>
      <c r="I184" s="509" t="s">
        <v>295</v>
      </c>
      <c r="J184" s="509" t="s">
        <v>296</v>
      </c>
      <c r="K184" s="412" t="s">
        <v>211</v>
      </c>
      <c r="L184" s="409"/>
      <c r="M184" s="409"/>
      <c r="N184" s="409"/>
      <c r="O184" s="409"/>
      <c r="P184" s="409"/>
      <c r="Q184" s="409"/>
    </row>
    <row r="185" spans="1:17" s="413" customFormat="1" ht="18" customHeight="1" thickBot="1">
      <c r="A185" s="414"/>
      <c r="B185" s="514"/>
      <c r="C185" s="514"/>
      <c r="D185" s="514"/>
      <c r="E185" s="632"/>
      <c r="F185" s="632"/>
      <c r="G185" s="632"/>
      <c r="H185" s="635"/>
      <c r="I185" s="510" t="s">
        <v>297</v>
      </c>
      <c r="J185" s="510" t="s">
        <v>298</v>
      </c>
      <c r="K185" s="417"/>
      <c r="L185" s="409"/>
      <c r="M185" s="409"/>
      <c r="N185" s="409"/>
      <c r="O185" s="409"/>
      <c r="P185" s="409"/>
      <c r="Q185" s="409"/>
    </row>
    <row r="186" spans="1:17" s="413" customFormat="1" ht="12" customHeight="1" thickTop="1">
      <c r="A186" s="511"/>
      <c r="B186" s="455"/>
      <c r="C186" s="527"/>
      <c r="D186" s="472"/>
      <c r="E186" s="499" t="s">
        <v>299</v>
      </c>
      <c r="F186" s="499" t="s">
        <v>299</v>
      </c>
      <c r="G186" s="499" t="s">
        <v>299</v>
      </c>
      <c r="H186" s="499" t="s">
        <v>299</v>
      </c>
      <c r="I186" s="499" t="s">
        <v>299</v>
      </c>
      <c r="J186" s="517" t="s">
        <v>300</v>
      </c>
      <c r="K186" s="412"/>
      <c r="L186" s="409"/>
      <c r="M186" s="409"/>
      <c r="N186" s="409"/>
      <c r="O186" s="409"/>
      <c r="P186" s="409"/>
      <c r="Q186" s="409"/>
    </row>
    <row r="187" spans="1:17" s="424" customFormat="1" ht="18" customHeight="1" thickBot="1">
      <c r="A187" s="500"/>
      <c r="B187" s="483"/>
      <c r="C187" s="530" t="s">
        <v>212</v>
      </c>
      <c r="D187" s="485"/>
      <c r="E187" s="475">
        <f>IF([1]gpn2!G572="","-",[1]gpn2!G572)</f>
        <v>86993</v>
      </c>
      <c r="F187" s="475">
        <f>IF([1]gpn2!H572="","-",[1]gpn2!H572)</f>
        <v>1012</v>
      </c>
      <c r="G187" s="475">
        <f>IF([1]gpn2!I572="","-",[1]gpn2!I572)</f>
        <v>1011</v>
      </c>
      <c r="H187" s="475">
        <f>IF([1]gpn2!J572="","-",[1]gpn2!J572)</f>
        <v>86994</v>
      </c>
      <c r="I187" s="475">
        <f>IF([1]gpn2!K572="","-",[1]gpn2!K572)</f>
        <v>10933</v>
      </c>
      <c r="J187" s="476">
        <f>IF([1]gpn2!L572="","-",[1]gpn2!L572)</f>
        <v>12.6</v>
      </c>
      <c r="K187" s="501" t="s">
        <v>213</v>
      </c>
      <c r="L187" s="477"/>
      <c r="M187" s="477"/>
      <c r="N187" s="477"/>
      <c r="O187" s="477"/>
      <c r="P187" s="477"/>
      <c r="Q187" s="478"/>
    </row>
    <row r="188" spans="1:17" s="424" customFormat="1" ht="18" customHeight="1" thickTop="1">
      <c r="A188" s="502"/>
      <c r="B188" s="443"/>
      <c r="C188" s="497" t="s">
        <v>214</v>
      </c>
      <c r="D188" s="444"/>
      <c r="E188" s="428" t="str">
        <f>IF([1]gpn2!G573="","-",[1]gpn2!G573)</f>
        <v>-</v>
      </c>
      <c r="F188" s="428" t="str">
        <f>IF([1]gpn2!H573="","-",[1]gpn2!H573)</f>
        <v>-</v>
      </c>
      <c r="G188" s="428" t="str">
        <f>IF([1]gpn2!I573="","-",[1]gpn2!I573)</f>
        <v>-</v>
      </c>
      <c r="H188" s="428" t="str">
        <f>IF([1]gpn2!J573="","-",[1]gpn2!J573)</f>
        <v>-</v>
      </c>
      <c r="I188" s="428" t="str">
        <f>IF([1]gpn2!K573="","-",[1]gpn2!K573)</f>
        <v>-</v>
      </c>
      <c r="J188" s="480" t="str">
        <f>IF([1]gpn2!L573="","-",[1]gpn2!L573)</f>
        <v>-</v>
      </c>
      <c r="K188" s="446" t="s">
        <v>215</v>
      </c>
      <c r="L188" s="481"/>
      <c r="M188" s="481"/>
      <c r="N188" s="481"/>
      <c r="O188" s="481"/>
      <c r="P188" s="481"/>
      <c r="Q188" s="478"/>
    </row>
    <row r="189" spans="1:17" s="424" customFormat="1" ht="18" customHeight="1">
      <c r="A189" s="482"/>
      <c r="B189" s="483"/>
      <c r="C189" s="530" t="s">
        <v>216</v>
      </c>
      <c r="D189" s="485"/>
      <c r="E189" s="433">
        <f>IF([1]gpn2!G574="","-",[1]gpn2!G574)</f>
        <v>5046</v>
      </c>
      <c r="F189" s="433">
        <f>IF([1]gpn2!H574="","-",[1]gpn2!H574)</f>
        <v>124</v>
      </c>
      <c r="G189" s="433">
        <f>IF([1]gpn2!I574="","-",[1]gpn2!I574)</f>
        <v>51</v>
      </c>
      <c r="H189" s="433">
        <f>IF([1]gpn2!J574="","-",[1]gpn2!J574)</f>
        <v>5119</v>
      </c>
      <c r="I189" s="433">
        <f>IF([1]gpn2!K574="","-",[1]gpn2!K574)</f>
        <v>23</v>
      </c>
      <c r="J189" s="486">
        <f>IF([1]gpn2!L574="","-",[1]gpn2!L574)</f>
        <v>0.4</v>
      </c>
      <c r="K189" s="434" t="s">
        <v>217</v>
      </c>
      <c r="L189" s="481"/>
      <c r="M189" s="481"/>
      <c r="N189" s="481"/>
      <c r="O189" s="481"/>
      <c r="P189" s="481"/>
      <c r="Q189" s="478"/>
    </row>
    <row r="190" spans="1:17" s="424" customFormat="1" ht="18" customHeight="1">
      <c r="A190" s="482"/>
      <c r="B190" s="431"/>
      <c r="C190" s="516" t="s">
        <v>218</v>
      </c>
      <c r="D190" s="432"/>
      <c r="E190" s="433">
        <f>IF([1]gpn2!G575="","-",[1]gpn2!G575)</f>
        <v>34835</v>
      </c>
      <c r="F190" s="433">
        <f>IF([1]gpn2!H575="","-",[1]gpn2!H575)</f>
        <v>255</v>
      </c>
      <c r="G190" s="433">
        <f>IF([1]gpn2!I575="","-",[1]gpn2!I575)</f>
        <v>276</v>
      </c>
      <c r="H190" s="433">
        <f>IF([1]gpn2!J575="","-",[1]gpn2!J575)</f>
        <v>34814</v>
      </c>
      <c r="I190" s="433">
        <f>IF([1]gpn2!K575="","-",[1]gpn2!K575)</f>
        <v>1474</v>
      </c>
      <c r="J190" s="486">
        <f>IF([1]gpn2!L575="","-",[1]gpn2!L575)</f>
        <v>4.2</v>
      </c>
      <c r="K190" s="434" t="s">
        <v>219</v>
      </c>
      <c r="L190" s="481"/>
      <c r="M190" s="481"/>
      <c r="N190" s="481"/>
      <c r="O190" s="481"/>
      <c r="P190" s="481"/>
      <c r="Q190" s="478"/>
    </row>
    <row r="191" spans="1:17" s="424" customFormat="1" ht="18" customHeight="1">
      <c r="A191" s="482"/>
      <c r="B191" s="431"/>
      <c r="C191" s="516" t="s">
        <v>220</v>
      </c>
      <c r="D191" s="432"/>
      <c r="E191" s="433">
        <f>IF([1]gpn2!G576="","-",[1]gpn2!G576)</f>
        <v>2659</v>
      </c>
      <c r="F191" s="433">
        <f>IF([1]gpn2!H576="","-",[1]gpn2!H576)</f>
        <v>19</v>
      </c>
      <c r="G191" s="433">
        <f>IF([1]gpn2!I576="","-",[1]gpn2!I576)</f>
        <v>25</v>
      </c>
      <c r="H191" s="433">
        <f>IF([1]gpn2!J576="","-",[1]gpn2!J576)</f>
        <v>2653</v>
      </c>
      <c r="I191" s="433">
        <f>IF([1]gpn2!K576="","-",[1]gpn2!K576)</f>
        <v>0</v>
      </c>
      <c r="J191" s="486">
        <f>IF([1]gpn2!L576="","-",[1]gpn2!L576)</f>
        <v>0</v>
      </c>
      <c r="K191" s="434" t="s">
        <v>221</v>
      </c>
      <c r="L191" s="481"/>
      <c r="M191" s="481"/>
      <c r="N191" s="481"/>
      <c r="O191" s="481"/>
      <c r="P191" s="481"/>
      <c r="Q191" s="478"/>
    </row>
    <row r="192" spans="1:17" s="424" customFormat="1" ht="18" customHeight="1">
      <c r="A192" s="482"/>
      <c r="B192" s="431"/>
      <c r="C192" s="516" t="s">
        <v>222</v>
      </c>
      <c r="D192" s="432"/>
      <c r="E192" s="433">
        <f>IF([1]gpn2!G577="","-",[1]gpn2!G577)</f>
        <v>2574</v>
      </c>
      <c r="F192" s="433">
        <f>IF([1]gpn2!H577="","-",[1]gpn2!H577)</f>
        <v>0</v>
      </c>
      <c r="G192" s="433">
        <f>IF([1]gpn2!I577="","-",[1]gpn2!I577)</f>
        <v>9</v>
      </c>
      <c r="H192" s="433">
        <f>IF([1]gpn2!J577="","-",[1]gpn2!J577)</f>
        <v>2565</v>
      </c>
      <c r="I192" s="433">
        <f>IF([1]gpn2!K577="","-",[1]gpn2!K577)</f>
        <v>50</v>
      </c>
      <c r="J192" s="486">
        <f>IF([1]gpn2!L577="","-",[1]gpn2!L577)</f>
        <v>1.9</v>
      </c>
      <c r="K192" s="434" t="s">
        <v>223</v>
      </c>
      <c r="L192" s="481"/>
      <c r="M192" s="481"/>
      <c r="N192" s="481"/>
      <c r="O192" s="481"/>
      <c r="P192" s="481"/>
      <c r="Q192" s="478"/>
    </row>
    <row r="193" spans="1:17" s="424" customFormat="1" ht="18" customHeight="1">
      <c r="A193" s="482"/>
      <c r="B193" s="431"/>
      <c r="C193" s="516" t="s">
        <v>224</v>
      </c>
      <c r="D193" s="432"/>
      <c r="E193" s="433">
        <f>IF([1]gpn2!G578="","-",[1]gpn2!G578)</f>
        <v>6138</v>
      </c>
      <c r="F193" s="433">
        <f>IF([1]gpn2!H578="","-",[1]gpn2!H578)</f>
        <v>12</v>
      </c>
      <c r="G193" s="433">
        <f>IF([1]gpn2!I578="","-",[1]gpn2!I578)</f>
        <v>6</v>
      </c>
      <c r="H193" s="433">
        <f>IF([1]gpn2!J578="","-",[1]gpn2!J578)</f>
        <v>6144</v>
      </c>
      <c r="I193" s="433">
        <f>IF([1]gpn2!K578="","-",[1]gpn2!K578)</f>
        <v>311</v>
      </c>
      <c r="J193" s="486">
        <f>IF([1]gpn2!L578="","-",[1]gpn2!L578)</f>
        <v>5.0999999999999996</v>
      </c>
      <c r="K193" s="434" t="s">
        <v>225</v>
      </c>
      <c r="L193" s="481"/>
      <c r="M193" s="481"/>
      <c r="N193" s="481"/>
      <c r="O193" s="481"/>
      <c r="P193" s="481"/>
      <c r="Q193" s="478"/>
    </row>
    <row r="194" spans="1:17" s="424" customFormat="1" ht="18" customHeight="1">
      <c r="A194" s="482"/>
      <c r="B194" s="431"/>
      <c r="C194" s="530" t="s">
        <v>226</v>
      </c>
      <c r="D194" s="432"/>
      <c r="E194" s="433">
        <f>IF([1]gpn2!G579="","-",[1]gpn2!G579)</f>
        <v>7240</v>
      </c>
      <c r="F194" s="433">
        <f>IF([1]gpn2!H579="","-",[1]gpn2!H579)</f>
        <v>217</v>
      </c>
      <c r="G194" s="433">
        <f>IF([1]gpn2!I579="","-",[1]gpn2!I579)</f>
        <v>218</v>
      </c>
      <c r="H194" s="433">
        <f>IF([1]gpn2!J579="","-",[1]gpn2!J579)</f>
        <v>7239</v>
      </c>
      <c r="I194" s="433">
        <f>IF([1]gpn2!K579="","-",[1]gpn2!K579)</f>
        <v>1966</v>
      </c>
      <c r="J194" s="486">
        <f>IF([1]gpn2!L579="","-",[1]gpn2!L579)</f>
        <v>27.2</v>
      </c>
      <c r="K194" s="434" t="s">
        <v>227</v>
      </c>
      <c r="L194" s="481"/>
      <c r="M194" s="481"/>
      <c r="N194" s="481"/>
      <c r="O194" s="481"/>
      <c r="P194" s="481"/>
      <c r="Q194" s="478"/>
    </row>
    <row r="195" spans="1:17" s="424" customFormat="1" ht="18" customHeight="1">
      <c r="A195" s="482"/>
      <c r="B195" s="431"/>
      <c r="C195" s="516" t="s">
        <v>228</v>
      </c>
      <c r="D195" s="432"/>
      <c r="E195" s="433">
        <f>IF([1]gpn2!G580="","-",[1]gpn2!G580)</f>
        <v>679</v>
      </c>
      <c r="F195" s="433">
        <f>IF([1]gpn2!H580="","-",[1]gpn2!H580)</f>
        <v>0</v>
      </c>
      <c r="G195" s="433">
        <f>IF([1]gpn2!I580="","-",[1]gpn2!I580)</f>
        <v>9</v>
      </c>
      <c r="H195" s="433">
        <f>IF([1]gpn2!J580="","-",[1]gpn2!J580)</f>
        <v>670</v>
      </c>
      <c r="I195" s="433">
        <f>IF([1]gpn2!K580="","-",[1]gpn2!K580)</f>
        <v>9</v>
      </c>
      <c r="J195" s="486">
        <f>IF([1]gpn2!L580="","-",[1]gpn2!L580)</f>
        <v>1.3</v>
      </c>
      <c r="K195" s="434" t="s">
        <v>229</v>
      </c>
      <c r="L195" s="481"/>
      <c r="M195" s="481"/>
      <c r="N195" s="481"/>
      <c r="O195" s="481"/>
      <c r="P195" s="481"/>
      <c r="Q195" s="478"/>
    </row>
    <row r="196" spans="1:17" s="424" customFormat="1" ht="18" customHeight="1">
      <c r="A196" s="482"/>
      <c r="B196" s="431"/>
      <c r="C196" s="516" t="s">
        <v>230</v>
      </c>
      <c r="D196" s="432"/>
      <c r="E196" s="433">
        <f>IF([1]gpn2!G581="","-",[1]gpn2!G581)</f>
        <v>280</v>
      </c>
      <c r="F196" s="433">
        <f>IF([1]gpn2!H581="","-",[1]gpn2!H581)</f>
        <v>3</v>
      </c>
      <c r="G196" s="433">
        <f>IF([1]gpn2!I581="","-",[1]gpn2!I581)</f>
        <v>2</v>
      </c>
      <c r="H196" s="433">
        <f>IF([1]gpn2!J581="","-",[1]gpn2!J581)</f>
        <v>281</v>
      </c>
      <c r="I196" s="433">
        <f>IF([1]gpn2!K581="","-",[1]gpn2!K581)</f>
        <v>28</v>
      </c>
      <c r="J196" s="486">
        <f>IF([1]gpn2!L581="","-",[1]gpn2!L581)</f>
        <v>10</v>
      </c>
      <c r="K196" s="434" t="s">
        <v>231</v>
      </c>
      <c r="L196" s="481"/>
      <c r="M196" s="481"/>
      <c r="N196" s="481"/>
      <c r="O196" s="481"/>
      <c r="P196" s="481"/>
      <c r="Q196" s="478"/>
    </row>
    <row r="197" spans="1:17" s="424" customFormat="1" ht="18" customHeight="1">
      <c r="A197" s="482"/>
      <c r="B197" s="431"/>
      <c r="C197" s="516" t="s">
        <v>232</v>
      </c>
      <c r="D197" s="432"/>
      <c r="E197" s="433">
        <f>IF([1]gpn2!G582="","-",[1]gpn2!G582)</f>
        <v>3249</v>
      </c>
      <c r="F197" s="433">
        <f>IF([1]gpn2!H582="","-",[1]gpn2!H582)</f>
        <v>0</v>
      </c>
      <c r="G197" s="433">
        <f>IF([1]gpn2!I582="","-",[1]gpn2!I582)</f>
        <v>0</v>
      </c>
      <c r="H197" s="433">
        <f>IF([1]gpn2!J582="","-",[1]gpn2!J582)</f>
        <v>3249</v>
      </c>
      <c r="I197" s="433">
        <f>IF([1]gpn2!K582="","-",[1]gpn2!K582)</f>
        <v>168</v>
      </c>
      <c r="J197" s="486">
        <f>IF([1]gpn2!L582="","-",[1]gpn2!L582)</f>
        <v>5.2</v>
      </c>
      <c r="K197" s="441" t="s">
        <v>233</v>
      </c>
      <c r="L197" s="481"/>
      <c r="M197" s="481"/>
      <c r="N197" s="481"/>
      <c r="O197" s="481"/>
      <c r="P197" s="481"/>
      <c r="Q197" s="478"/>
    </row>
    <row r="198" spans="1:17" s="424" customFormat="1" ht="18" customHeight="1">
      <c r="A198" s="482"/>
      <c r="B198" s="431"/>
      <c r="C198" s="516" t="s">
        <v>234</v>
      </c>
      <c r="D198" s="432"/>
      <c r="E198" s="433">
        <f>IF([1]gpn2!G583="","-",[1]gpn2!G583)</f>
        <v>2402</v>
      </c>
      <c r="F198" s="433">
        <f>IF([1]gpn2!H583="","-",[1]gpn2!H583)</f>
        <v>99</v>
      </c>
      <c r="G198" s="433">
        <f>IF([1]gpn2!I583="","-",[1]gpn2!I583)</f>
        <v>86</v>
      </c>
      <c r="H198" s="433">
        <f>IF([1]gpn2!J583="","-",[1]gpn2!J583)</f>
        <v>2415</v>
      </c>
      <c r="I198" s="433">
        <f>IF([1]gpn2!K583="","-",[1]gpn2!K583)</f>
        <v>1864</v>
      </c>
      <c r="J198" s="486">
        <f>IF([1]gpn2!L583="","-",[1]gpn2!L583)</f>
        <v>77.2</v>
      </c>
      <c r="K198" s="441" t="s">
        <v>235</v>
      </c>
      <c r="L198" s="481"/>
      <c r="M198" s="481"/>
      <c r="N198" s="481"/>
      <c r="O198" s="481"/>
      <c r="P198" s="481"/>
      <c r="Q198" s="478"/>
    </row>
    <row r="199" spans="1:17" s="424" customFormat="1" ht="18" customHeight="1">
      <c r="A199" s="482"/>
      <c r="B199" s="431"/>
      <c r="C199" s="516" t="s">
        <v>236</v>
      </c>
      <c r="D199" s="432"/>
      <c r="E199" s="433">
        <f>IF([1]gpn2!G584="","-",[1]gpn2!G584)</f>
        <v>968</v>
      </c>
      <c r="F199" s="433">
        <f>IF([1]gpn2!H584="","-",[1]gpn2!H584)</f>
        <v>74</v>
      </c>
      <c r="G199" s="433">
        <f>IF([1]gpn2!I584="","-",[1]gpn2!I584)</f>
        <v>38</v>
      </c>
      <c r="H199" s="433">
        <f>IF([1]gpn2!J584="","-",[1]gpn2!J584)</f>
        <v>1004</v>
      </c>
      <c r="I199" s="433">
        <f>IF([1]gpn2!K584="","-",[1]gpn2!K584)</f>
        <v>725</v>
      </c>
      <c r="J199" s="486">
        <f>IF([1]gpn2!L584="","-",[1]gpn2!L584)</f>
        <v>72.2</v>
      </c>
      <c r="K199" s="441" t="s">
        <v>237</v>
      </c>
      <c r="L199" s="481"/>
      <c r="M199" s="481"/>
      <c r="N199" s="481"/>
      <c r="O199" s="481"/>
      <c r="P199" s="481"/>
      <c r="Q199" s="478"/>
    </row>
    <row r="200" spans="1:17" s="424" customFormat="1" ht="18" customHeight="1">
      <c r="A200" s="482"/>
      <c r="B200" s="483"/>
      <c r="C200" s="516" t="s">
        <v>238</v>
      </c>
      <c r="D200" s="485"/>
      <c r="E200" s="433">
        <f>IF([1]gpn2!G585="","-",[1]gpn2!G585)</f>
        <v>5922</v>
      </c>
      <c r="F200" s="433">
        <f>IF([1]gpn2!H585="","-",[1]gpn2!H585)</f>
        <v>16</v>
      </c>
      <c r="G200" s="433">
        <f>IF([1]gpn2!I585="","-",[1]gpn2!I585)</f>
        <v>10</v>
      </c>
      <c r="H200" s="433">
        <f>IF([1]gpn2!J585="","-",[1]gpn2!J585)</f>
        <v>5928</v>
      </c>
      <c r="I200" s="433">
        <f>IF([1]gpn2!K585="","-",[1]gpn2!K585)</f>
        <v>1148</v>
      </c>
      <c r="J200" s="486">
        <f>IF([1]gpn2!L585="","-",[1]gpn2!L585)</f>
        <v>19.399999999999999</v>
      </c>
      <c r="K200" s="441" t="s">
        <v>239</v>
      </c>
      <c r="L200" s="481"/>
      <c r="M200" s="481"/>
      <c r="N200" s="481"/>
      <c r="O200" s="481"/>
      <c r="P200" s="481"/>
      <c r="Q200" s="478"/>
    </row>
    <row r="201" spans="1:17" s="424" customFormat="1" ht="18" customHeight="1">
      <c r="A201" s="482"/>
      <c r="B201" s="431"/>
      <c r="C201" s="516" t="s">
        <v>240</v>
      </c>
      <c r="D201" s="432"/>
      <c r="E201" s="433">
        <f>IF([1]gpn2!G586="","-",[1]gpn2!G586)</f>
        <v>8299</v>
      </c>
      <c r="F201" s="433">
        <f>IF([1]gpn2!H586="","-",[1]gpn2!H586)</f>
        <v>75</v>
      </c>
      <c r="G201" s="433">
        <f>IF([1]gpn2!I586="","-",[1]gpn2!I586)</f>
        <v>96</v>
      </c>
      <c r="H201" s="433">
        <f>IF([1]gpn2!J586="","-",[1]gpn2!J586)</f>
        <v>8278</v>
      </c>
      <c r="I201" s="433">
        <f>IF([1]gpn2!K586="","-",[1]gpn2!K586)</f>
        <v>1805</v>
      </c>
      <c r="J201" s="486">
        <f>IF([1]gpn2!L586="","-",[1]gpn2!L586)</f>
        <v>21.8</v>
      </c>
      <c r="K201" s="441" t="s">
        <v>241</v>
      </c>
      <c r="L201" s="481"/>
      <c r="M201" s="481"/>
      <c r="N201" s="481"/>
      <c r="O201" s="481"/>
      <c r="P201" s="481"/>
      <c r="Q201" s="478"/>
    </row>
    <row r="202" spans="1:17" s="424" customFormat="1" ht="18" customHeight="1">
      <c r="A202" s="482"/>
      <c r="B202" s="483"/>
      <c r="C202" s="516" t="s">
        <v>242</v>
      </c>
      <c r="D202" s="485"/>
      <c r="E202" s="433">
        <f>IF([1]gpn2!G587="","-",[1]gpn2!G587)</f>
        <v>1446</v>
      </c>
      <c r="F202" s="433">
        <f>IF([1]gpn2!H587="","-",[1]gpn2!H587)</f>
        <v>17</v>
      </c>
      <c r="G202" s="433">
        <f>IF([1]gpn2!I587="","-",[1]gpn2!I587)</f>
        <v>53</v>
      </c>
      <c r="H202" s="433">
        <f>IF([1]gpn2!J587="","-",[1]gpn2!J587)</f>
        <v>1410</v>
      </c>
      <c r="I202" s="433">
        <f>IF([1]gpn2!K587="","-",[1]gpn2!K587)</f>
        <v>262</v>
      </c>
      <c r="J202" s="486">
        <f>IF([1]gpn2!L587="","-",[1]gpn2!L587)</f>
        <v>18.600000000000001</v>
      </c>
      <c r="K202" s="441" t="s">
        <v>243</v>
      </c>
      <c r="L202" s="481"/>
      <c r="M202" s="481"/>
      <c r="N202" s="481"/>
      <c r="O202" s="481"/>
      <c r="P202" s="481"/>
      <c r="Q202" s="478"/>
    </row>
    <row r="203" spans="1:17" s="424" customFormat="1" ht="18" customHeight="1" thickBot="1">
      <c r="A203" s="487"/>
      <c r="B203" s="436"/>
      <c r="C203" s="513" t="s">
        <v>244</v>
      </c>
      <c r="D203" s="437"/>
      <c r="E203" s="438">
        <f>IF([1]gpn2!G588="","-",[1]gpn2!G588)</f>
        <v>5256</v>
      </c>
      <c r="F203" s="438">
        <f>IF([1]gpn2!H588="","-",[1]gpn2!H588)</f>
        <v>101</v>
      </c>
      <c r="G203" s="438">
        <f>IF([1]gpn2!I588="","-",[1]gpn2!I588)</f>
        <v>132</v>
      </c>
      <c r="H203" s="438">
        <f>IF([1]gpn2!J588="","-",[1]gpn2!J588)</f>
        <v>5225</v>
      </c>
      <c r="I203" s="438">
        <f>IF([1]gpn2!K588="","-",[1]gpn2!K588)</f>
        <v>1100</v>
      </c>
      <c r="J203" s="488">
        <f>IF([1]gpn2!L588="","-",[1]gpn2!L588)</f>
        <v>21.1</v>
      </c>
      <c r="K203" s="439" t="s">
        <v>245</v>
      </c>
      <c r="L203" s="481"/>
      <c r="M203" s="481"/>
      <c r="N203" s="481"/>
      <c r="O203" s="481"/>
      <c r="P203" s="481"/>
      <c r="Q203" s="478"/>
    </row>
    <row r="204" spans="1:17" s="424" customFormat="1" ht="18" customHeight="1" thickTop="1">
      <c r="A204" s="482"/>
      <c r="B204" s="431"/>
      <c r="C204" s="516" t="s">
        <v>246</v>
      </c>
      <c r="D204" s="432"/>
      <c r="E204" s="440">
        <f>IF([1]gpn2!G589="","-",[1]gpn2!G589)</f>
        <v>928</v>
      </c>
      <c r="F204" s="440">
        <f>IF([1]gpn2!H589="","-",[1]gpn2!H589)</f>
        <v>7</v>
      </c>
      <c r="G204" s="440">
        <f>IF([1]gpn2!I589="","-",[1]gpn2!I589)</f>
        <v>17</v>
      </c>
      <c r="H204" s="440">
        <f>IF([1]gpn2!J589="","-",[1]gpn2!J589)</f>
        <v>918</v>
      </c>
      <c r="I204" s="440">
        <f>IF([1]gpn2!K589="","-",[1]gpn2!K589)</f>
        <v>182</v>
      </c>
      <c r="J204" s="489">
        <f>IF([1]gpn2!L589="","-",[1]gpn2!L589)</f>
        <v>19.8</v>
      </c>
      <c r="K204" s="434" t="s">
        <v>247</v>
      </c>
      <c r="L204" s="481"/>
      <c r="M204" s="481"/>
      <c r="N204" s="481"/>
      <c r="O204" s="481"/>
      <c r="P204" s="481"/>
      <c r="Q204" s="478"/>
    </row>
    <row r="205" spans="1:17" s="424" customFormat="1" ht="18" customHeight="1">
      <c r="A205" s="482"/>
      <c r="B205" s="483"/>
      <c r="C205" s="530" t="s">
        <v>248</v>
      </c>
      <c r="D205" s="485"/>
      <c r="E205" s="433">
        <f>IF([1]gpn2!G590="","-",[1]gpn2!G590)</f>
        <v>5124</v>
      </c>
      <c r="F205" s="433">
        <f>IF([1]gpn2!H590="","-",[1]gpn2!H590)</f>
        <v>33</v>
      </c>
      <c r="G205" s="433">
        <f>IF([1]gpn2!I590="","-",[1]gpn2!I590)</f>
        <v>39</v>
      </c>
      <c r="H205" s="433">
        <f>IF([1]gpn2!J590="","-",[1]gpn2!J590)</f>
        <v>5118</v>
      </c>
      <c r="I205" s="433">
        <f>IF([1]gpn2!K590="","-",[1]gpn2!K590)</f>
        <v>99</v>
      </c>
      <c r="J205" s="486">
        <f>IF([1]gpn2!L590="","-",[1]gpn2!L590)</f>
        <v>1.9</v>
      </c>
      <c r="K205" s="434" t="s">
        <v>249</v>
      </c>
      <c r="L205" s="481"/>
      <c r="M205" s="481"/>
      <c r="N205" s="481"/>
      <c r="O205" s="481"/>
      <c r="P205" s="481"/>
      <c r="Q205" s="478"/>
    </row>
    <row r="206" spans="1:17" s="424" customFormat="1" ht="17.25" customHeight="1">
      <c r="A206" s="482"/>
      <c r="B206" s="431"/>
      <c r="C206" s="516" t="s">
        <v>250</v>
      </c>
      <c r="D206" s="432"/>
      <c r="E206" s="433">
        <f>IF([1]gpn2!G594="","-",[1]gpn2!G594)</f>
        <v>266</v>
      </c>
      <c r="F206" s="433">
        <f>IF([1]gpn2!H594="","-",[1]gpn2!H594)</f>
        <v>3</v>
      </c>
      <c r="G206" s="433">
        <f>IF([1]gpn2!I594="","-",[1]gpn2!I594)</f>
        <v>0</v>
      </c>
      <c r="H206" s="433">
        <f>IF([1]gpn2!J594="","-",[1]gpn2!J594)</f>
        <v>269</v>
      </c>
      <c r="I206" s="433">
        <f>IF([1]gpn2!K594="","-",[1]gpn2!K594)</f>
        <v>32</v>
      </c>
      <c r="J206" s="486">
        <f>IF([1]gpn2!L594="","-",[1]gpn2!L594)</f>
        <v>11.9</v>
      </c>
      <c r="K206" s="434" t="s">
        <v>251</v>
      </c>
      <c r="L206" s="481"/>
      <c r="M206" s="481"/>
      <c r="N206" s="481"/>
      <c r="O206" s="481"/>
      <c r="P206" s="481"/>
      <c r="Q206" s="478"/>
    </row>
    <row r="207" spans="1:17" s="424" customFormat="1" ht="18" customHeight="1">
      <c r="A207" s="482"/>
      <c r="B207" s="431"/>
      <c r="C207" s="516" t="s">
        <v>252</v>
      </c>
      <c r="D207" s="432"/>
      <c r="E207" s="433">
        <f>IF([1]gpn2!G595="","-",[1]gpn2!G595)</f>
        <v>2199</v>
      </c>
      <c r="F207" s="433">
        <f>IF([1]gpn2!H595="","-",[1]gpn2!H595)</f>
        <v>21</v>
      </c>
      <c r="G207" s="433">
        <f>IF([1]gpn2!I595="","-",[1]gpn2!I595)</f>
        <v>0</v>
      </c>
      <c r="H207" s="433">
        <f>IF([1]gpn2!J595="","-",[1]gpn2!J595)</f>
        <v>2220</v>
      </c>
      <c r="I207" s="433">
        <f>IF([1]gpn2!K595="","-",[1]gpn2!K595)</f>
        <v>38</v>
      </c>
      <c r="J207" s="486">
        <f>IF([1]gpn2!L595="","-",[1]gpn2!L595)</f>
        <v>1.7</v>
      </c>
      <c r="K207" s="434" t="s">
        <v>253</v>
      </c>
      <c r="L207" s="481"/>
      <c r="M207" s="481"/>
      <c r="N207" s="481"/>
      <c r="O207" s="481"/>
      <c r="P207" s="481"/>
      <c r="Q207" s="478"/>
    </row>
    <row r="208" spans="1:17" s="424" customFormat="1" ht="18" customHeight="1">
      <c r="A208" s="482"/>
      <c r="B208" s="431"/>
      <c r="C208" s="516" t="s">
        <v>254</v>
      </c>
      <c r="D208" s="432"/>
      <c r="E208" s="433">
        <f>IF([1]gpn2!G596="","-",[1]gpn2!G596)</f>
        <v>2909</v>
      </c>
      <c r="F208" s="433">
        <f>IF([1]gpn2!H596="","-",[1]gpn2!H596)</f>
        <v>16</v>
      </c>
      <c r="G208" s="433">
        <f>IF([1]gpn2!I596="","-",[1]gpn2!I596)</f>
        <v>13</v>
      </c>
      <c r="H208" s="433">
        <f>IF([1]gpn2!J596="","-",[1]gpn2!J596)</f>
        <v>2912</v>
      </c>
      <c r="I208" s="433">
        <f>IF([1]gpn2!K596="","-",[1]gpn2!K596)</f>
        <v>73</v>
      </c>
      <c r="J208" s="486">
        <f>IF([1]gpn2!L596="","-",[1]gpn2!L596)</f>
        <v>2.5</v>
      </c>
      <c r="K208" s="434" t="s">
        <v>255</v>
      </c>
      <c r="L208" s="481"/>
      <c r="M208" s="481"/>
      <c r="N208" s="481"/>
      <c r="O208" s="481"/>
      <c r="P208" s="481"/>
      <c r="Q208" s="478"/>
    </row>
    <row r="209" spans="1:17" s="424" customFormat="1" ht="18" customHeight="1">
      <c r="A209" s="482"/>
      <c r="B209" s="431"/>
      <c r="C209" s="516" t="s">
        <v>256</v>
      </c>
      <c r="D209" s="432"/>
      <c r="E209" s="433">
        <f>IF([1]gpn2!G598="","-",[1]gpn2!G598)</f>
        <v>520</v>
      </c>
      <c r="F209" s="433">
        <f>IF([1]gpn2!H598="","-",[1]gpn2!H598)</f>
        <v>1</v>
      </c>
      <c r="G209" s="433">
        <f>IF([1]gpn2!I598="","-",[1]gpn2!I598)</f>
        <v>3</v>
      </c>
      <c r="H209" s="433">
        <f>IF([1]gpn2!J598="","-",[1]gpn2!J598)</f>
        <v>518</v>
      </c>
      <c r="I209" s="433">
        <f>IF([1]gpn2!K598="","-",[1]gpn2!K598)</f>
        <v>11</v>
      </c>
      <c r="J209" s="486">
        <f>IF([1]gpn2!L598="","-",[1]gpn2!L598)</f>
        <v>2.1</v>
      </c>
      <c r="K209" s="434" t="s">
        <v>257</v>
      </c>
      <c r="L209" s="481"/>
      <c r="M209" s="481"/>
      <c r="N209" s="481"/>
      <c r="O209" s="481"/>
      <c r="P209" s="481"/>
      <c r="Q209" s="478"/>
    </row>
    <row r="210" spans="1:17" s="424" customFormat="1" ht="18" customHeight="1">
      <c r="A210" s="482"/>
      <c r="B210" s="431"/>
      <c r="C210" s="516" t="s">
        <v>258</v>
      </c>
      <c r="D210" s="432"/>
      <c r="E210" s="433">
        <f>IF([1]gpn2!G601="","-",[1]gpn2!G601)</f>
        <v>1890</v>
      </c>
      <c r="F210" s="433">
        <f>IF([1]gpn2!H601="","-",[1]gpn2!H601)</f>
        <v>4</v>
      </c>
      <c r="G210" s="433">
        <f>IF([1]gpn2!I601="","-",[1]gpn2!I601)</f>
        <v>14</v>
      </c>
      <c r="H210" s="433">
        <f>IF([1]gpn2!J601="","-",[1]gpn2!J601)</f>
        <v>1880</v>
      </c>
      <c r="I210" s="433">
        <f>IF([1]gpn2!K601="","-",[1]gpn2!K601)</f>
        <v>92</v>
      </c>
      <c r="J210" s="486">
        <f>IF([1]gpn2!L601="","-",[1]gpn2!L601)</f>
        <v>4.9000000000000004</v>
      </c>
      <c r="K210" s="434" t="s">
        <v>259</v>
      </c>
      <c r="L210" s="481"/>
      <c r="M210" s="481"/>
      <c r="N210" s="481"/>
      <c r="O210" s="481"/>
      <c r="P210" s="481"/>
      <c r="Q210" s="478"/>
    </row>
    <row r="211" spans="1:17" s="424" customFormat="1" ht="18" customHeight="1">
      <c r="A211" s="482"/>
      <c r="B211" s="431"/>
      <c r="C211" s="516" t="s">
        <v>260</v>
      </c>
      <c r="D211" s="432"/>
      <c r="E211" s="433">
        <f>IF([1]gpn2!G605="","-",[1]gpn2!G605)</f>
        <v>7732</v>
      </c>
      <c r="F211" s="433">
        <f>IF([1]gpn2!H605="","-",[1]gpn2!H605)</f>
        <v>12</v>
      </c>
      <c r="G211" s="433">
        <f>IF([1]gpn2!I605="","-",[1]gpn2!I605)</f>
        <v>77</v>
      </c>
      <c r="H211" s="433">
        <f>IF([1]gpn2!J605="","-",[1]gpn2!J605)</f>
        <v>7667</v>
      </c>
      <c r="I211" s="433">
        <f>IF([1]gpn2!K605="","-",[1]gpn2!K605)</f>
        <v>639</v>
      </c>
      <c r="J211" s="486">
        <f>IF([1]gpn2!L605="","-",[1]gpn2!L605)</f>
        <v>8.3000000000000007</v>
      </c>
      <c r="K211" s="434" t="s">
        <v>261</v>
      </c>
      <c r="L211" s="481"/>
      <c r="M211" s="481"/>
      <c r="N211" s="481"/>
      <c r="O211" s="481"/>
      <c r="P211" s="481"/>
      <c r="Q211" s="478"/>
    </row>
    <row r="212" spans="1:17" s="424" customFormat="1" ht="18" customHeight="1">
      <c r="A212" s="482"/>
      <c r="B212" s="431"/>
      <c r="C212" s="516" t="s">
        <v>262</v>
      </c>
      <c r="D212" s="432"/>
      <c r="E212" s="433">
        <f>IF([1]gpn2!G606="","-",[1]gpn2!G606)</f>
        <v>1798</v>
      </c>
      <c r="F212" s="433">
        <f>IF([1]gpn2!H606="","-",[1]gpn2!H606)</f>
        <v>41</v>
      </c>
      <c r="G212" s="433">
        <f>IF([1]gpn2!I606="","-",[1]gpn2!I606)</f>
        <v>12</v>
      </c>
      <c r="H212" s="433">
        <f>IF([1]gpn2!J606="","-",[1]gpn2!J606)</f>
        <v>1827</v>
      </c>
      <c r="I212" s="433">
        <f>IF([1]gpn2!K606="","-",[1]gpn2!K606)</f>
        <v>20</v>
      </c>
      <c r="J212" s="486">
        <f>IF([1]gpn2!L606="","-",[1]gpn2!L606)</f>
        <v>1.1000000000000001</v>
      </c>
      <c r="K212" s="434" t="s">
        <v>263</v>
      </c>
      <c r="L212" s="481"/>
      <c r="M212" s="481"/>
      <c r="N212" s="481"/>
      <c r="O212" s="481"/>
      <c r="P212" s="481"/>
      <c r="Q212" s="478"/>
    </row>
    <row r="213" spans="1:17" s="424" customFormat="1" ht="18" customHeight="1">
      <c r="A213" s="430"/>
      <c r="B213" s="431"/>
      <c r="C213" s="516" t="s">
        <v>264</v>
      </c>
      <c r="D213" s="432"/>
      <c r="E213" s="433">
        <f>IF([1]gpn2!G609="","-",[1]gpn2!G609)</f>
        <v>1551</v>
      </c>
      <c r="F213" s="433">
        <f>IF([1]gpn2!H609="","-",[1]gpn2!H609)</f>
        <v>13</v>
      </c>
      <c r="G213" s="433">
        <f>IF([1]gpn2!I609="","-",[1]gpn2!I609)</f>
        <v>19</v>
      </c>
      <c r="H213" s="433">
        <f>IF([1]gpn2!J609="","-",[1]gpn2!J609)</f>
        <v>1545</v>
      </c>
      <c r="I213" s="433">
        <f>IF([1]gpn2!K609="","-",[1]gpn2!K609)</f>
        <v>170</v>
      </c>
      <c r="J213" s="486">
        <f>IF([1]gpn2!L609="","-",[1]gpn2!L609)</f>
        <v>11</v>
      </c>
      <c r="K213" s="434" t="s">
        <v>265</v>
      </c>
      <c r="L213" s="481"/>
      <c r="M213" s="481"/>
      <c r="N213" s="481"/>
      <c r="O213" s="481"/>
      <c r="P213" s="481"/>
      <c r="Q213" s="478"/>
    </row>
    <row r="214" spans="1:17" s="424" customFormat="1" ht="18" customHeight="1" thickBot="1">
      <c r="A214" s="435"/>
      <c r="B214" s="436"/>
      <c r="C214" s="496" t="s">
        <v>266</v>
      </c>
      <c r="D214" s="437"/>
      <c r="E214" s="433">
        <f>IF([1]gpn2!G610="","-",[1]gpn2!G610)</f>
        <v>9918</v>
      </c>
      <c r="F214" s="433">
        <f>IF([1]gpn2!H610="","-",[1]gpn2!H610)</f>
        <v>104</v>
      </c>
      <c r="G214" s="433">
        <f>IF([1]gpn2!I610="","-",[1]gpn2!I610)</f>
        <v>82</v>
      </c>
      <c r="H214" s="433">
        <f>IF([1]gpn2!J610="","-",[1]gpn2!J610)</f>
        <v>9940</v>
      </c>
      <c r="I214" s="433">
        <f>IF([1]gpn2!K610="","-",[1]gpn2!K610)</f>
        <v>118</v>
      </c>
      <c r="J214" s="486">
        <f>IF([1]gpn2!L610="","-",[1]gpn2!L610)</f>
        <v>1.2</v>
      </c>
      <c r="K214" s="439" t="s">
        <v>267</v>
      </c>
      <c r="L214" s="481"/>
      <c r="M214" s="481"/>
      <c r="N214" s="481"/>
      <c r="O214" s="481"/>
      <c r="P214" s="481"/>
      <c r="Q214" s="478"/>
    </row>
    <row r="215" spans="1:17" s="424" customFormat="1" ht="18" customHeight="1" thickTop="1">
      <c r="A215" s="500"/>
      <c r="B215" s="483"/>
      <c r="C215" s="530" t="s">
        <v>268</v>
      </c>
      <c r="D215" s="485"/>
      <c r="E215" s="445">
        <f>IF([1]gpn2!G613="","-",[1]gpn2!G613)</f>
        <v>3357</v>
      </c>
      <c r="F215" s="445">
        <f>IF([1]gpn2!H613="","-",[1]gpn2!H613)</f>
        <v>13</v>
      </c>
      <c r="G215" s="445">
        <f>IF([1]gpn2!I613="","-",[1]gpn2!I613)</f>
        <v>9</v>
      </c>
      <c r="H215" s="445">
        <f>IF([1]gpn2!J613="","-",[1]gpn2!J613)</f>
        <v>3361</v>
      </c>
      <c r="I215" s="445">
        <f>IF([1]gpn2!K613="","-",[1]gpn2!K613)</f>
        <v>259</v>
      </c>
      <c r="J215" s="494">
        <f>IF([1]gpn2!L613="","-",[1]gpn2!L613)</f>
        <v>7.7</v>
      </c>
      <c r="K215" s="501" t="s">
        <v>269</v>
      </c>
      <c r="L215" s="481"/>
      <c r="M215" s="626" t="s">
        <v>301</v>
      </c>
      <c r="N215" s="626"/>
      <c r="O215" s="626"/>
      <c r="P215" s="626"/>
    </row>
    <row r="216" spans="1:17" s="424" customFormat="1" ht="18" customHeight="1" thickBot="1">
      <c r="A216" s="487"/>
      <c r="B216" s="436"/>
      <c r="C216" s="496" t="s">
        <v>270</v>
      </c>
      <c r="D216" s="437"/>
      <c r="E216" s="438">
        <f>IF([1]gpn2!G614="","-",[1]gpn2!G614)</f>
        <v>3883</v>
      </c>
      <c r="F216" s="438">
        <f>IF([1]gpn2!H614="","-",[1]gpn2!H614)</f>
        <v>204</v>
      </c>
      <c r="G216" s="438">
        <f>IF([1]gpn2!I614="","-",[1]gpn2!I614)</f>
        <v>209</v>
      </c>
      <c r="H216" s="438">
        <f>IF([1]gpn2!J614="","-",[1]gpn2!J614)</f>
        <v>3878</v>
      </c>
      <c r="I216" s="438">
        <f>IF([1]gpn2!K614="","-",[1]gpn2!K614)</f>
        <v>1707</v>
      </c>
      <c r="J216" s="488">
        <f>IF([1]gpn2!L614="","-",[1]gpn2!L614)</f>
        <v>44</v>
      </c>
      <c r="K216" s="439" t="s">
        <v>271</v>
      </c>
      <c r="L216" s="481"/>
      <c r="M216" s="626" t="s">
        <v>302</v>
      </c>
      <c r="N216" s="626"/>
      <c r="O216" s="626"/>
      <c r="P216" s="626"/>
    </row>
    <row r="217" spans="1:17" s="424" customFormat="1" ht="18" customHeight="1" thickTop="1">
      <c r="A217" s="425"/>
      <c r="B217" s="426"/>
      <c r="C217" s="519" t="s">
        <v>272</v>
      </c>
      <c r="D217" s="427"/>
      <c r="E217" s="445">
        <f>IF([1]gpn2!G617="","-",[1]gpn2!G617)</f>
        <v>4906</v>
      </c>
      <c r="F217" s="445">
        <f>IF([1]gpn2!H617="","-",[1]gpn2!H617)</f>
        <v>24</v>
      </c>
      <c r="G217" s="445">
        <f>IF([1]gpn2!I617="","-",[1]gpn2!I617)</f>
        <v>82</v>
      </c>
      <c r="H217" s="445">
        <f>IF([1]gpn2!J617="","-",[1]gpn2!J617)</f>
        <v>4848</v>
      </c>
      <c r="I217" s="445">
        <f>IF([1]gpn2!K617="","-",[1]gpn2!K617)</f>
        <v>777</v>
      </c>
      <c r="J217" s="494">
        <f>IF([1]gpn2!L617="","-",[1]gpn2!L617)</f>
        <v>16</v>
      </c>
      <c r="K217" s="429" t="s">
        <v>273</v>
      </c>
      <c r="L217" s="481"/>
      <c r="M217" s="627" t="s">
        <v>303</v>
      </c>
      <c r="N217" s="627"/>
      <c r="O217" s="627"/>
      <c r="P217" s="627"/>
      <c r="Q217" s="628"/>
    </row>
    <row r="218" spans="1:17" s="424" customFormat="1" ht="18" customHeight="1" thickBot="1">
      <c r="A218" s="447"/>
      <c r="B218" s="448"/>
      <c r="C218" s="520" t="s">
        <v>274</v>
      </c>
      <c r="D218" s="449"/>
      <c r="E218" s="525">
        <f>IF([1]gpn2!G618="","-",[1]gpn2!G618)</f>
        <v>3393</v>
      </c>
      <c r="F218" s="525">
        <f>IF([1]gpn2!H618="","-",[1]gpn2!H618)</f>
        <v>51</v>
      </c>
      <c r="G218" s="525">
        <f>IF([1]gpn2!I618="","-",[1]gpn2!I618)</f>
        <v>14</v>
      </c>
      <c r="H218" s="525">
        <f>IF([1]gpn2!J618="","-",[1]gpn2!J618)</f>
        <v>3430</v>
      </c>
      <c r="I218" s="525">
        <f>IF([1]gpn2!K618="","-",[1]gpn2!K618)</f>
        <v>1028</v>
      </c>
      <c r="J218" s="531">
        <f>IF([1]gpn2!L618="","-",[1]gpn2!L618)</f>
        <v>30</v>
      </c>
      <c r="K218" s="526" t="s">
        <v>275</v>
      </c>
      <c r="M218" s="629" t="s">
        <v>304</v>
      </c>
      <c r="N218" s="629"/>
      <c r="O218" s="629"/>
      <c r="P218" s="629"/>
    </row>
    <row r="219" spans="1:17" ht="5.0999999999999996" customHeight="1"/>
    <row r="220" spans="1:17">
      <c r="C220" s="450"/>
      <c r="N220" s="450"/>
    </row>
    <row r="223" spans="1:17" ht="18.75">
      <c r="A223" s="453"/>
      <c r="B223" s="453"/>
      <c r="C223" s="453"/>
      <c r="D223" s="453"/>
      <c r="E223" s="401" t="s">
        <v>313</v>
      </c>
      <c r="F223" s="401"/>
      <c r="G223" s="401"/>
      <c r="H223" s="401"/>
      <c r="I223" s="401"/>
      <c r="J223" s="401"/>
      <c r="K223" s="401"/>
      <c r="L223" s="401"/>
      <c r="M223" s="401"/>
      <c r="N223" s="401"/>
      <c r="O223" s="453"/>
      <c r="P223" s="402" t="s">
        <v>201</v>
      </c>
      <c r="Q223" s="453"/>
    </row>
    <row r="224" spans="1:17" ht="18.75">
      <c r="A224" s="610"/>
      <c r="B224" s="610"/>
      <c r="C224" s="610"/>
      <c r="D224" s="610"/>
      <c r="E224" s="401" t="s">
        <v>314</v>
      </c>
      <c r="F224" s="401"/>
      <c r="G224" s="401"/>
      <c r="H224" s="401"/>
      <c r="I224" s="401"/>
      <c r="J224" s="401"/>
      <c r="K224" s="401"/>
      <c r="L224" s="401"/>
      <c r="M224" s="401"/>
      <c r="N224" s="401"/>
      <c r="O224" s="400"/>
      <c r="P224" s="400"/>
      <c r="Q224" s="469"/>
    </row>
    <row r="225" spans="1:17">
      <c r="A225" s="610"/>
      <c r="B225" s="610"/>
      <c r="C225" s="610"/>
      <c r="D225" s="610"/>
      <c r="E225" s="400"/>
      <c r="F225" s="400"/>
      <c r="G225" s="400"/>
      <c r="H225" s="400"/>
      <c r="I225" s="400"/>
      <c r="J225" s="404" t="str">
        <f>J3</f>
        <v>令和５年３月</v>
      </c>
      <c r="K225" s="400"/>
      <c r="L225" s="409"/>
      <c r="M225" s="409"/>
      <c r="N225" s="611"/>
      <c r="O225" s="611"/>
      <c r="P225" s="400"/>
      <c r="Q225" s="469"/>
    </row>
    <row r="226" spans="1:17" ht="6" customHeight="1">
      <c r="A226" s="400"/>
      <c r="B226" s="400"/>
      <c r="D226" s="400"/>
      <c r="E226" s="400"/>
      <c r="F226" s="400"/>
      <c r="G226" s="400"/>
      <c r="H226" s="400"/>
      <c r="I226" s="400"/>
      <c r="J226" s="400"/>
      <c r="K226" s="400"/>
      <c r="L226" s="400"/>
      <c r="M226" s="400"/>
      <c r="N226" s="400"/>
      <c r="O226" s="400"/>
      <c r="P226" s="400"/>
      <c r="Q226" s="469"/>
    </row>
    <row r="227" spans="1:17" ht="18" customHeight="1" thickBot="1">
      <c r="A227" s="614"/>
      <c r="B227" s="615"/>
      <c r="C227" s="615"/>
      <c r="D227" s="405"/>
      <c r="E227" s="405"/>
      <c r="F227" s="405"/>
      <c r="G227" s="405"/>
      <c r="H227" s="400"/>
      <c r="I227" s="400"/>
      <c r="J227" s="400"/>
      <c r="K227" s="400"/>
      <c r="L227" s="612"/>
      <c r="M227" s="612"/>
      <c r="N227" s="613"/>
      <c r="O227" s="613"/>
      <c r="P227" s="400"/>
      <c r="Q227" s="469"/>
    </row>
    <row r="228" spans="1:17" s="413" customFormat="1" ht="18" customHeight="1">
      <c r="A228" s="522"/>
      <c r="B228" s="523"/>
      <c r="C228" s="523"/>
      <c r="D228" s="523"/>
      <c r="E228" s="630" t="s">
        <v>291</v>
      </c>
      <c r="F228" s="630" t="s">
        <v>292</v>
      </c>
      <c r="G228" s="630" t="s">
        <v>293</v>
      </c>
      <c r="H228" s="633" t="s">
        <v>294</v>
      </c>
      <c r="I228" s="470"/>
      <c r="J228" s="471"/>
      <c r="K228" s="411"/>
      <c r="L228" s="409"/>
      <c r="M228" s="409"/>
      <c r="N228" s="409"/>
      <c r="O228" s="409"/>
      <c r="P228" s="409"/>
      <c r="Q228" s="409"/>
    </row>
    <row r="229" spans="1:17" s="413" customFormat="1" ht="18" customHeight="1">
      <c r="A229" s="619" t="s">
        <v>206</v>
      </c>
      <c r="B229" s="620"/>
      <c r="C229" s="620"/>
      <c r="D229" s="527"/>
      <c r="E229" s="631"/>
      <c r="F229" s="631"/>
      <c r="G229" s="631"/>
      <c r="H229" s="634"/>
      <c r="I229" s="509" t="s">
        <v>295</v>
      </c>
      <c r="J229" s="509" t="s">
        <v>296</v>
      </c>
      <c r="K229" s="412" t="s">
        <v>211</v>
      </c>
      <c r="L229" s="409"/>
      <c r="M229" s="409"/>
      <c r="N229" s="409"/>
      <c r="O229" s="409"/>
      <c r="P229" s="409"/>
      <c r="Q229" s="409"/>
    </row>
    <row r="230" spans="1:17" s="413" customFormat="1" ht="18" customHeight="1" thickBot="1">
      <c r="A230" s="414"/>
      <c r="B230" s="514"/>
      <c r="C230" s="514"/>
      <c r="D230" s="514"/>
      <c r="E230" s="632"/>
      <c r="F230" s="632"/>
      <c r="G230" s="632"/>
      <c r="H230" s="635"/>
      <c r="I230" s="510" t="s">
        <v>297</v>
      </c>
      <c r="J230" s="510" t="s">
        <v>298</v>
      </c>
      <c r="K230" s="417"/>
      <c r="L230" s="409"/>
      <c r="M230" s="409"/>
      <c r="N230" s="409"/>
      <c r="O230" s="409"/>
      <c r="P230" s="409"/>
      <c r="Q230" s="409"/>
    </row>
    <row r="231" spans="1:17" s="413" customFormat="1" ht="12" customHeight="1" thickTop="1">
      <c r="A231" s="511"/>
      <c r="B231" s="455"/>
      <c r="C231" s="527"/>
      <c r="D231" s="472"/>
      <c r="E231" s="499" t="s">
        <v>299</v>
      </c>
      <c r="F231" s="499" t="s">
        <v>299</v>
      </c>
      <c r="G231" s="499" t="s">
        <v>299</v>
      </c>
      <c r="H231" s="499" t="s">
        <v>299</v>
      </c>
      <c r="I231" s="499" t="s">
        <v>299</v>
      </c>
      <c r="J231" s="517" t="s">
        <v>300</v>
      </c>
      <c r="K231" s="412"/>
      <c r="L231" s="409"/>
      <c r="M231" s="409"/>
      <c r="N231" s="409"/>
      <c r="O231" s="409"/>
      <c r="P231" s="409"/>
      <c r="Q231" s="409"/>
    </row>
    <row r="232" spans="1:17" s="424" customFormat="1" ht="18" customHeight="1" thickBot="1">
      <c r="A232" s="500"/>
      <c r="B232" s="483"/>
      <c r="C232" s="530" t="s">
        <v>212</v>
      </c>
      <c r="D232" s="485"/>
      <c r="E232" s="475">
        <f>IF([1]gpn2!G629="","-",[1]gpn2!G629)</f>
        <v>78793</v>
      </c>
      <c r="F232" s="475">
        <f>IF([1]gpn2!H629="","-",[1]gpn2!H629)</f>
        <v>902</v>
      </c>
      <c r="G232" s="475">
        <f>IF([1]gpn2!I629="","-",[1]gpn2!I629)</f>
        <v>1198</v>
      </c>
      <c r="H232" s="475">
        <f>IF([1]gpn2!J629="","-",[1]gpn2!J629)</f>
        <v>78497</v>
      </c>
      <c r="I232" s="475">
        <f>IF([1]gpn2!K629="","-",[1]gpn2!K629)</f>
        <v>28552</v>
      </c>
      <c r="J232" s="476">
        <f>IF([1]gpn2!L629="","-",[1]gpn2!L629)</f>
        <v>36.4</v>
      </c>
      <c r="K232" s="501" t="s">
        <v>213</v>
      </c>
      <c r="L232" s="477"/>
      <c r="M232" s="477"/>
      <c r="N232" s="477"/>
      <c r="O232" s="477"/>
      <c r="P232" s="477"/>
      <c r="Q232" s="478"/>
    </row>
    <row r="233" spans="1:17" s="424" customFormat="1" ht="18" customHeight="1" thickTop="1">
      <c r="A233" s="502"/>
      <c r="B233" s="443"/>
      <c r="C233" s="497" t="s">
        <v>214</v>
      </c>
      <c r="D233" s="444"/>
      <c r="E233" s="428" t="str">
        <f>IF([1]gpn2!G630="","-",[1]gpn2!G630)</f>
        <v>-</v>
      </c>
      <c r="F233" s="428" t="str">
        <f>IF([1]gpn2!H630="","-",[1]gpn2!H630)</f>
        <v>-</v>
      </c>
      <c r="G233" s="428" t="str">
        <f>IF([1]gpn2!I630="","-",[1]gpn2!I630)</f>
        <v>-</v>
      </c>
      <c r="H233" s="428" t="str">
        <f>IF([1]gpn2!J630="","-",[1]gpn2!J630)</f>
        <v>-</v>
      </c>
      <c r="I233" s="428" t="str">
        <f>IF([1]gpn2!K630="","-",[1]gpn2!K630)</f>
        <v>-</v>
      </c>
      <c r="J233" s="480" t="str">
        <f>IF([1]gpn2!L630="","-",[1]gpn2!L630)</f>
        <v>-</v>
      </c>
      <c r="K233" s="446" t="s">
        <v>215</v>
      </c>
      <c r="L233" s="481"/>
      <c r="M233" s="481"/>
      <c r="N233" s="481"/>
      <c r="O233" s="481"/>
      <c r="P233" s="481"/>
      <c r="Q233" s="478"/>
    </row>
    <row r="234" spans="1:17" s="424" customFormat="1" ht="18" customHeight="1">
      <c r="A234" s="482"/>
      <c r="B234" s="483"/>
      <c r="C234" s="530" t="s">
        <v>216</v>
      </c>
      <c r="D234" s="485"/>
      <c r="E234" s="433">
        <f>IF([1]gpn2!G631="","-",[1]gpn2!G631)</f>
        <v>855</v>
      </c>
      <c r="F234" s="433">
        <f>IF([1]gpn2!H631="","-",[1]gpn2!H631)</f>
        <v>19</v>
      </c>
      <c r="G234" s="433">
        <f>IF([1]gpn2!I631="","-",[1]gpn2!I631)</f>
        <v>3</v>
      </c>
      <c r="H234" s="433">
        <f>IF([1]gpn2!J631="","-",[1]gpn2!J631)</f>
        <v>871</v>
      </c>
      <c r="I234" s="433">
        <f>IF([1]gpn2!K631="","-",[1]gpn2!K631)</f>
        <v>21</v>
      </c>
      <c r="J234" s="486">
        <f>IF([1]gpn2!L631="","-",[1]gpn2!L631)</f>
        <v>2.4</v>
      </c>
      <c r="K234" s="434" t="s">
        <v>217</v>
      </c>
      <c r="L234" s="481"/>
      <c r="M234" s="481"/>
      <c r="N234" s="481"/>
      <c r="O234" s="481"/>
      <c r="P234" s="481"/>
      <c r="Q234" s="478"/>
    </row>
    <row r="235" spans="1:17" s="424" customFormat="1" ht="18" customHeight="1">
      <c r="A235" s="482"/>
      <c r="B235" s="431"/>
      <c r="C235" s="516" t="s">
        <v>218</v>
      </c>
      <c r="D235" s="432"/>
      <c r="E235" s="433">
        <f>IF([1]gpn2!G632="","-",[1]gpn2!G632)</f>
        <v>16632</v>
      </c>
      <c r="F235" s="433">
        <f>IF([1]gpn2!H632="","-",[1]gpn2!H632)</f>
        <v>157</v>
      </c>
      <c r="G235" s="433">
        <f>IF([1]gpn2!I632="","-",[1]gpn2!I632)</f>
        <v>196</v>
      </c>
      <c r="H235" s="433">
        <f>IF([1]gpn2!J632="","-",[1]gpn2!J632)</f>
        <v>16593</v>
      </c>
      <c r="I235" s="433">
        <f>IF([1]gpn2!K632="","-",[1]gpn2!K632)</f>
        <v>2984</v>
      </c>
      <c r="J235" s="486">
        <f>IF([1]gpn2!L632="","-",[1]gpn2!L632)</f>
        <v>18</v>
      </c>
      <c r="K235" s="434" t="s">
        <v>219</v>
      </c>
      <c r="L235" s="481"/>
      <c r="M235" s="481"/>
      <c r="N235" s="481"/>
      <c r="O235" s="481"/>
      <c r="P235" s="481"/>
      <c r="Q235" s="478"/>
    </row>
    <row r="236" spans="1:17" s="424" customFormat="1" ht="18" customHeight="1">
      <c r="A236" s="482"/>
      <c r="B236" s="431"/>
      <c r="C236" s="516" t="s">
        <v>220</v>
      </c>
      <c r="D236" s="432"/>
      <c r="E236" s="433">
        <f>IF([1]gpn2!G633="","-",[1]gpn2!G633)</f>
        <v>472</v>
      </c>
      <c r="F236" s="433">
        <f>IF([1]gpn2!H633="","-",[1]gpn2!H633)</f>
        <v>21</v>
      </c>
      <c r="G236" s="433">
        <f>IF([1]gpn2!I633="","-",[1]gpn2!I633)</f>
        <v>22</v>
      </c>
      <c r="H236" s="433">
        <f>IF([1]gpn2!J633="","-",[1]gpn2!J633)</f>
        <v>471</v>
      </c>
      <c r="I236" s="433">
        <f>IF([1]gpn2!K633="","-",[1]gpn2!K633)</f>
        <v>31</v>
      </c>
      <c r="J236" s="486">
        <f>IF([1]gpn2!L633="","-",[1]gpn2!L633)</f>
        <v>6.6</v>
      </c>
      <c r="K236" s="434" t="s">
        <v>221</v>
      </c>
      <c r="L236" s="481"/>
      <c r="M236" s="481"/>
      <c r="N236" s="481"/>
      <c r="O236" s="481"/>
      <c r="P236" s="481"/>
      <c r="Q236" s="478"/>
    </row>
    <row r="237" spans="1:17" s="424" customFormat="1" ht="18" customHeight="1">
      <c r="A237" s="482"/>
      <c r="B237" s="431"/>
      <c r="C237" s="516" t="s">
        <v>222</v>
      </c>
      <c r="D237" s="432"/>
      <c r="E237" s="433">
        <f>IF([1]gpn2!G634="","-",[1]gpn2!G634)</f>
        <v>847</v>
      </c>
      <c r="F237" s="433">
        <f>IF([1]gpn2!H634="","-",[1]gpn2!H634)</f>
        <v>14</v>
      </c>
      <c r="G237" s="433">
        <f>IF([1]gpn2!I634="","-",[1]gpn2!I634)</f>
        <v>13</v>
      </c>
      <c r="H237" s="433">
        <f>IF([1]gpn2!J634="","-",[1]gpn2!J634)</f>
        <v>848</v>
      </c>
      <c r="I237" s="433">
        <f>IF([1]gpn2!K634="","-",[1]gpn2!K634)</f>
        <v>67</v>
      </c>
      <c r="J237" s="486">
        <f>IF([1]gpn2!L634="","-",[1]gpn2!L634)</f>
        <v>7.9</v>
      </c>
      <c r="K237" s="434" t="s">
        <v>223</v>
      </c>
      <c r="L237" s="481"/>
      <c r="M237" s="481"/>
      <c r="N237" s="481"/>
      <c r="O237" s="481"/>
      <c r="P237" s="481"/>
      <c r="Q237" s="478"/>
    </row>
    <row r="238" spans="1:17" s="424" customFormat="1" ht="18" customHeight="1">
      <c r="A238" s="482"/>
      <c r="B238" s="431"/>
      <c r="C238" s="516" t="s">
        <v>224</v>
      </c>
      <c r="D238" s="432"/>
      <c r="E238" s="433">
        <f>IF([1]gpn2!G635="","-",[1]gpn2!G635)</f>
        <v>2443</v>
      </c>
      <c r="F238" s="433">
        <f>IF([1]gpn2!H635="","-",[1]gpn2!H635)</f>
        <v>0</v>
      </c>
      <c r="G238" s="433">
        <f>IF([1]gpn2!I635="","-",[1]gpn2!I635)</f>
        <v>0</v>
      </c>
      <c r="H238" s="433">
        <f>IF([1]gpn2!J635="","-",[1]gpn2!J635)</f>
        <v>2443</v>
      </c>
      <c r="I238" s="433">
        <f>IF([1]gpn2!K635="","-",[1]gpn2!K635)</f>
        <v>1176</v>
      </c>
      <c r="J238" s="486">
        <f>IF([1]gpn2!L635="","-",[1]gpn2!L635)</f>
        <v>48.1</v>
      </c>
      <c r="K238" s="434" t="s">
        <v>225</v>
      </c>
      <c r="L238" s="481"/>
      <c r="M238" s="481"/>
      <c r="N238" s="481"/>
      <c r="O238" s="481"/>
      <c r="P238" s="481"/>
      <c r="Q238" s="478"/>
    </row>
    <row r="239" spans="1:17" s="424" customFormat="1" ht="18" customHeight="1">
      <c r="A239" s="482"/>
      <c r="B239" s="431"/>
      <c r="C239" s="530" t="s">
        <v>226</v>
      </c>
      <c r="D239" s="432"/>
      <c r="E239" s="433">
        <f>IF([1]gpn2!G636="","-",[1]gpn2!G636)</f>
        <v>11212</v>
      </c>
      <c r="F239" s="433">
        <f>IF([1]gpn2!H636="","-",[1]gpn2!H636)</f>
        <v>143</v>
      </c>
      <c r="G239" s="433">
        <f>IF([1]gpn2!I636="","-",[1]gpn2!I636)</f>
        <v>158</v>
      </c>
      <c r="H239" s="433">
        <f>IF([1]gpn2!J636="","-",[1]gpn2!J636)</f>
        <v>11197</v>
      </c>
      <c r="I239" s="433">
        <f>IF([1]gpn2!K636="","-",[1]gpn2!K636)</f>
        <v>7870</v>
      </c>
      <c r="J239" s="486">
        <f>IF([1]gpn2!L636="","-",[1]gpn2!L636)</f>
        <v>70.3</v>
      </c>
      <c r="K239" s="434" t="s">
        <v>227</v>
      </c>
      <c r="L239" s="481"/>
      <c r="M239" s="481"/>
      <c r="N239" s="481"/>
      <c r="O239" s="481"/>
      <c r="P239" s="481"/>
      <c r="Q239" s="478"/>
    </row>
    <row r="240" spans="1:17" s="424" customFormat="1" ht="18" customHeight="1">
      <c r="A240" s="482"/>
      <c r="B240" s="431"/>
      <c r="C240" s="516" t="s">
        <v>228</v>
      </c>
      <c r="D240" s="432"/>
      <c r="E240" s="433">
        <f>IF([1]gpn2!G637="","-",[1]gpn2!G637)</f>
        <v>2099</v>
      </c>
      <c r="F240" s="433">
        <f>IF([1]gpn2!H637="","-",[1]gpn2!H637)</f>
        <v>27</v>
      </c>
      <c r="G240" s="433">
        <f>IF([1]gpn2!I637="","-",[1]gpn2!I637)</f>
        <v>27</v>
      </c>
      <c r="H240" s="433">
        <f>IF([1]gpn2!J637="","-",[1]gpn2!J637)</f>
        <v>2099</v>
      </c>
      <c r="I240" s="433">
        <f>IF([1]gpn2!K637="","-",[1]gpn2!K637)</f>
        <v>107</v>
      </c>
      <c r="J240" s="486">
        <f>IF([1]gpn2!L637="","-",[1]gpn2!L637)</f>
        <v>5.0999999999999996</v>
      </c>
      <c r="K240" s="434" t="s">
        <v>229</v>
      </c>
      <c r="L240" s="481"/>
      <c r="M240" s="481"/>
      <c r="N240" s="481"/>
      <c r="O240" s="481"/>
      <c r="P240" s="481"/>
      <c r="Q240" s="478"/>
    </row>
    <row r="241" spans="1:17" s="424" customFormat="1" ht="18" customHeight="1">
      <c r="A241" s="482"/>
      <c r="B241" s="431"/>
      <c r="C241" s="516" t="s">
        <v>230</v>
      </c>
      <c r="D241" s="432"/>
      <c r="E241" s="433">
        <f>IF([1]gpn2!G638="","-",[1]gpn2!G638)</f>
        <v>281</v>
      </c>
      <c r="F241" s="433">
        <f>IF([1]gpn2!H638="","-",[1]gpn2!H638)</f>
        <v>4</v>
      </c>
      <c r="G241" s="433">
        <f>IF([1]gpn2!I638="","-",[1]gpn2!I638)</f>
        <v>0</v>
      </c>
      <c r="H241" s="433">
        <f>IF([1]gpn2!J638="","-",[1]gpn2!J638)</f>
        <v>285</v>
      </c>
      <c r="I241" s="433">
        <f>IF([1]gpn2!K638="","-",[1]gpn2!K638)</f>
        <v>125</v>
      </c>
      <c r="J241" s="486">
        <f>IF([1]gpn2!L638="","-",[1]gpn2!L638)</f>
        <v>43.9</v>
      </c>
      <c r="K241" s="434" t="s">
        <v>231</v>
      </c>
      <c r="L241" s="481"/>
      <c r="M241" s="481"/>
      <c r="N241" s="481"/>
      <c r="O241" s="481"/>
      <c r="P241" s="481"/>
      <c r="Q241" s="478"/>
    </row>
    <row r="242" spans="1:17" s="424" customFormat="1" ht="18" customHeight="1">
      <c r="A242" s="482"/>
      <c r="B242" s="431"/>
      <c r="C242" s="516" t="s">
        <v>232</v>
      </c>
      <c r="D242" s="432"/>
      <c r="E242" s="433">
        <f>IF([1]gpn2!G639="","-",[1]gpn2!G639)</f>
        <v>799</v>
      </c>
      <c r="F242" s="433">
        <f>IF([1]gpn2!H639="","-",[1]gpn2!H639)</f>
        <v>0</v>
      </c>
      <c r="G242" s="433">
        <f>IF([1]gpn2!I639="","-",[1]gpn2!I639)</f>
        <v>7</v>
      </c>
      <c r="H242" s="433">
        <f>IF([1]gpn2!J639="","-",[1]gpn2!J639)</f>
        <v>792</v>
      </c>
      <c r="I242" s="433">
        <f>IF([1]gpn2!K639="","-",[1]gpn2!K639)</f>
        <v>176</v>
      </c>
      <c r="J242" s="486">
        <f>IF([1]gpn2!L639="","-",[1]gpn2!L639)</f>
        <v>22.2</v>
      </c>
      <c r="K242" s="441" t="s">
        <v>233</v>
      </c>
      <c r="L242" s="481"/>
      <c r="M242" s="481"/>
      <c r="N242" s="481"/>
      <c r="O242" s="481"/>
      <c r="P242" s="481"/>
      <c r="Q242" s="478"/>
    </row>
    <row r="243" spans="1:17" s="424" customFormat="1" ht="18" customHeight="1">
      <c r="A243" s="482"/>
      <c r="B243" s="431"/>
      <c r="C243" s="516" t="s">
        <v>234</v>
      </c>
      <c r="D243" s="432"/>
      <c r="E243" s="433">
        <f>IF([1]gpn2!G640="","-",[1]gpn2!G640)</f>
        <v>4634</v>
      </c>
      <c r="F243" s="433">
        <f>IF([1]gpn2!H640="","-",[1]gpn2!H640)</f>
        <v>227</v>
      </c>
      <c r="G243" s="433">
        <f>IF([1]gpn2!I640="","-",[1]gpn2!I640)</f>
        <v>165</v>
      </c>
      <c r="H243" s="433">
        <f>IF([1]gpn2!J640="","-",[1]gpn2!J640)</f>
        <v>4696</v>
      </c>
      <c r="I243" s="433">
        <f>IF([1]gpn2!K640="","-",[1]gpn2!K640)</f>
        <v>4179</v>
      </c>
      <c r="J243" s="486">
        <f>IF([1]gpn2!L640="","-",[1]gpn2!L640)</f>
        <v>89</v>
      </c>
      <c r="K243" s="441" t="s">
        <v>235</v>
      </c>
      <c r="L243" s="481"/>
      <c r="M243" s="481"/>
      <c r="N243" s="481"/>
      <c r="O243" s="481"/>
      <c r="P243" s="481"/>
      <c r="Q243" s="478"/>
    </row>
    <row r="244" spans="1:17" s="424" customFormat="1" ht="18" customHeight="1">
      <c r="A244" s="482"/>
      <c r="B244" s="431"/>
      <c r="C244" s="516" t="s">
        <v>236</v>
      </c>
      <c r="D244" s="432"/>
      <c r="E244" s="433">
        <f>IF([1]gpn2!G641="","-",[1]gpn2!G641)</f>
        <v>1741</v>
      </c>
      <c r="F244" s="433">
        <f>IF([1]gpn2!H641="","-",[1]gpn2!H641)</f>
        <v>74</v>
      </c>
      <c r="G244" s="433">
        <f>IF([1]gpn2!I641="","-",[1]gpn2!I641)</f>
        <v>38</v>
      </c>
      <c r="H244" s="433">
        <f>IF([1]gpn2!J641="","-",[1]gpn2!J641)</f>
        <v>1777</v>
      </c>
      <c r="I244" s="433">
        <f>IF([1]gpn2!K641="","-",[1]gpn2!K641)</f>
        <v>1550</v>
      </c>
      <c r="J244" s="486">
        <f>IF([1]gpn2!L641="","-",[1]gpn2!L641)</f>
        <v>87.2</v>
      </c>
      <c r="K244" s="441" t="s">
        <v>237</v>
      </c>
      <c r="L244" s="481"/>
      <c r="M244" s="481"/>
      <c r="N244" s="481"/>
      <c r="O244" s="481"/>
      <c r="P244" s="481"/>
      <c r="Q244" s="478"/>
    </row>
    <row r="245" spans="1:17" s="424" customFormat="1" ht="18" customHeight="1">
      <c r="A245" s="482"/>
      <c r="B245" s="483"/>
      <c r="C245" s="516" t="s">
        <v>238</v>
      </c>
      <c r="D245" s="485"/>
      <c r="E245" s="433">
        <f>IF([1]gpn2!G642="","-",[1]gpn2!G642)</f>
        <v>5997</v>
      </c>
      <c r="F245" s="433">
        <f>IF([1]gpn2!H642="","-",[1]gpn2!H642)</f>
        <v>17</v>
      </c>
      <c r="G245" s="433">
        <f>IF([1]gpn2!I642="","-",[1]gpn2!I642)</f>
        <v>7</v>
      </c>
      <c r="H245" s="433">
        <f>IF([1]gpn2!J642="","-",[1]gpn2!J642)</f>
        <v>6007</v>
      </c>
      <c r="I245" s="433">
        <f>IF([1]gpn2!K642="","-",[1]gpn2!K642)</f>
        <v>1812</v>
      </c>
      <c r="J245" s="486">
        <f>IF([1]gpn2!L642="","-",[1]gpn2!L642)</f>
        <v>30.2</v>
      </c>
      <c r="K245" s="441" t="s">
        <v>239</v>
      </c>
      <c r="L245" s="481"/>
      <c r="M245" s="481"/>
      <c r="N245" s="481"/>
      <c r="O245" s="481"/>
      <c r="P245" s="481"/>
      <c r="Q245" s="478"/>
    </row>
    <row r="246" spans="1:17" s="424" customFormat="1" ht="18" customHeight="1">
      <c r="A246" s="482"/>
      <c r="B246" s="431"/>
      <c r="C246" s="516" t="s">
        <v>240</v>
      </c>
      <c r="D246" s="432"/>
      <c r="E246" s="433">
        <f>IF([1]gpn2!G643="","-",[1]gpn2!G643)</f>
        <v>23128</v>
      </c>
      <c r="F246" s="433">
        <f>IF([1]gpn2!H643="","-",[1]gpn2!H643)</f>
        <v>80</v>
      </c>
      <c r="G246" s="433">
        <f>IF([1]gpn2!I643="","-",[1]gpn2!I643)</f>
        <v>325</v>
      </c>
      <c r="H246" s="433">
        <f>IF([1]gpn2!J643="","-",[1]gpn2!J643)</f>
        <v>22883</v>
      </c>
      <c r="I246" s="433">
        <f>IF([1]gpn2!K643="","-",[1]gpn2!K643)</f>
        <v>5017</v>
      </c>
      <c r="J246" s="486">
        <f>IF([1]gpn2!L643="","-",[1]gpn2!L643)</f>
        <v>21.9</v>
      </c>
      <c r="K246" s="441" t="s">
        <v>241</v>
      </c>
      <c r="L246" s="481"/>
      <c r="M246" s="481"/>
      <c r="N246" s="481"/>
      <c r="O246" s="481"/>
      <c r="P246" s="481"/>
      <c r="Q246" s="478"/>
    </row>
    <row r="247" spans="1:17" s="424" customFormat="1" ht="18" customHeight="1">
      <c r="A247" s="482"/>
      <c r="B247" s="483"/>
      <c r="C247" s="516" t="s">
        <v>242</v>
      </c>
      <c r="D247" s="485"/>
      <c r="E247" s="433">
        <f>IF([1]gpn2!G644="","-",[1]gpn2!G644)</f>
        <v>746</v>
      </c>
      <c r="F247" s="433">
        <f>IF([1]gpn2!H644="","-",[1]gpn2!H644)</f>
        <v>7</v>
      </c>
      <c r="G247" s="433">
        <f>IF([1]gpn2!I644="","-",[1]gpn2!I644)</f>
        <v>24</v>
      </c>
      <c r="H247" s="433">
        <f>IF([1]gpn2!J644="","-",[1]gpn2!J644)</f>
        <v>729</v>
      </c>
      <c r="I247" s="433">
        <f>IF([1]gpn2!K644="","-",[1]gpn2!K644)</f>
        <v>395</v>
      </c>
      <c r="J247" s="486">
        <f>IF([1]gpn2!L644="","-",[1]gpn2!L644)</f>
        <v>54.2</v>
      </c>
      <c r="K247" s="441" t="s">
        <v>243</v>
      </c>
      <c r="L247" s="481"/>
      <c r="M247" s="481"/>
      <c r="N247" s="481"/>
      <c r="O247" s="481"/>
      <c r="P247" s="481"/>
      <c r="Q247" s="478"/>
    </row>
    <row r="248" spans="1:17" s="424" customFormat="1" ht="18" customHeight="1" thickBot="1">
      <c r="A248" s="487"/>
      <c r="B248" s="436"/>
      <c r="C248" s="513" t="s">
        <v>244</v>
      </c>
      <c r="D248" s="437"/>
      <c r="E248" s="438">
        <f>IF([1]gpn2!G645="","-",[1]gpn2!G645)</f>
        <v>6907</v>
      </c>
      <c r="F248" s="438">
        <f>IF([1]gpn2!H645="","-",[1]gpn2!H645)</f>
        <v>112</v>
      </c>
      <c r="G248" s="438">
        <f>IF([1]gpn2!I645="","-",[1]gpn2!I645)</f>
        <v>213</v>
      </c>
      <c r="H248" s="438">
        <f>IF([1]gpn2!J645="","-",[1]gpn2!J645)</f>
        <v>6806</v>
      </c>
      <c r="I248" s="438">
        <f>IF([1]gpn2!K645="","-",[1]gpn2!K645)</f>
        <v>3042</v>
      </c>
      <c r="J248" s="488">
        <f>IF([1]gpn2!L645="","-",[1]gpn2!L645)</f>
        <v>44.7</v>
      </c>
      <c r="K248" s="439" t="s">
        <v>245</v>
      </c>
      <c r="L248" s="481"/>
      <c r="M248" s="481"/>
      <c r="N248" s="481"/>
      <c r="O248" s="481"/>
      <c r="P248" s="481"/>
      <c r="Q248" s="478"/>
    </row>
    <row r="249" spans="1:17" s="424" customFormat="1" ht="18" customHeight="1" thickTop="1">
      <c r="A249" s="482"/>
      <c r="B249" s="431"/>
      <c r="C249" s="516" t="s">
        <v>246</v>
      </c>
      <c r="D249" s="432"/>
      <c r="E249" s="440">
        <f>IF([1]gpn2!G646="","-",[1]gpn2!G646)</f>
        <v>1679</v>
      </c>
      <c r="F249" s="440">
        <f>IF([1]gpn2!H646="","-",[1]gpn2!H646)</f>
        <v>40</v>
      </c>
      <c r="G249" s="440">
        <f>IF([1]gpn2!I646="","-",[1]gpn2!I646)</f>
        <v>5</v>
      </c>
      <c r="H249" s="440">
        <f>IF([1]gpn2!J646="","-",[1]gpn2!J646)</f>
        <v>1714</v>
      </c>
      <c r="I249" s="440">
        <f>IF([1]gpn2!K646="","-",[1]gpn2!K646)</f>
        <v>852</v>
      </c>
      <c r="J249" s="489">
        <f>IF([1]gpn2!L646="","-",[1]gpn2!L646)</f>
        <v>49.7</v>
      </c>
      <c r="K249" s="434" t="s">
        <v>247</v>
      </c>
      <c r="L249" s="481"/>
      <c r="M249" s="481"/>
      <c r="N249" s="481"/>
      <c r="O249" s="481"/>
      <c r="P249" s="481"/>
      <c r="Q249" s="478"/>
    </row>
    <row r="250" spans="1:17" s="424" customFormat="1" ht="18" customHeight="1">
      <c r="A250" s="482"/>
      <c r="B250" s="483"/>
      <c r="C250" s="530" t="s">
        <v>248</v>
      </c>
      <c r="D250" s="485"/>
      <c r="E250" s="433">
        <f>IF([1]gpn2!G647="","-",[1]gpn2!G647)</f>
        <v>3780</v>
      </c>
      <c r="F250" s="433">
        <f>IF([1]gpn2!H647="","-",[1]gpn2!H647)</f>
        <v>58</v>
      </c>
      <c r="G250" s="433">
        <f>IF([1]gpn2!I647="","-",[1]gpn2!I647)</f>
        <v>24</v>
      </c>
      <c r="H250" s="433">
        <f>IF([1]gpn2!J647="","-",[1]gpn2!J647)</f>
        <v>3814</v>
      </c>
      <c r="I250" s="433">
        <f>IF([1]gpn2!K647="","-",[1]gpn2!K647)</f>
        <v>534</v>
      </c>
      <c r="J250" s="486">
        <f>IF([1]gpn2!L647="","-",[1]gpn2!L647)</f>
        <v>14</v>
      </c>
      <c r="K250" s="434" t="s">
        <v>249</v>
      </c>
      <c r="L250" s="481"/>
      <c r="M250" s="481"/>
      <c r="N250" s="481"/>
      <c r="O250" s="481"/>
      <c r="P250" s="481"/>
      <c r="Q250" s="478"/>
    </row>
    <row r="251" spans="1:17" s="424" customFormat="1" ht="18" customHeight="1">
      <c r="A251" s="482"/>
      <c r="B251" s="431"/>
      <c r="C251" s="516" t="s">
        <v>250</v>
      </c>
      <c r="D251" s="432"/>
      <c r="E251" s="433">
        <f>IF([1]gpn2!G651="","-",[1]gpn2!G651)</f>
        <v>295</v>
      </c>
      <c r="F251" s="433">
        <f>IF([1]gpn2!H651="","-",[1]gpn2!H651)</f>
        <v>0</v>
      </c>
      <c r="G251" s="433">
        <f>IF([1]gpn2!I651="","-",[1]gpn2!I651)</f>
        <v>4</v>
      </c>
      <c r="H251" s="433">
        <f>IF([1]gpn2!J651="","-",[1]gpn2!J651)</f>
        <v>291</v>
      </c>
      <c r="I251" s="433">
        <f>IF([1]gpn2!K651="","-",[1]gpn2!K651)</f>
        <v>113</v>
      </c>
      <c r="J251" s="486">
        <f>IF([1]gpn2!L651="","-",[1]gpn2!L651)</f>
        <v>38.799999999999997</v>
      </c>
      <c r="K251" s="434" t="s">
        <v>251</v>
      </c>
      <c r="L251" s="481"/>
      <c r="M251" s="481"/>
      <c r="N251" s="481"/>
      <c r="O251" s="481"/>
      <c r="P251" s="481"/>
      <c r="Q251" s="478"/>
    </row>
    <row r="252" spans="1:17" s="424" customFormat="1" ht="18" customHeight="1">
      <c r="A252" s="482"/>
      <c r="B252" s="431"/>
      <c r="C252" s="516" t="s">
        <v>252</v>
      </c>
      <c r="D252" s="432"/>
      <c r="E252" s="433">
        <f>IF([1]gpn2!G652="","-",[1]gpn2!G652)</f>
        <v>1112</v>
      </c>
      <c r="F252" s="433">
        <f>IF([1]gpn2!H652="","-",[1]gpn2!H652)</f>
        <v>0</v>
      </c>
      <c r="G252" s="433">
        <f>IF([1]gpn2!I652="","-",[1]gpn2!I652)</f>
        <v>14</v>
      </c>
      <c r="H252" s="433">
        <f>IF([1]gpn2!J652="","-",[1]gpn2!J652)</f>
        <v>1098</v>
      </c>
      <c r="I252" s="433">
        <f>IF([1]gpn2!K652="","-",[1]gpn2!K652)</f>
        <v>207</v>
      </c>
      <c r="J252" s="486">
        <f>IF([1]gpn2!L652="","-",[1]gpn2!L652)</f>
        <v>18.899999999999999</v>
      </c>
      <c r="K252" s="434" t="s">
        <v>253</v>
      </c>
      <c r="L252" s="481"/>
      <c r="M252" s="481"/>
      <c r="N252" s="481"/>
      <c r="O252" s="481"/>
      <c r="P252" s="481"/>
      <c r="Q252" s="478"/>
    </row>
    <row r="253" spans="1:17" s="424" customFormat="1" ht="18" customHeight="1">
      <c r="A253" s="482"/>
      <c r="B253" s="431"/>
      <c r="C253" s="516" t="s">
        <v>254</v>
      </c>
      <c r="D253" s="432"/>
      <c r="E253" s="433">
        <f>IF([1]gpn2!G653="","-",[1]gpn2!G653)</f>
        <v>1614</v>
      </c>
      <c r="F253" s="433">
        <f>IF([1]gpn2!H653="","-",[1]gpn2!H653)</f>
        <v>0</v>
      </c>
      <c r="G253" s="433">
        <f>IF([1]gpn2!I653="","-",[1]gpn2!I653)</f>
        <v>25</v>
      </c>
      <c r="H253" s="433">
        <f>IF([1]gpn2!J653="","-",[1]gpn2!J653)</f>
        <v>1589</v>
      </c>
      <c r="I253" s="433">
        <f>IF([1]gpn2!K653="","-",[1]gpn2!K653)</f>
        <v>302</v>
      </c>
      <c r="J253" s="486">
        <f>IF([1]gpn2!L653="","-",[1]gpn2!L653)</f>
        <v>19</v>
      </c>
      <c r="K253" s="434" t="s">
        <v>255</v>
      </c>
      <c r="L253" s="481"/>
      <c r="M253" s="481"/>
      <c r="N253" s="481"/>
      <c r="O253" s="481"/>
      <c r="P253" s="481"/>
      <c r="Q253" s="478"/>
    </row>
    <row r="254" spans="1:17" s="424" customFormat="1" ht="18" customHeight="1">
      <c r="A254" s="482"/>
      <c r="B254" s="431"/>
      <c r="C254" s="516" t="s">
        <v>256</v>
      </c>
      <c r="D254" s="432"/>
      <c r="E254" s="433">
        <f>IF([1]gpn2!G655="","-",[1]gpn2!G655)</f>
        <v>116</v>
      </c>
      <c r="F254" s="433">
        <f>IF([1]gpn2!H655="","-",[1]gpn2!H655)</f>
        <v>0</v>
      </c>
      <c r="G254" s="433">
        <f>IF([1]gpn2!I655="","-",[1]gpn2!I655)</f>
        <v>0</v>
      </c>
      <c r="H254" s="433">
        <f>IF([1]gpn2!J655="","-",[1]gpn2!J655)</f>
        <v>116</v>
      </c>
      <c r="I254" s="433">
        <f>IF([1]gpn2!K655="","-",[1]gpn2!K655)</f>
        <v>3</v>
      </c>
      <c r="J254" s="486">
        <f>IF([1]gpn2!L655="","-",[1]gpn2!L655)</f>
        <v>2.6</v>
      </c>
      <c r="K254" s="434" t="s">
        <v>257</v>
      </c>
      <c r="L254" s="481"/>
      <c r="M254" s="481"/>
      <c r="N254" s="481"/>
      <c r="O254" s="481"/>
      <c r="P254" s="481"/>
      <c r="Q254" s="478"/>
    </row>
    <row r="255" spans="1:17" s="424" customFormat="1" ht="18" customHeight="1">
      <c r="A255" s="482"/>
      <c r="B255" s="431"/>
      <c r="C255" s="516" t="s">
        <v>258</v>
      </c>
      <c r="D255" s="432"/>
      <c r="E255" s="433">
        <f>IF([1]gpn2!G658="","-",[1]gpn2!G658)</f>
        <v>558</v>
      </c>
      <c r="F255" s="433">
        <f>IF([1]gpn2!H658="","-",[1]gpn2!H658)</f>
        <v>1</v>
      </c>
      <c r="G255" s="433">
        <f>IF([1]gpn2!I658="","-",[1]gpn2!I658)</f>
        <v>2</v>
      </c>
      <c r="H255" s="433">
        <f>IF([1]gpn2!J658="","-",[1]gpn2!J658)</f>
        <v>557</v>
      </c>
      <c r="I255" s="433">
        <f>IF([1]gpn2!K658="","-",[1]gpn2!K658)</f>
        <v>112</v>
      </c>
      <c r="J255" s="486">
        <f>IF([1]gpn2!L658="","-",[1]gpn2!L658)</f>
        <v>20.100000000000001</v>
      </c>
      <c r="K255" s="434" t="s">
        <v>259</v>
      </c>
      <c r="L255" s="481"/>
      <c r="M255" s="481"/>
      <c r="N255" s="481"/>
      <c r="O255" s="481"/>
      <c r="P255" s="481"/>
      <c r="Q255" s="478"/>
    </row>
    <row r="256" spans="1:17" s="424" customFormat="1" ht="18" customHeight="1">
      <c r="A256" s="482"/>
      <c r="B256" s="431"/>
      <c r="C256" s="516" t="s">
        <v>260</v>
      </c>
      <c r="D256" s="432"/>
      <c r="E256" s="433">
        <f>IF([1]gpn2!G662="","-",[1]gpn2!G662)</f>
        <v>3160</v>
      </c>
      <c r="F256" s="433">
        <f>IF([1]gpn2!H662="","-",[1]gpn2!H662)</f>
        <v>9</v>
      </c>
      <c r="G256" s="433">
        <f>IF([1]gpn2!I662="","-",[1]gpn2!I662)</f>
        <v>38</v>
      </c>
      <c r="H256" s="433">
        <f>IF([1]gpn2!J662="","-",[1]gpn2!J662)</f>
        <v>3131</v>
      </c>
      <c r="I256" s="433">
        <f>IF([1]gpn2!K662="","-",[1]gpn2!K662)</f>
        <v>382</v>
      </c>
      <c r="J256" s="486">
        <f>IF([1]gpn2!L662="","-",[1]gpn2!L662)</f>
        <v>12.2</v>
      </c>
      <c r="K256" s="434" t="s">
        <v>261</v>
      </c>
      <c r="L256" s="481"/>
      <c r="M256" s="481"/>
      <c r="N256" s="481"/>
      <c r="O256" s="481"/>
      <c r="P256" s="481"/>
      <c r="Q256" s="478"/>
    </row>
    <row r="257" spans="1:17" s="424" customFormat="1" ht="18" customHeight="1">
      <c r="A257" s="482"/>
      <c r="B257" s="431"/>
      <c r="C257" s="516" t="s">
        <v>262</v>
      </c>
      <c r="D257" s="432"/>
      <c r="E257" s="433">
        <f>IF([1]gpn2!G663="","-",[1]gpn2!G663)</f>
        <v>847</v>
      </c>
      <c r="F257" s="433">
        <f>IF([1]gpn2!H663="","-",[1]gpn2!H663)</f>
        <v>15</v>
      </c>
      <c r="G257" s="433">
        <f>IF([1]gpn2!I663="","-",[1]gpn2!I663)</f>
        <v>48</v>
      </c>
      <c r="H257" s="433">
        <f>IF([1]gpn2!J663="","-",[1]gpn2!J663)</f>
        <v>814</v>
      </c>
      <c r="I257" s="433">
        <f>IF([1]gpn2!K663="","-",[1]gpn2!K663)</f>
        <v>57</v>
      </c>
      <c r="J257" s="486">
        <f>IF([1]gpn2!L663="","-",[1]gpn2!L663)</f>
        <v>7</v>
      </c>
      <c r="K257" s="434" t="s">
        <v>263</v>
      </c>
      <c r="L257" s="481"/>
      <c r="M257" s="481"/>
      <c r="N257" s="481"/>
      <c r="O257" s="481"/>
      <c r="P257" s="481"/>
      <c r="Q257" s="478"/>
    </row>
    <row r="258" spans="1:17" s="424" customFormat="1" ht="18" customHeight="1">
      <c r="A258" s="430"/>
      <c r="B258" s="431"/>
      <c r="C258" s="516" t="s">
        <v>264</v>
      </c>
      <c r="D258" s="432"/>
      <c r="E258" s="433">
        <f>IF([1]gpn2!G666="","-",[1]gpn2!G666)</f>
        <v>1516</v>
      </c>
      <c r="F258" s="433">
        <f>IF([1]gpn2!H666="","-",[1]gpn2!H666)</f>
        <v>18</v>
      </c>
      <c r="G258" s="433">
        <f>IF([1]gpn2!I666="","-",[1]gpn2!I666)</f>
        <v>16</v>
      </c>
      <c r="H258" s="433">
        <f>IF([1]gpn2!J666="","-",[1]gpn2!J666)</f>
        <v>1518</v>
      </c>
      <c r="I258" s="433">
        <f>IF([1]gpn2!K666="","-",[1]gpn2!K666)</f>
        <v>155</v>
      </c>
      <c r="J258" s="486">
        <f>IF([1]gpn2!L666="","-",[1]gpn2!L666)</f>
        <v>10.199999999999999</v>
      </c>
      <c r="K258" s="434" t="s">
        <v>265</v>
      </c>
      <c r="L258" s="481"/>
      <c r="M258" s="481"/>
      <c r="N258" s="481"/>
      <c r="O258" s="481"/>
      <c r="P258" s="481"/>
      <c r="Q258" s="478"/>
    </row>
    <row r="259" spans="1:17" s="424" customFormat="1" ht="18" customHeight="1" thickBot="1">
      <c r="A259" s="435"/>
      <c r="B259" s="436"/>
      <c r="C259" s="496" t="s">
        <v>266</v>
      </c>
      <c r="D259" s="437"/>
      <c r="E259" s="433">
        <f>IF([1]gpn2!G667="","-",[1]gpn2!G667)</f>
        <v>1955</v>
      </c>
      <c r="F259" s="433">
        <f>IF([1]gpn2!H667="","-",[1]gpn2!H667)</f>
        <v>16</v>
      </c>
      <c r="G259" s="433">
        <f>IF([1]gpn2!I667="","-",[1]gpn2!I667)</f>
        <v>20</v>
      </c>
      <c r="H259" s="433">
        <f>IF([1]gpn2!J667="","-",[1]gpn2!J667)</f>
        <v>1951</v>
      </c>
      <c r="I259" s="433">
        <f>IF([1]gpn2!K667="","-",[1]gpn2!K667)</f>
        <v>267</v>
      </c>
      <c r="J259" s="486">
        <f>IF([1]gpn2!L667="","-",[1]gpn2!L667)</f>
        <v>13.7</v>
      </c>
      <c r="K259" s="439" t="s">
        <v>267</v>
      </c>
      <c r="L259" s="481"/>
      <c r="M259" s="481"/>
      <c r="N259" s="481"/>
      <c r="O259" s="481"/>
      <c r="P259" s="481"/>
      <c r="Q259" s="478"/>
    </row>
    <row r="260" spans="1:17" s="424" customFormat="1" ht="18" customHeight="1" thickTop="1">
      <c r="A260" s="500"/>
      <c r="B260" s="483"/>
      <c r="C260" s="530" t="s">
        <v>268</v>
      </c>
      <c r="D260" s="485"/>
      <c r="E260" s="445">
        <f>IF([1]gpn2!G670="","-",[1]gpn2!G670)</f>
        <v>2822</v>
      </c>
      <c r="F260" s="445">
        <f>IF([1]gpn2!H670="","-",[1]gpn2!H670)</f>
        <v>9</v>
      </c>
      <c r="G260" s="445">
        <f>IF([1]gpn2!I670="","-",[1]gpn2!I670)</f>
        <v>13</v>
      </c>
      <c r="H260" s="445">
        <f>IF([1]gpn2!J670="","-",[1]gpn2!J670)</f>
        <v>2818</v>
      </c>
      <c r="I260" s="445">
        <f>IF([1]gpn2!K670="","-",[1]gpn2!K670)</f>
        <v>717</v>
      </c>
      <c r="J260" s="494">
        <f>IF([1]gpn2!L670="","-",[1]gpn2!L670)</f>
        <v>25.4</v>
      </c>
      <c r="K260" s="501" t="s">
        <v>269</v>
      </c>
      <c r="L260" s="481"/>
      <c r="M260" s="626" t="s">
        <v>301</v>
      </c>
      <c r="N260" s="626"/>
      <c r="O260" s="626"/>
      <c r="P260" s="626"/>
    </row>
    <row r="261" spans="1:17" s="424" customFormat="1" ht="18" customHeight="1" thickBot="1">
      <c r="A261" s="487"/>
      <c r="B261" s="436"/>
      <c r="C261" s="496" t="s">
        <v>270</v>
      </c>
      <c r="D261" s="437"/>
      <c r="E261" s="438">
        <f>IF([1]gpn2!G671="","-",[1]gpn2!G671)</f>
        <v>8390</v>
      </c>
      <c r="F261" s="438">
        <f>IF([1]gpn2!H671="","-",[1]gpn2!H671)</f>
        <v>134</v>
      </c>
      <c r="G261" s="438">
        <f>IF([1]gpn2!I671="","-",[1]gpn2!I671)</f>
        <v>145</v>
      </c>
      <c r="H261" s="438">
        <f>IF([1]gpn2!J671="","-",[1]gpn2!J671)</f>
        <v>8379</v>
      </c>
      <c r="I261" s="438">
        <f>IF([1]gpn2!K671="","-",[1]gpn2!K671)</f>
        <v>7153</v>
      </c>
      <c r="J261" s="488">
        <f>IF([1]gpn2!L671="","-",[1]gpn2!L671)</f>
        <v>85.4</v>
      </c>
      <c r="K261" s="439" t="s">
        <v>271</v>
      </c>
      <c r="L261" s="481"/>
      <c r="M261" s="626" t="s">
        <v>302</v>
      </c>
      <c r="N261" s="626"/>
      <c r="O261" s="626"/>
      <c r="P261" s="626"/>
    </row>
    <row r="262" spans="1:17" s="424" customFormat="1" ht="18" customHeight="1" thickTop="1">
      <c r="A262" s="425"/>
      <c r="B262" s="426"/>
      <c r="C262" s="519" t="s">
        <v>272</v>
      </c>
      <c r="D262" s="427"/>
      <c r="E262" s="445">
        <f>IF([1]gpn2!G674="","-",[1]gpn2!G674)</f>
        <v>12937</v>
      </c>
      <c r="F262" s="445">
        <f>IF([1]gpn2!H674="","-",[1]gpn2!H674)</f>
        <v>68</v>
      </c>
      <c r="G262" s="445">
        <f>IF([1]gpn2!I674="","-",[1]gpn2!I674)</f>
        <v>138</v>
      </c>
      <c r="H262" s="445">
        <f>IF([1]gpn2!J674="","-",[1]gpn2!J674)</f>
        <v>12867</v>
      </c>
      <c r="I262" s="445">
        <f>IF([1]gpn2!K674="","-",[1]gpn2!K674)</f>
        <v>2093</v>
      </c>
      <c r="J262" s="494">
        <f>IF([1]gpn2!L674="","-",[1]gpn2!L674)</f>
        <v>16.3</v>
      </c>
      <c r="K262" s="429" t="s">
        <v>273</v>
      </c>
      <c r="L262" s="481"/>
      <c r="M262" s="627" t="s">
        <v>303</v>
      </c>
      <c r="N262" s="627"/>
      <c r="O262" s="627"/>
      <c r="P262" s="627"/>
      <c r="Q262" s="628"/>
    </row>
    <row r="263" spans="1:17" s="424" customFormat="1" ht="18" customHeight="1" thickBot="1">
      <c r="A263" s="447"/>
      <c r="B263" s="448"/>
      <c r="C263" s="520" t="s">
        <v>274</v>
      </c>
      <c r="D263" s="449"/>
      <c r="E263" s="525">
        <f>IF([1]gpn2!G675="","-",[1]gpn2!G675)</f>
        <v>10191</v>
      </c>
      <c r="F263" s="525">
        <f>IF([1]gpn2!H675="","-",[1]gpn2!H675)</f>
        <v>12</v>
      </c>
      <c r="G263" s="525">
        <f>IF([1]gpn2!I675="","-",[1]gpn2!I675)</f>
        <v>187</v>
      </c>
      <c r="H263" s="525">
        <f>IF([1]gpn2!J675="","-",[1]gpn2!J675)</f>
        <v>10016</v>
      </c>
      <c r="I263" s="525">
        <f>IF([1]gpn2!K675="","-",[1]gpn2!K675)</f>
        <v>2924</v>
      </c>
      <c r="J263" s="531">
        <f>IF([1]gpn2!L675="","-",[1]gpn2!L675)</f>
        <v>29.2</v>
      </c>
      <c r="K263" s="526" t="s">
        <v>275</v>
      </c>
      <c r="M263" s="629" t="s">
        <v>304</v>
      </c>
      <c r="N263" s="629"/>
      <c r="O263" s="629"/>
      <c r="P263" s="629"/>
    </row>
    <row r="264" spans="1:17" ht="5.0999999999999996" customHeight="1"/>
    <row r="265" spans="1:17">
      <c r="C265" s="450"/>
      <c r="N265" s="450"/>
    </row>
  </sheetData>
  <mergeCells count="84">
    <mergeCell ref="M82:P82"/>
    <mergeCell ref="M83:P83"/>
    <mergeCell ref="N47:O47"/>
    <mergeCell ref="M84:Q84"/>
    <mergeCell ref="M85:P85"/>
    <mergeCell ref="A2:D2"/>
    <mergeCell ref="A3:D3"/>
    <mergeCell ref="N3:O3"/>
    <mergeCell ref="A5:C5"/>
    <mergeCell ref="L5:O5"/>
    <mergeCell ref="E6:E8"/>
    <mergeCell ref="F6:F8"/>
    <mergeCell ref="G6:G8"/>
    <mergeCell ref="H6:H8"/>
    <mergeCell ref="A7:C7"/>
    <mergeCell ref="M38:P38"/>
    <mergeCell ref="A46:D46"/>
    <mergeCell ref="A91:D91"/>
    <mergeCell ref="N91:O91"/>
    <mergeCell ref="A49:C49"/>
    <mergeCell ref="L49:O49"/>
    <mergeCell ref="E50:E52"/>
    <mergeCell ref="F50:F52"/>
    <mergeCell ref="G50:G52"/>
    <mergeCell ref="H50:H52"/>
    <mergeCell ref="A51:C51"/>
    <mergeCell ref="A90:D90"/>
    <mergeCell ref="A47:D47"/>
    <mergeCell ref="M39:P39"/>
    <mergeCell ref="M40:Q40"/>
    <mergeCell ref="M41:P41"/>
    <mergeCell ref="A135:D135"/>
    <mergeCell ref="N135:O135"/>
    <mergeCell ref="A93:C93"/>
    <mergeCell ref="L93:O93"/>
    <mergeCell ref="E94:E96"/>
    <mergeCell ref="F94:F96"/>
    <mergeCell ref="G94:G96"/>
    <mergeCell ref="H94:H96"/>
    <mergeCell ref="A95:C95"/>
    <mergeCell ref="A134:D134"/>
    <mergeCell ref="M129:P129"/>
    <mergeCell ref="M126:P126"/>
    <mergeCell ref="M127:P127"/>
    <mergeCell ref="M128:Q128"/>
    <mergeCell ref="A180:D180"/>
    <mergeCell ref="N180:O180"/>
    <mergeCell ref="A137:C137"/>
    <mergeCell ref="L137:O137"/>
    <mergeCell ref="E138:E140"/>
    <mergeCell ref="F138:F140"/>
    <mergeCell ref="G138:G140"/>
    <mergeCell ref="H138:H140"/>
    <mergeCell ref="A139:C139"/>
    <mergeCell ref="A179:D179"/>
    <mergeCell ref="M170:P170"/>
    <mergeCell ref="M171:P171"/>
    <mergeCell ref="M172:Q172"/>
    <mergeCell ref="M173:P173"/>
    <mergeCell ref="A225:D225"/>
    <mergeCell ref="N225:O225"/>
    <mergeCell ref="A182:C182"/>
    <mergeCell ref="L182:O182"/>
    <mergeCell ref="E183:E185"/>
    <mergeCell ref="F183:F185"/>
    <mergeCell ref="G183:G185"/>
    <mergeCell ref="H183:H185"/>
    <mergeCell ref="A184:C184"/>
    <mergeCell ref="A224:D224"/>
    <mergeCell ref="M218:P218"/>
    <mergeCell ref="M215:P215"/>
    <mergeCell ref="M216:P216"/>
    <mergeCell ref="M217:Q217"/>
    <mergeCell ref="M260:P260"/>
    <mergeCell ref="M261:P261"/>
    <mergeCell ref="M262:Q262"/>
    <mergeCell ref="M263:P263"/>
    <mergeCell ref="A227:C227"/>
    <mergeCell ref="L227:O227"/>
    <mergeCell ref="E228:E230"/>
    <mergeCell ref="F228:F230"/>
    <mergeCell ref="G228:G230"/>
    <mergeCell ref="H228:H230"/>
    <mergeCell ref="A229:C229"/>
  </mergeCells>
  <phoneticPr fontId="5"/>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4" max="16" man="1"/>
    <brk id="88" max="16" man="1"/>
    <brk id="132" max="16" man="1"/>
    <brk id="177" max="16" man="1"/>
    <brk id="222"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B9F93-5127-4B6C-AC5A-AECC588D7599}">
  <sheetPr codeName="Sheet24">
    <tabColor theme="6"/>
  </sheetPr>
  <dimension ref="A1:AS96"/>
  <sheetViews>
    <sheetView view="pageBreakPreview" topLeftCell="A49" zoomScale="60" zoomScaleNormal="100" workbookViewId="0">
      <selection activeCell="AJ54" sqref="AJ54"/>
    </sheetView>
  </sheetViews>
  <sheetFormatPr defaultColWidth="9" defaultRowHeight="14.25"/>
  <cols>
    <col min="1" max="1" width="3.625" style="403" customWidth="1"/>
    <col min="2" max="2" width="0.875" style="403" customWidth="1"/>
    <col min="3" max="3" width="14.125" style="404" customWidth="1"/>
    <col min="4" max="4" width="13.75" style="404" customWidth="1"/>
    <col min="5" max="5" width="0.875" style="403" customWidth="1"/>
    <col min="6" max="45" width="4.625" style="403" customWidth="1"/>
    <col min="46" max="16384" width="9" style="403"/>
  </cols>
  <sheetData>
    <row r="1" spans="1:45" ht="18.75">
      <c r="A1" s="454" t="s">
        <v>315</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c r="AJ1" s="454"/>
      <c r="AK1" s="454"/>
      <c r="AL1" s="454"/>
      <c r="AM1" s="454"/>
      <c r="AN1" s="454"/>
      <c r="AO1" s="454"/>
      <c r="AP1" s="454"/>
      <c r="AR1" s="505"/>
      <c r="AS1" s="402" t="s">
        <v>201</v>
      </c>
    </row>
    <row r="2" spans="1:45" ht="18.75">
      <c r="A2" s="610"/>
      <c r="B2" s="610"/>
      <c r="C2" s="610"/>
      <c r="D2" s="610"/>
      <c r="E2" s="610"/>
      <c r="F2" s="506"/>
      <c r="G2" s="506"/>
      <c r="H2" s="506"/>
      <c r="I2" s="506"/>
      <c r="J2" s="507" t="s">
        <v>316</v>
      </c>
      <c r="K2" s="506"/>
      <c r="L2" s="506"/>
      <c r="M2" s="506"/>
      <c r="N2" s="506"/>
      <c r="O2" s="506"/>
      <c r="P2" s="506"/>
      <c r="Q2" s="506"/>
      <c r="R2" s="506"/>
      <c r="S2" s="506"/>
      <c r="T2" s="506"/>
      <c r="U2" s="506"/>
      <c r="V2" s="506"/>
      <c r="X2" s="506"/>
      <c r="Y2" s="506"/>
      <c r="Z2" s="506"/>
      <c r="AA2" s="506"/>
      <c r="AB2" s="506"/>
      <c r="AC2" s="506"/>
      <c r="AD2" s="506"/>
      <c r="AE2" s="506"/>
      <c r="AF2" s="506"/>
      <c r="AG2" s="506"/>
      <c r="AH2" s="506"/>
      <c r="AI2" s="506"/>
      <c r="AJ2" s="506"/>
      <c r="AK2" s="506"/>
      <c r="AL2" s="506"/>
      <c r="AM2" s="506"/>
      <c r="AN2" s="506"/>
      <c r="AO2" s="506"/>
      <c r="AP2" s="506"/>
      <c r="AQ2" s="506"/>
      <c r="AR2" s="506"/>
      <c r="AS2" s="506"/>
    </row>
    <row r="3" spans="1:45" s="424" customFormat="1" ht="18" customHeight="1">
      <c r="C3" s="484"/>
      <c r="D3" s="484"/>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404" t="s">
        <v>343</v>
      </c>
      <c r="AK3" s="508"/>
      <c r="AL3" s="508"/>
      <c r="AM3" s="508"/>
      <c r="AN3" s="508"/>
      <c r="AO3" s="508"/>
      <c r="AP3" s="508"/>
      <c r="AQ3" s="508"/>
      <c r="AR3" s="508"/>
      <c r="AS3" s="508"/>
    </row>
    <row r="4" spans="1:45" ht="18" customHeight="1" thickBot="1">
      <c r="A4" s="614"/>
      <c r="B4" s="615"/>
      <c r="C4" s="615"/>
      <c r="D4" s="405"/>
      <c r="E4" s="405"/>
      <c r="F4" s="614"/>
      <c r="G4" s="614"/>
      <c r="H4" s="614"/>
      <c r="I4" s="614"/>
      <c r="J4" s="614"/>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row>
    <row r="5" spans="1:45" s="409" customFormat="1" ht="18" customHeight="1">
      <c r="A5" s="408"/>
      <c r="E5" s="410"/>
      <c r="F5" s="616" t="s">
        <v>317</v>
      </c>
      <c r="G5" s="617"/>
      <c r="H5" s="617"/>
      <c r="I5" s="617"/>
      <c r="J5" s="617"/>
      <c r="K5" s="617"/>
      <c r="L5" s="617"/>
      <c r="M5" s="617"/>
      <c r="N5" s="617"/>
      <c r="O5" s="617"/>
      <c r="P5" s="617"/>
      <c r="Q5" s="617"/>
      <c r="R5" s="617"/>
      <c r="S5" s="617"/>
      <c r="T5" s="617"/>
      <c r="U5" s="617"/>
      <c r="V5" s="617"/>
      <c r="W5" s="617"/>
      <c r="X5" s="617"/>
      <c r="Y5" s="618"/>
      <c r="Z5" s="616" t="s">
        <v>318</v>
      </c>
      <c r="AA5" s="617"/>
      <c r="AB5" s="617"/>
      <c r="AC5" s="617"/>
      <c r="AD5" s="617"/>
      <c r="AE5" s="617"/>
      <c r="AF5" s="617"/>
      <c r="AG5" s="617"/>
      <c r="AH5" s="617"/>
      <c r="AI5" s="617"/>
      <c r="AJ5" s="617"/>
      <c r="AK5" s="617"/>
      <c r="AL5" s="617"/>
      <c r="AM5" s="617"/>
      <c r="AN5" s="617"/>
      <c r="AO5" s="617"/>
      <c r="AP5" s="617"/>
      <c r="AQ5" s="617"/>
      <c r="AR5" s="617"/>
      <c r="AS5" s="661"/>
    </row>
    <row r="6" spans="1:45" s="413" customFormat="1" ht="18" customHeight="1">
      <c r="A6" s="619" t="s">
        <v>206</v>
      </c>
      <c r="B6" s="662"/>
      <c r="C6" s="662"/>
      <c r="D6" s="611"/>
      <c r="E6" s="410"/>
      <c r="F6" s="678" t="s">
        <v>102</v>
      </c>
      <c r="G6" s="679"/>
      <c r="H6" s="679"/>
      <c r="I6" s="680"/>
      <c r="J6" s="690" t="s">
        <v>207</v>
      </c>
      <c r="K6" s="691"/>
      <c r="L6" s="691"/>
      <c r="M6" s="692"/>
      <c r="N6" s="678" t="s">
        <v>208</v>
      </c>
      <c r="O6" s="679"/>
      <c r="P6" s="679"/>
      <c r="Q6" s="680"/>
      <c r="R6" s="678" t="s">
        <v>209</v>
      </c>
      <c r="S6" s="679"/>
      <c r="T6" s="679"/>
      <c r="U6" s="680"/>
      <c r="V6" s="690" t="s">
        <v>319</v>
      </c>
      <c r="W6" s="691"/>
      <c r="X6" s="691"/>
      <c r="Y6" s="692"/>
      <c r="Z6" s="678" t="s">
        <v>102</v>
      </c>
      <c r="AA6" s="679"/>
      <c r="AB6" s="679"/>
      <c r="AC6" s="680"/>
      <c r="AD6" s="690" t="s">
        <v>207</v>
      </c>
      <c r="AE6" s="691"/>
      <c r="AF6" s="691"/>
      <c r="AG6" s="692"/>
      <c r="AH6" s="678" t="s">
        <v>208</v>
      </c>
      <c r="AI6" s="679"/>
      <c r="AJ6" s="679"/>
      <c r="AK6" s="680"/>
      <c r="AL6" s="678" t="s">
        <v>209</v>
      </c>
      <c r="AM6" s="679"/>
      <c r="AN6" s="679"/>
      <c r="AO6" s="680"/>
      <c r="AP6" s="690" t="s">
        <v>319</v>
      </c>
      <c r="AQ6" s="691"/>
      <c r="AR6" s="691"/>
      <c r="AS6" s="696"/>
    </row>
    <row r="7" spans="1:45" s="413" customFormat="1" ht="18" customHeight="1" thickBot="1">
      <c r="A7" s="414"/>
      <c r="B7" s="415"/>
      <c r="C7" s="415"/>
      <c r="D7" s="415"/>
      <c r="E7" s="416"/>
      <c r="F7" s="636"/>
      <c r="G7" s="637"/>
      <c r="H7" s="637"/>
      <c r="I7" s="638"/>
      <c r="J7" s="693"/>
      <c r="K7" s="694"/>
      <c r="L7" s="694"/>
      <c r="M7" s="695"/>
      <c r="N7" s="636"/>
      <c r="O7" s="637"/>
      <c r="P7" s="637"/>
      <c r="Q7" s="638"/>
      <c r="R7" s="636"/>
      <c r="S7" s="637"/>
      <c r="T7" s="637"/>
      <c r="U7" s="638"/>
      <c r="V7" s="693"/>
      <c r="W7" s="694"/>
      <c r="X7" s="694"/>
      <c r="Y7" s="695"/>
      <c r="Z7" s="636"/>
      <c r="AA7" s="637"/>
      <c r="AB7" s="637"/>
      <c r="AC7" s="638"/>
      <c r="AD7" s="693"/>
      <c r="AE7" s="694"/>
      <c r="AF7" s="694"/>
      <c r="AG7" s="695"/>
      <c r="AH7" s="636"/>
      <c r="AI7" s="637"/>
      <c r="AJ7" s="637"/>
      <c r="AK7" s="638"/>
      <c r="AL7" s="636"/>
      <c r="AM7" s="637"/>
      <c r="AN7" s="637"/>
      <c r="AO7" s="638"/>
      <c r="AP7" s="693"/>
      <c r="AQ7" s="694"/>
      <c r="AR7" s="694"/>
      <c r="AS7" s="697"/>
    </row>
    <row r="8" spans="1:45" s="413" customFormat="1" ht="9.9499999999999993" customHeight="1" thickTop="1">
      <c r="A8" s="408"/>
      <c r="B8" s="455"/>
      <c r="C8" s="456"/>
      <c r="D8" s="409"/>
      <c r="E8" s="410"/>
      <c r="F8" s="640" t="s">
        <v>320</v>
      </c>
      <c r="G8" s="641"/>
      <c r="H8" s="641"/>
      <c r="I8" s="642"/>
      <c r="J8" s="640" t="s">
        <v>320</v>
      </c>
      <c r="K8" s="641"/>
      <c r="L8" s="641"/>
      <c r="M8" s="642"/>
      <c r="N8" s="640" t="s">
        <v>320</v>
      </c>
      <c r="O8" s="641"/>
      <c r="P8" s="641"/>
      <c r="Q8" s="642"/>
      <c r="R8" s="640" t="s">
        <v>320</v>
      </c>
      <c r="S8" s="641"/>
      <c r="T8" s="641"/>
      <c r="U8" s="642"/>
      <c r="V8" s="640" t="s">
        <v>320</v>
      </c>
      <c r="W8" s="641"/>
      <c r="X8" s="641"/>
      <c r="Y8" s="642"/>
      <c r="Z8" s="640" t="s">
        <v>320</v>
      </c>
      <c r="AA8" s="641"/>
      <c r="AB8" s="641"/>
      <c r="AC8" s="642"/>
      <c r="AD8" s="640" t="s">
        <v>320</v>
      </c>
      <c r="AE8" s="641"/>
      <c r="AF8" s="641"/>
      <c r="AG8" s="642"/>
      <c r="AH8" s="640" t="s">
        <v>320</v>
      </c>
      <c r="AI8" s="641"/>
      <c r="AJ8" s="641"/>
      <c r="AK8" s="642"/>
      <c r="AL8" s="640" t="s">
        <v>320</v>
      </c>
      <c r="AM8" s="641"/>
      <c r="AN8" s="641"/>
      <c r="AO8" s="642"/>
      <c r="AP8" s="640" t="s">
        <v>320</v>
      </c>
      <c r="AQ8" s="641"/>
      <c r="AR8" s="641"/>
      <c r="AS8" s="658"/>
    </row>
    <row r="9" spans="1:45" s="424" customFormat="1" ht="24.95" customHeight="1">
      <c r="A9" s="425"/>
      <c r="B9" s="426"/>
      <c r="C9" s="657" t="s">
        <v>212</v>
      </c>
      <c r="D9" s="657"/>
      <c r="E9" s="427"/>
      <c r="F9" s="685">
        <f>[1]gpn6!O58</f>
        <v>342618</v>
      </c>
      <c r="G9" s="686"/>
      <c r="H9" s="686"/>
      <c r="I9" s="687"/>
      <c r="J9" s="685">
        <f>[1]gpn6!P58</f>
        <v>315169</v>
      </c>
      <c r="K9" s="686"/>
      <c r="L9" s="686"/>
      <c r="M9" s="687"/>
      <c r="N9" s="685">
        <f>[1]gpn6!Q58</f>
        <v>291036</v>
      </c>
      <c r="O9" s="686"/>
      <c r="P9" s="686"/>
      <c r="Q9" s="687"/>
      <c r="R9" s="685">
        <f>[1]gpn6!R58</f>
        <v>24133</v>
      </c>
      <c r="S9" s="686"/>
      <c r="T9" s="686"/>
      <c r="U9" s="687"/>
      <c r="V9" s="685">
        <f>[1]gpn6!S58</f>
        <v>27449</v>
      </c>
      <c r="W9" s="686"/>
      <c r="X9" s="686"/>
      <c r="Y9" s="687"/>
      <c r="Z9" s="685">
        <f>[1]gpn6!AB58</f>
        <v>101435</v>
      </c>
      <c r="AA9" s="686"/>
      <c r="AB9" s="686"/>
      <c r="AC9" s="687"/>
      <c r="AD9" s="685">
        <f>[1]gpn6!AC58</f>
        <v>98269</v>
      </c>
      <c r="AE9" s="686"/>
      <c r="AF9" s="686"/>
      <c r="AG9" s="687"/>
      <c r="AH9" s="685">
        <f>[1]gpn6!AD58</f>
        <v>96211</v>
      </c>
      <c r="AI9" s="686"/>
      <c r="AJ9" s="686"/>
      <c r="AK9" s="687"/>
      <c r="AL9" s="685">
        <f>[1]gpn6!AE58</f>
        <v>2058</v>
      </c>
      <c r="AM9" s="686"/>
      <c r="AN9" s="686"/>
      <c r="AO9" s="687"/>
      <c r="AP9" s="685">
        <f>[1]gpn6!AF58</f>
        <v>3166</v>
      </c>
      <c r="AQ9" s="686"/>
      <c r="AR9" s="686"/>
      <c r="AS9" s="688"/>
    </row>
    <row r="10" spans="1:45" s="424" customFormat="1" ht="24.95" customHeight="1">
      <c r="A10" s="430"/>
      <c r="B10" s="431"/>
      <c r="C10" s="652" t="s">
        <v>321</v>
      </c>
      <c r="D10" s="652"/>
      <c r="E10" s="432"/>
      <c r="F10" s="685">
        <f>[1]gpn6!O59</f>
        <v>340195</v>
      </c>
      <c r="G10" s="686"/>
      <c r="H10" s="686"/>
      <c r="I10" s="687"/>
      <c r="J10" s="685">
        <f>[1]gpn6!P59</f>
        <v>301085</v>
      </c>
      <c r="K10" s="686"/>
      <c r="L10" s="686"/>
      <c r="M10" s="687"/>
      <c r="N10" s="685">
        <f>[1]gpn6!Q59</f>
        <v>273726</v>
      </c>
      <c r="O10" s="686"/>
      <c r="P10" s="686"/>
      <c r="Q10" s="687"/>
      <c r="R10" s="685">
        <f>[1]gpn6!R59</f>
        <v>27359</v>
      </c>
      <c r="S10" s="686"/>
      <c r="T10" s="686"/>
      <c r="U10" s="687"/>
      <c r="V10" s="685">
        <f>[1]gpn6!S59</f>
        <v>39110</v>
      </c>
      <c r="W10" s="686"/>
      <c r="X10" s="686"/>
      <c r="Y10" s="687"/>
      <c r="Z10" s="685">
        <f>[1]gpn6!AB59</f>
        <v>123186</v>
      </c>
      <c r="AA10" s="686"/>
      <c r="AB10" s="686"/>
      <c r="AC10" s="687"/>
      <c r="AD10" s="685">
        <f>[1]gpn6!AC59</f>
        <v>121593</v>
      </c>
      <c r="AE10" s="686"/>
      <c r="AF10" s="686"/>
      <c r="AG10" s="687"/>
      <c r="AH10" s="685">
        <f>[1]gpn6!AD59</f>
        <v>117080</v>
      </c>
      <c r="AI10" s="686"/>
      <c r="AJ10" s="686"/>
      <c r="AK10" s="687"/>
      <c r="AL10" s="685">
        <f>[1]gpn6!AE59</f>
        <v>4513</v>
      </c>
      <c r="AM10" s="686"/>
      <c r="AN10" s="686"/>
      <c r="AO10" s="687"/>
      <c r="AP10" s="685">
        <f>[1]gpn6!AF59</f>
        <v>1593</v>
      </c>
      <c r="AQ10" s="686"/>
      <c r="AR10" s="686"/>
      <c r="AS10" s="688"/>
    </row>
    <row r="11" spans="1:45" s="424" customFormat="1" ht="24.95" customHeight="1">
      <c r="A11" s="430"/>
      <c r="B11" s="431"/>
      <c r="C11" s="652" t="s">
        <v>322</v>
      </c>
      <c r="D11" s="652"/>
      <c r="E11" s="432"/>
      <c r="F11" s="685">
        <f>[1]gpn6!O60</f>
        <v>288595</v>
      </c>
      <c r="G11" s="686"/>
      <c r="H11" s="686"/>
      <c r="I11" s="687"/>
      <c r="J11" s="685">
        <f>[1]gpn6!P60</f>
        <v>287686</v>
      </c>
      <c r="K11" s="686"/>
      <c r="L11" s="686"/>
      <c r="M11" s="687"/>
      <c r="N11" s="685">
        <f>[1]gpn6!Q60</f>
        <v>274511</v>
      </c>
      <c r="O11" s="686"/>
      <c r="P11" s="686"/>
      <c r="Q11" s="687"/>
      <c r="R11" s="685">
        <f>[1]gpn6!R60</f>
        <v>13175</v>
      </c>
      <c r="S11" s="686"/>
      <c r="T11" s="686"/>
      <c r="U11" s="687"/>
      <c r="V11" s="685">
        <f>[1]gpn6!S60</f>
        <v>909</v>
      </c>
      <c r="W11" s="686"/>
      <c r="X11" s="686"/>
      <c r="Y11" s="687"/>
      <c r="Z11" s="685">
        <f>[1]gpn6!AB60</f>
        <v>94194</v>
      </c>
      <c r="AA11" s="686"/>
      <c r="AB11" s="686"/>
      <c r="AC11" s="687"/>
      <c r="AD11" s="685">
        <f>[1]gpn6!AC60</f>
        <v>94194</v>
      </c>
      <c r="AE11" s="686"/>
      <c r="AF11" s="686"/>
      <c r="AG11" s="687"/>
      <c r="AH11" s="685">
        <f>[1]gpn6!AD60</f>
        <v>93544</v>
      </c>
      <c r="AI11" s="686"/>
      <c r="AJ11" s="686"/>
      <c r="AK11" s="687"/>
      <c r="AL11" s="685">
        <f>[1]gpn6!AE60</f>
        <v>650</v>
      </c>
      <c r="AM11" s="686"/>
      <c r="AN11" s="686"/>
      <c r="AO11" s="687"/>
      <c r="AP11" s="685">
        <f>[1]gpn6!AF60</f>
        <v>0</v>
      </c>
      <c r="AQ11" s="686"/>
      <c r="AR11" s="686"/>
      <c r="AS11" s="688"/>
    </row>
    <row r="12" spans="1:45" s="424" customFormat="1" ht="28.5" customHeight="1" thickBot="1">
      <c r="A12" s="447"/>
      <c r="B12" s="448"/>
      <c r="C12" s="651" t="s">
        <v>240</v>
      </c>
      <c r="D12" s="651"/>
      <c r="E12" s="449"/>
      <c r="F12" s="682">
        <f>[1]gpn6!O61</f>
        <v>363781</v>
      </c>
      <c r="G12" s="683"/>
      <c r="H12" s="683"/>
      <c r="I12" s="684"/>
      <c r="J12" s="682">
        <f>[1]gpn6!P61</f>
        <v>308776</v>
      </c>
      <c r="K12" s="683"/>
      <c r="L12" s="683"/>
      <c r="M12" s="684"/>
      <c r="N12" s="682">
        <f>[1]gpn6!Q61</f>
        <v>288100</v>
      </c>
      <c r="O12" s="683"/>
      <c r="P12" s="683"/>
      <c r="Q12" s="684"/>
      <c r="R12" s="682">
        <f>[1]gpn6!R61</f>
        <v>20676</v>
      </c>
      <c r="S12" s="683"/>
      <c r="T12" s="683"/>
      <c r="U12" s="684"/>
      <c r="V12" s="682">
        <f>[1]gpn6!S61</f>
        <v>55005</v>
      </c>
      <c r="W12" s="683"/>
      <c r="X12" s="683"/>
      <c r="Y12" s="684"/>
      <c r="Z12" s="682">
        <f>[1]gpn6!AB61</f>
        <v>151688</v>
      </c>
      <c r="AA12" s="683"/>
      <c r="AB12" s="683"/>
      <c r="AC12" s="684"/>
      <c r="AD12" s="682">
        <f>[1]gpn6!AC61</f>
        <v>133058</v>
      </c>
      <c r="AE12" s="683"/>
      <c r="AF12" s="683"/>
      <c r="AG12" s="684"/>
      <c r="AH12" s="682">
        <f>[1]gpn6!AD61</f>
        <v>129265</v>
      </c>
      <c r="AI12" s="683"/>
      <c r="AJ12" s="683"/>
      <c r="AK12" s="684"/>
      <c r="AL12" s="682">
        <f>[1]gpn6!AE61</f>
        <v>3793</v>
      </c>
      <c r="AM12" s="683"/>
      <c r="AN12" s="683"/>
      <c r="AO12" s="684"/>
      <c r="AP12" s="682">
        <f>[1]gpn6!AF61</f>
        <v>18630</v>
      </c>
      <c r="AQ12" s="683"/>
      <c r="AR12" s="683"/>
      <c r="AS12" s="689"/>
    </row>
    <row r="13" spans="1:45" s="424" customFormat="1" ht="18" customHeight="1">
      <c r="C13" s="484"/>
      <c r="D13" s="484"/>
      <c r="E13" s="508"/>
      <c r="F13" s="508"/>
      <c r="G13" s="508"/>
      <c r="H13" s="508"/>
      <c r="I13" s="508"/>
      <c r="J13" s="508"/>
      <c r="K13" s="508"/>
      <c r="L13" s="508"/>
      <c r="M13" s="508"/>
      <c r="N13" s="508"/>
      <c r="O13" s="508"/>
      <c r="P13" s="508"/>
      <c r="Q13" s="508"/>
      <c r="R13" s="508"/>
      <c r="S13" s="508"/>
      <c r="T13" s="508"/>
      <c r="U13" s="508"/>
      <c r="V13" s="508"/>
      <c r="W13" s="508"/>
      <c r="X13" s="508"/>
      <c r="Y13" s="508"/>
      <c r="Z13" s="508"/>
      <c r="AA13" s="508"/>
      <c r="AB13" s="508"/>
      <c r="AC13" s="508"/>
      <c r="AD13" s="508"/>
      <c r="AE13" s="508"/>
      <c r="AF13" s="508"/>
      <c r="AG13" s="508"/>
      <c r="AH13" s="508"/>
      <c r="AI13" s="508"/>
      <c r="AJ13" s="508"/>
      <c r="AK13" s="508"/>
      <c r="AL13" s="508"/>
      <c r="AM13" s="508"/>
      <c r="AN13" s="508"/>
      <c r="AO13" s="508"/>
      <c r="AP13" s="508"/>
      <c r="AQ13" s="508"/>
      <c r="AR13" s="508"/>
      <c r="AS13" s="508"/>
    </row>
    <row r="14" spans="1:45" s="424" customFormat="1" ht="18" customHeight="1">
      <c r="C14" s="484"/>
      <c r="D14" s="484"/>
      <c r="E14" s="508"/>
      <c r="F14" s="508"/>
      <c r="H14" s="508"/>
      <c r="I14" s="508"/>
      <c r="J14" s="508"/>
      <c r="K14" s="508"/>
      <c r="L14" s="508"/>
      <c r="M14" s="508"/>
      <c r="N14" s="508"/>
      <c r="O14" s="508"/>
      <c r="P14" s="508"/>
      <c r="Q14" s="508"/>
      <c r="R14" s="508"/>
      <c r="S14" s="508"/>
      <c r="T14" s="508"/>
      <c r="U14" s="508"/>
      <c r="V14" s="508"/>
      <c r="W14" s="508"/>
      <c r="X14" s="508"/>
      <c r="Y14" s="508"/>
      <c r="Z14" s="508"/>
      <c r="AA14" s="508"/>
      <c r="AB14" s="508"/>
      <c r="AC14" s="508"/>
      <c r="AD14" s="508"/>
      <c r="AE14" s="508"/>
      <c r="AF14" s="508"/>
      <c r="AG14" s="508"/>
      <c r="AH14" s="508"/>
      <c r="AI14" s="508"/>
      <c r="AJ14" s="508"/>
      <c r="AK14" s="508"/>
      <c r="AL14" s="508"/>
      <c r="AM14" s="508"/>
      <c r="AN14" s="508"/>
      <c r="AO14" s="508"/>
      <c r="AP14" s="508"/>
      <c r="AQ14" s="508"/>
      <c r="AR14" s="508"/>
      <c r="AS14" s="508"/>
    </row>
    <row r="15" spans="1:45" ht="18.75">
      <c r="A15" s="453"/>
      <c r="B15" s="453"/>
      <c r="C15" s="453"/>
      <c r="D15" s="453"/>
      <c r="E15" s="453"/>
      <c r="F15" s="453"/>
      <c r="G15" s="453"/>
      <c r="H15" s="401" t="s">
        <v>323</v>
      </c>
      <c r="I15" s="453"/>
      <c r="J15" s="453"/>
      <c r="K15" s="453"/>
      <c r="L15" s="453"/>
      <c r="M15" s="453"/>
      <c r="N15" s="453"/>
      <c r="O15" s="453"/>
      <c r="P15" s="453"/>
      <c r="Q15" s="453"/>
      <c r="R15" s="453"/>
      <c r="S15" s="453"/>
      <c r="T15" s="453"/>
      <c r="U15" s="453"/>
      <c r="V15" s="453"/>
      <c r="W15" s="453"/>
      <c r="X15" s="453"/>
      <c r="Y15" s="453"/>
      <c r="Z15" s="453"/>
      <c r="AA15" s="453"/>
      <c r="AB15" s="453"/>
      <c r="AC15" s="453"/>
      <c r="AD15" s="453"/>
      <c r="AE15" s="453"/>
      <c r="AF15" s="453"/>
      <c r="AG15" s="453"/>
      <c r="AH15" s="453"/>
      <c r="AI15" s="453"/>
      <c r="AJ15" s="453"/>
      <c r="AK15" s="453"/>
      <c r="AL15" s="453"/>
      <c r="AM15" s="453"/>
      <c r="AN15" s="453"/>
      <c r="AO15" s="453"/>
      <c r="AP15" s="453"/>
      <c r="AQ15" s="698"/>
      <c r="AR15" s="698"/>
      <c r="AS15" s="698"/>
    </row>
    <row r="16" spans="1:45" ht="18.75">
      <c r="A16" s="453"/>
      <c r="B16" s="453"/>
      <c r="C16" s="453"/>
      <c r="D16" s="453"/>
      <c r="E16" s="453"/>
      <c r="F16" s="453"/>
      <c r="G16" s="453"/>
      <c r="H16" s="424"/>
      <c r="I16" s="453"/>
      <c r="J16" s="454" t="s">
        <v>324</v>
      </c>
      <c r="K16" s="453"/>
      <c r="L16" s="453"/>
      <c r="M16" s="453"/>
      <c r="N16" s="453"/>
      <c r="O16" s="453"/>
      <c r="P16" s="453"/>
      <c r="Q16" s="453"/>
      <c r="R16" s="453"/>
      <c r="S16" s="453"/>
      <c r="T16" s="453"/>
      <c r="U16" s="453"/>
      <c r="V16" s="453"/>
      <c r="W16" s="453"/>
      <c r="X16" s="453"/>
      <c r="Y16" s="453"/>
      <c r="Z16" s="453"/>
      <c r="AA16" s="453"/>
      <c r="AB16" s="453"/>
      <c r="AC16" s="453"/>
      <c r="AD16" s="453"/>
      <c r="AE16" s="453"/>
      <c r="AF16" s="453"/>
      <c r="AG16" s="453"/>
      <c r="AH16" s="453"/>
      <c r="AI16" s="453"/>
      <c r="AJ16" s="453"/>
      <c r="AK16" s="453"/>
      <c r="AL16" s="453"/>
      <c r="AM16" s="453"/>
      <c r="AN16" s="453"/>
      <c r="AO16" s="453"/>
      <c r="AP16" s="453"/>
      <c r="AQ16" s="453"/>
      <c r="AR16" s="453"/>
      <c r="AS16" s="453"/>
    </row>
    <row r="17" spans="1:45" ht="18.75">
      <c r="A17" s="453"/>
      <c r="B17" s="453"/>
      <c r="C17" s="453"/>
      <c r="D17" s="453"/>
      <c r="E17" s="453"/>
      <c r="F17" s="453"/>
      <c r="G17" s="453"/>
      <c r="H17" s="424"/>
      <c r="I17" s="453"/>
      <c r="J17" s="453"/>
      <c r="K17" s="453"/>
      <c r="L17" s="453"/>
      <c r="M17" s="453"/>
      <c r="N17" s="453"/>
      <c r="O17" s="453"/>
      <c r="P17" s="453"/>
      <c r="Q17" s="453"/>
      <c r="R17" s="453"/>
      <c r="S17" s="453"/>
      <c r="T17" s="453"/>
      <c r="U17" s="453"/>
      <c r="V17" s="453"/>
      <c r="W17" s="453"/>
      <c r="X17" s="453"/>
      <c r="Y17" s="453"/>
      <c r="Z17" s="453"/>
      <c r="AA17" s="453"/>
      <c r="AB17" s="453"/>
      <c r="AC17" s="453"/>
      <c r="AD17" s="453"/>
      <c r="AE17" s="453"/>
      <c r="AF17" s="453"/>
      <c r="AG17" s="453"/>
      <c r="AH17" s="453"/>
      <c r="AI17" s="453"/>
      <c r="AJ17" s="453"/>
      <c r="AK17" s="453"/>
      <c r="AL17" s="453"/>
      <c r="AM17" s="453"/>
      <c r="AN17" s="453"/>
      <c r="AO17" s="453"/>
      <c r="AP17" s="453"/>
      <c r="AQ17" s="453"/>
      <c r="AR17" s="453"/>
      <c r="AS17" s="453"/>
    </row>
    <row r="18" spans="1:45" ht="18.75">
      <c r="A18" s="610"/>
      <c r="B18" s="610"/>
      <c r="C18" s="610"/>
      <c r="D18" s="610"/>
      <c r="E18" s="610"/>
      <c r="F18" s="506"/>
      <c r="G18" s="506"/>
      <c r="H18" s="506"/>
      <c r="I18" s="506"/>
      <c r="J18" s="506"/>
      <c r="K18" s="506"/>
      <c r="L18" s="506"/>
      <c r="M18" s="506"/>
      <c r="N18" s="506"/>
      <c r="O18" s="506"/>
      <c r="P18" s="506"/>
      <c r="Q18" s="506"/>
      <c r="S18" s="506"/>
      <c r="T18" s="506"/>
      <c r="U18" s="506"/>
      <c r="V18" s="506"/>
      <c r="W18" s="506"/>
      <c r="X18" s="506"/>
      <c r="Y18" s="506"/>
      <c r="Z18" s="506"/>
      <c r="AA18" s="506"/>
      <c r="AB18" s="506"/>
      <c r="AC18" s="506"/>
      <c r="AD18" s="506"/>
      <c r="AE18" s="507"/>
      <c r="AG18" s="506"/>
      <c r="AH18" s="506"/>
      <c r="AI18" s="506"/>
      <c r="AJ18" s="506"/>
      <c r="AK18" s="506"/>
      <c r="AL18" s="506"/>
      <c r="AM18" s="506"/>
      <c r="AN18" s="506"/>
      <c r="AO18" s="506"/>
      <c r="AP18" s="506"/>
      <c r="AQ18" s="506"/>
      <c r="AR18" s="506"/>
      <c r="AS18" s="506"/>
    </row>
    <row r="19" spans="1:45" ht="18" customHeight="1" thickBot="1">
      <c r="A19" s="614"/>
      <c r="B19" s="615"/>
      <c r="C19" s="615"/>
      <c r="D19" s="405"/>
      <c r="E19" s="405"/>
      <c r="F19" s="614"/>
      <c r="G19" s="614"/>
      <c r="H19" s="614"/>
      <c r="I19" s="614"/>
      <c r="J19" s="614"/>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c r="AL19" s="406"/>
      <c r="AM19" s="406"/>
      <c r="AN19" s="406"/>
      <c r="AO19" s="406"/>
      <c r="AP19" s="406"/>
      <c r="AQ19" s="406"/>
      <c r="AR19" s="406"/>
      <c r="AS19" s="406"/>
    </row>
    <row r="20" spans="1:45" s="409" customFormat="1" ht="18" customHeight="1">
      <c r="A20" s="408"/>
      <c r="E20" s="410"/>
      <c r="F20" s="616" t="s">
        <v>325</v>
      </c>
      <c r="G20" s="617"/>
      <c r="H20" s="617"/>
      <c r="I20" s="617"/>
      <c r="J20" s="617"/>
      <c r="K20" s="617"/>
      <c r="L20" s="617"/>
      <c r="M20" s="617"/>
      <c r="N20" s="617"/>
      <c r="O20" s="617"/>
      <c r="P20" s="617"/>
      <c r="Q20" s="617"/>
      <c r="R20" s="617"/>
      <c r="S20" s="617"/>
      <c r="T20" s="617"/>
      <c r="U20" s="617"/>
      <c r="V20" s="617"/>
      <c r="W20" s="617"/>
      <c r="X20" s="617"/>
      <c r="Y20" s="618"/>
      <c r="Z20" s="616" t="s">
        <v>318</v>
      </c>
      <c r="AA20" s="617"/>
      <c r="AB20" s="617"/>
      <c r="AC20" s="617"/>
      <c r="AD20" s="617"/>
      <c r="AE20" s="617"/>
      <c r="AF20" s="617"/>
      <c r="AG20" s="617"/>
      <c r="AH20" s="617"/>
      <c r="AI20" s="617"/>
      <c r="AJ20" s="617"/>
      <c r="AK20" s="617"/>
      <c r="AL20" s="617"/>
      <c r="AM20" s="617"/>
      <c r="AN20" s="617"/>
      <c r="AO20" s="617"/>
      <c r="AP20" s="617"/>
      <c r="AQ20" s="617"/>
      <c r="AR20" s="617"/>
      <c r="AS20" s="661"/>
    </row>
    <row r="21" spans="1:45" s="413" customFormat="1" ht="18" customHeight="1">
      <c r="A21" s="619" t="s">
        <v>206</v>
      </c>
      <c r="B21" s="611"/>
      <c r="C21" s="611"/>
      <c r="D21" s="611"/>
      <c r="E21" s="410"/>
      <c r="F21" s="678" t="s">
        <v>283</v>
      </c>
      <c r="G21" s="679"/>
      <c r="H21" s="679"/>
      <c r="I21" s="679"/>
      <c r="J21" s="680"/>
      <c r="K21" s="678" t="s">
        <v>326</v>
      </c>
      <c r="L21" s="679"/>
      <c r="M21" s="679"/>
      <c r="N21" s="679"/>
      <c r="O21" s="680"/>
      <c r="P21" s="678" t="s">
        <v>284</v>
      </c>
      <c r="Q21" s="679"/>
      <c r="R21" s="679"/>
      <c r="S21" s="679"/>
      <c r="T21" s="680"/>
      <c r="U21" s="678" t="s">
        <v>131</v>
      </c>
      <c r="V21" s="679"/>
      <c r="W21" s="679"/>
      <c r="X21" s="679"/>
      <c r="Y21" s="680"/>
      <c r="Z21" s="678" t="s">
        <v>283</v>
      </c>
      <c r="AA21" s="679"/>
      <c r="AB21" s="679"/>
      <c r="AC21" s="679"/>
      <c r="AD21" s="680"/>
      <c r="AE21" s="678" t="s">
        <v>326</v>
      </c>
      <c r="AF21" s="679"/>
      <c r="AG21" s="679"/>
      <c r="AH21" s="679"/>
      <c r="AI21" s="680"/>
      <c r="AJ21" s="678" t="s">
        <v>284</v>
      </c>
      <c r="AK21" s="679"/>
      <c r="AL21" s="679"/>
      <c r="AM21" s="679"/>
      <c r="AN21" s="680"/>
      <c r="AO21" s="678" t="s">
        <v>131</v>
      </c>
      <c r="AP21" s="679"/>
      <c r="AQ21" s="679"/>
      <c r="AR21" s="679"/>
      <c r="AS21" s="681"/>
    </row>
    <row r="22" spans="1:45" s="413" customFormat="1" ht="18" customHeight="1" thickBot="1">
      <c r="A22" s="414"/>
      <c r="B22" s="415"/>
      <c r="C22" s="415"/>
      <c r="D22" s="415"/>
      <c r="E22" s="416"/>
      <c r="F22" s="636"/>
      <c r="G22" s="637"/>
      <c r="H22" s="637"/>
      <c r="I22" s="637"/>
      <c r="J22" s="638"/>
      <c r="K22" s="636"/>
      <c r="L22" s="637"/>
      <c r="M22" s="637"/>
      <c r="N22" s="637"/>
      <c r="O22" s="638"/>
      <c r="P22" s="636"/>
      <c r="Q22" s="637"/>
      <c r="R22" s="637"/>
      <c r="S22" s="637"/>
      <c r="T22" s="638"/>
      <c r="U22" s="636"/>
      <c r="V22" s="637"/>
      <c r="W22" s="637"/>
      <c r="X22" s="637"/>
      <c r="Y22" s="638"/>
      <c r="Z22" s="636"/>
      <c r="AA22" s="637"/>
      <c r="AB22" s="637"/>
      <c r="AC22" s="637"/>
      <c r="AD22" s="638"/>
      <c r="AE22" s="636"/>
      <c r="AF22" s="637"/>
      <c r="AG22" s="637"/>
      <c r="AH22" s="637"/>
      <c r="AI22" s="638"/>
      <c r="AJ22" s="636"/>
      <c r="AK22" s="637"/>
      <c r="AL22" s="637"/>
      <c r="AM22" s="637"/>
      <c r="AN22" s="638"/>
      <c r="AO22" s="636"/>
      <c r="AP22" s="637"/>
      <c r="AQ22" s="637"/>
      <c r="AR22" s="637"/>
      <c r="AS22" s="639"/>
    </row>
    <row r="23" spans="1:45" s="413" customFormat="1" ht="9.9499999999999993" customHeight="1" thickTop="1">
      <c r="A23" s="408"/>
      <c r="B23" s="455"/>
      <c r="C23" s="456"/>
      <c r="D23" s="409"/>
      <c r="E23" s="410"/>
      <c r="F23" s="640" t="s">
        <v>285</v>
      </c>
      <c r="G23" s="641"/>
      <c r="H23" s="641"/>
      <c r="I23" s="641"/>
      <c r="J23" s="642"/>
      <c r="K23" s="640" t="s">
        <v>286</v>
      </c>
      <c r="L23" s="641"/>
      <c r="M23" s="641"/>
      <c r="N23" s="641"/>
      <c r="O23" s="642"/>
      <c r="P23" s="640" t="s">
        <v>286</v>
      </c>
      <c r="Q23" s="641"/>
      <c r="R23" s="641"/>
      <c r="S23" s="641"/>
      <c r="T23" s="642"/>
      <c r="U23" s="640" t="s">
        <v>286</v>
      </c>
      <c r="V23" s="641"/>
      <c r="W23" s="641"/>
      <c r="X23" s="641"/>
      <c r="Y23" s="642"/>
      <c r="Z23" s="640" t="s">
        <v>285</v>
      </c>
      <c r="AA23" s="641"/>
      <c r="AB23" s="641"/>
      <c r="AC23" s="641"/>
      <c r="AD23" s="642"/>
      <c r="AE23" s="640" t="s">
        <v>286</v>
      </c>
      <c r="AF23" s="641"/>
      <c r="AG23" s="641"/>
      <c r="AH23" s="641"/>
      <c r="AI23" s="642"/>
      <c r="AJ23" s="640" t="s">
        <v>286</v>
      </c>
      <c r="AK23" s="641"/>
      <c r="AL23" s="641"/>
      <c r="AM23" s="641"/>
      <c r="AN23" s="642"/>
      <c r="AO23" s="640" t="s">
        <v>286</v>
      </c>
      <c r="AP23" s="641"/>
      <c r="AQ23" s="641"/>
      <c r="AR23" s="641"/>
      <c r="AS23" s="658"/>
    </row>
    <row r="24" spans="1:45" s="424" customFormat="1" ht="24.95" customHeight="1">
      <c r="A24" s="425"/>
      <c r="B24" s="426"/>
      <c r="C24" s="657" t="s">
        <v>212</v>
      </c>
      <c r="D24" s="657"/>
      <c r="E24" s="427"/>
      <c r="F24" s="674">
        <f>[1]gpn6!K54</f>
        <v>19.899999999999999</v>
      </c>
      <c r="G24" s="675"/>
      <c r="H24" s="675"/>
      <c r="I24" s="675"/>
      <c r="J24" s="676"/>
      <c r="K24" s="674">
        <f>[1]gpn6!L54</f>
        <v>165.9</v>
      </c>
      <c r="L24" s="675"/>
      <c r="M24" s="675"/>
      <c r="N24" s="675"/>
      <c r="O24" s="676"/>
      <c r="P24" s="674">
        <f>[1]gpn6!M54</f>
        <v>152.9</v>
      </c>
      <c r="Q24" s="675"/>
      <c r="R24" s="675"/>
      <c r="S24" s="675"/>
      <c r="T24" s="676"/>
      <c r="U24" s="674">
        <f>[1]gpn6!N54</f>
        <v>13</v>
      </c>
      <c r="V24" s="675"/>
      <c r="W24" s="675"/>
      <c r="X24" s="675"/>
      <c r="Y24" s="676"/>
      <c r="Z24" s="674">
        <f>[1]gpn6!X54</f>
        <v>14.7</v>
      </c>
      <c r="AA24" s="675"/>
      <c r="AB24" s="675"/>
      <c r="AC24" s="675"/>
      <c r="AD24" s="676"/>
      <c r="AE24" s="674">
        <f>[1]gpn6!Y54</f>
        <v>84.5</v>
      </c>
      <c r="AF24" s="675"/>
      <c r="AG24" s="675"/>
      <c r="AH24" s="675"/>
      <c r="AI24" s="676"/>
      <c r="AJ24" s="674">
        <f>[1]gpn6!Z54</f>
        <v>83.1</v>
      </c>
      <c r="AK24" s="675"/>
      <c r="AL24" s="675"/>
      <c r="AM24" s="675"/>
      <c r="AN24" s="676"/>
      <c r="AO24" s="674">
        <f>[1]gpn6!AA54</f>
        <v>1.4</v>
      </c>
      <c r="AP24" s="675"/>
      <c r="AQ24" s="675"/>
      <c r="AR24" s="675"/>
      <c r="AS24" s="677"/>
    </row>
    <row r="25" spans="1:45" s="424" customFormat="1" ht="24.95" customHeight="1">
      <c r="A25" s="430"/>
      <c r="B25" s="431"/>
      <c r="C25" s="652" t="s">
        <v>321</v>
      </c>
      <c r="D25" s="652"/>
      <c r="E25" s="432"/>
      <c r="F25" s="669">
        <f>[1]gpn6!K55</f>
        <v>19.2</v>
      </c>
      <c r="G25" s="670"/>
      <c r="H25" s="670"/>
      <c r="I25" s="670"/>
      <c r="J25" s="671"/>
      <c r="K25" s="669">
        <f>[1]gpn6!L55</f>
        <v>164.6</v>
      </c>
      <c r="L25" s="670"/>
      <c r="M25" s="670"/>
      <c r="N25" s="670"/>
      <c r="O25" s="671"/>
      <c r="P25" s="669">
        <f>[1]gpn6!M55</f>
        <v>150.1</v>
      </c>
      <c r="Q25" s="670"/>
      <c r="R25" s="670"/>
      <c r="S25" s="670"/>
      <c r="T25" s="671"/>
      <c r="U25" s="669">
        <f>[1]gpn6!N55</f>
        <v>14.5</v>
      </c>
      <c r="V25" s="670"/>
      <c r="W25" s="670"/>
      <c r="X25" s="670"/>
      <c r="Y25" s="671"/>
      <c r="Z25" s="669">
        <f>[1]gpn6!X55</f>
        <v>18</v>
      </c>
      <c r="AA25" s="670"/>
      <c r="AB25" s="670"/>
      <c r="AC25" s="670"/>
      <c r="AD25" s="671"/>
      <c r="AE25" s="669">
        <f>[1]gpn6!Y55</f>
        <v>104.9</v>
      </c>
      <c r="AF25" s="670"/>
      <c r="AG25" s="670"/>
      <c r="AH25" s="670"/>
      <c r="AI25" s="671"/>
      <c r="AJ25" s="669">
        <f>[1]gpn6!Z55</f>
        <v>101.8</v>
      </c>
      <c r="AK25" s="670"/>
      <c r="AL25" s="670"/>
      <c r="AM25" s="670"/>
      <c r="AN25" s="671"/>
      <c r="AO25" s="669">
        <f>[1]gpn6!AA55</f>
        <v>3.1</v>
      </c>
      <c r="AP25" s="670"/>
      <c r="AQ25" s="670"/>
      <c r="AR25" s="670"/>
      <c r="AS25" s="672"/>
    </row>
    <row r="26" spans="1:45" s="424" customFormat="1" ht="24.95" customHeight="1">
      <c r="A26" s="430"/>
      <c r="B26" s="431"/>
      <c r="C26" s="652" t="s">
        <v>322</v>
      </c>
      <c r="D26" s="652"/>
      <c r="E26" s="432"/>
      <c r="F26" s="669">
        <f>[1]gpn6!K56</f>
        <v>20.3</v>
      </c>
      <c r="G26" s="670"/>
      <c r="H26" s="670"/>
      <c r="I26" s="670"/>
      <c r="J26" s="671"/>
      <c r="K26" s="669">
        <f>[1]gpn6!L56</f>
        <v>161.69999999999999</v>
      </c>
      <c r="L26" s="670"/>
      <c r="M26" s="670"/>
      <c r="N26" s="670"/>
      <c r="O26" s="671"/>
      <c r="P26" s="669">
        <f>[1]gpn6!M56</f>
        <v>152.4</v>
      </c>
      <c r="Q26" s="670"/>
      <c r="R26" s="670"/>
      <c r="S26" s="670"/>
      <c r="T26" s="671"/>
      <c r="U26" s="669">
        <f>[1]gpn6!N56</f>
        <v>9.3000000000000007</v>
      </c>
      <c r="V26" s="670"/>
      <c r="W26" s="670"/>
      <c r="X26" s="670"/>
      <c r="Y26" s="671"/>
      <c r="Z26" s="669">
        <f>[1]gpn6!X56</f>
        <v>15.8</v>
      </c>
      <c r="AA26" s="670"/>
      <c r="AB26" s="670"/>
      <c r="AC26" s="670"/>
      <c r="AD26" s="671"/>
      <c r="AE26" s="669">
        <f>[1]gpn6!Y56</f>
        <v>89.5</v>
      </c>
      <c r="AF26" s="670"/>
      <c r="AG26" s="670"/>
      <c r="AH26" s="670"/>
      <c r="AI26" s="671"/>
      <c r="AJ26" s="669">
        <f>[1]gpn6!Z56</f>
        <v>89.1</v>
      </c>
      <c r="AK26" s="670"/>
      <c r="AL26" s="670"/>
      <c r="AM26" s="670"/>
      <c r="AN26" s="671"/>
      <c r="AO26" s="669">
        <f>[1]gpn6!AA56</f>
        <v>0.4</v>
      </c>
      <c r="AP26" s="670"/>
      <c r="AQ26" s="670"/>
      <c r="AR26" s="670"/>
      <c r="AS26" s="672"/>
    </row>
    <row r="27" spans="1:45" s="424" customFormat="1" ht="28.5" customHeight="1" thickBot="1">
      <c r="A27" s="447"/>
      <c r="B27" s="448"/>
      <c r="C27" s="651" t="s">
        <v>240</v>
      </c>
      <c r="D27" s="651"/>
      <c r="E27" s="449"/>
      <c r="F27" s="666">
        <f>[1]gpn6!K57</f>
        <v>19.899999999999999</v>
      </c>
      <c r="G27" s="667"/>
      <c r="H27" s="667"/>
      <c r="I27" s="667"/>
      <c r="J27" s="673"/>
      <c r="K27" s="666">
        <f>[1]gpn6!L57</f>
        <v>157.5</v>
      </c>
      <c r="L27" s="667"/>
      <c r="M27" s="667"/>
      <c r="N27" s="667"/>
      <c r="O27" s="673"/>
      <c r="P27" s="666">
        <f>[1]gpn6!M57</f>
        <v>152.6</v>
      </c>
      <c r="Q27" s="667"/>
      <c r="R27" s="667"/>
      <c r="S27" s="667"/>
      <c r="T27" s="673"/>
      <c r="U27" s="666">
        <f>[1]gpn6!N57</f>
        <v>4.9000000000000004</v>
      </c>
      <c r="V27" s="667"/>
      <c r="W27" s="667"/>
      <c r="X27" s="667"/>
      <c r="Y27" s="673"/>
      <c r="Z27" s="666">
        <f>[1]gpn6!X57</f>
        <v>15.9</v>
      </c>
      <c r="AA27" s="667"/>
      <c r="AB27" s="667"/>
      <c r="AC27" s="667"/>
      <c r="AD27" s="673"/>
      <c r="AE27" s="666">
        <f>[1]gpn6!Y57</f>
        <v>96.3</v>
      </c>
      <c r="AF27" s="667"/>
      <c r="AG27" s="667"/>
      <c r="AH27" s="667"/>
      <c r="AI27" s="673"/>
      <c r="AJ27" s="666">
        <f>[1]gpn6!Z57</f>
        <v>95.3</v>
      </c>
      <c r="AK27" s="667"/>
      <c r="AL27" s="667"/>
      <c r="AM27" s="667"/>
      <c r="AN27" s="673"/>
      <c r="AO27" s="666">
        <f>[1]gpn6!AA57</f>
        <v>1</v>
      </c>
      <c r="AP27" s="667"/>
      <c r="AQ27" s="667"/>
      <c r="AR27" s="667"/>
      <c r="AS27" s="668"/>
    </row>
    <row r="28" spans="1:45" s="424" customFormat="1" ht="18" customHeight="1">
      <c r="C28" s="484"/>
      <c r="D28" s="484"/>
      <c r="E28" s="508"/>
      <c r="F28" s="508"/>
      <c r="G28" s="508"/>
      <c r="H28" s="508"/>
      <c r="I28" s="508"/>
      <c r="J28" s="508"/>
      <c r="K28" s="508"/>
      <c r="L28" s="508"/>
      <c r="M28" s="508"/>
      <c r="N28" s="508"/>
      <c r="O28" s="508"/>
      <c r="P28" s="508"/>
      <c r="Q28" s="508"/>
      <c r="R28" s="508"/>
      <c r="S28" s="508"/>
      <c r="T28" s="508"/>
      <c r="U28" s="508"/>
      <c r="V28" s="508"/>
      <c r="W28" s="508"/>
      <c r="X28" s="508"/>
      <c r="Y28" s="508"/>
      <c r="Z28" s="508"/>
      <c r="AA28" s="508"/>
      <c r="AB28" s="508"/>
      <c r="AC28" s="508"/>
      <c r="AD28" s="508"/>
      <c r="AE28" s="508"/>
      <c r="AF28" s="508"/>
      <c r="AG28" s="508"/>
      <c r="AH28" s="508"/>
      <c r="AI28" s="508"/>
      <c r="AJ28" s="508"/>
      <c r="AK28" s="508"/>
      <c r="AL28" s="508"/>
      <c r="AM28" s="508"/>
      <c r="AN28" s="508"/>
      <c r="AO28" s="508"/>
      <c r="AP28" s="508"/>
      <c r="AQ28" s="508"/>
      <c r="AR28" s="508"/>
      <c r="AS28" s="508"/>
    </row>
    <row r="29" spans="1:45" s="424" customFormat="1" ht="18" customHeight="1">
      <c r="C29" s="484"/>
      <c r="D29" s="484"/>
      <c r="E29" s="508"/>
      <c r="F29" s="508"/>
      <c r="G29" s="508"/>
      <c r="H29" s="508"/>
      <c r="I29" s="508"/>
      <c r="J29" s="508"/>
      <c r="K29" s="508"/>
      <c r="L29" s="508"/>
      <c r="M29" s="508"/>
      <c r="N29" s="508"/>
      <c r="O29" s="508"/>
      <c r="P29" s="508"/>
      <c r="Q29" s="508"/>
      <c r="R29" s="508"/>
      <c r="S29" s="508"/>
      <c r="T29" s="508"/>
      <c r="U29" s="508"/>
      <c r="V29" s="508"/>
      <c r="W29" s="508"/>
      <c r="X29" s="508"/>
      <c r="Y29" s="508"/>
      <c r="Z29" s="508"/>
      <c r="AA29" s="508"/>
      <c r="AB29" s="508"/>
      <c r="AC29" s="508"/>
      <c r="AD29" s="508"/>
      <c r="AE29" s="508"/>
      <c r="AF29" s="508"/>
      <c r="AG29" s="508"/>
      <c r="AH29" s="508"/>
      <c r="AI29" s="508"/>
      <c r="AJ29" s="508"/>
      <c r="AK29" s="508"/>
      <c r="AL29" s="508"/>
      <c r="AM29" s="508"/>
      <c r="AN29" s="508"/>
      <c r="AO29" s="508"/>
      <c r="AP29" s="508"/>
      <c r="AQ29" s="508"/>
      <c r="AR29" s="508"/>
      <c r="AS29" s="508"/>
    </row>
    <row r="30" spans="1:45" ht="18.75">
      <c r="A30" s="453"/>
      <c r="B30" s="453"/>
      <c r="C30" s="453"/>
      <c r="D30" s="453"/>
      <c r="E30" s="453"/>
      <c r="F30" s="453"/>
      <c r="G30" s="453"/>
      <c r="H30" s="453"/>
      <c r="I30" s="401" t="s">
        <v>327</v>
      </c>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M30" s="401"/>
      <c r="AN30" s="401"/>
      <c r="AO30" s="453"/>
      <c r="AP30" s="453"/>
      <c r="AQ30" s="698"/>
      <c r="AR30" s="698"/>
      <c r="AS30" s="698"/>
    </row>
    <row r="31" spans="1:45">
      <c r="A31" s="610"/>
      <c r="B31" s="610"/>
      <c r="C31" s="610"/>
      <c r="D31" s="610"/>
      <c r="E31" s="610"/>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c r="AN31" s="506"/>
      <c r="AO31" s="506"/>
      <c r="AP31" s="506"/>
      <c r="AQ31" s="506"/>
      <c r="AR31" s="506"/>
      <c r="AS31" s="506"/>
    </row>
    <row r="32" spans="1:45">
      <c r="A32" s="610"/>
      <c r="B32" s="610"/>
      <c r="C32" s="610"/>
      <c r="D32" s="610"/>
      <c r="E32" s="610"/>
      <c r="F32" s="506"/>
      <c r="G32" s="506"/>
      <c r="H32" s="506"/>
      <c r="I32" s="506"/>
      <c r="J32" s="506"/>
      <c r="K32" s="506"/>
      <c r="L32" s="506"/>
      <c r="M32" s="506"/>
      <c r="N32" s="506"/>
      <c r="O32" s="506"/>
      <c r="P32" s="506"/>
      <c r="Q32" s="506"/>
      <c r="R32" s="506"/>
      <c r="S32" s="506"/>
      <c r="T32" s="506"/>
      <c r="U32" s="506"/>
      <c r="V32" s="506"/>
      <c r="W32" s="506"/>
      <c r="X32" s="506"/>
      <c r="Y32" s="506"/>
      <c r="Z32" s="506"/>
      <c r="AA32" s="506"/>
      <c r="AB32" s="506"/>
      <c r="AC32" s="506"/>
      <c r="AD32" s="506"/>
      <c r="AE32" s="506"/>
      <c r="AF32" s="506"/>
      <c r="AG32" s="506"/>
      <c r="AH32" s="506"/>
      <c r="AI32" s="506"/>
      <c r="AK32" s="506"/>
      <c r="AL32" s="506"/>
      <c r="AM32" s="506"/>
      <c r="AN32" s="662"/>
      <c r="AO32" s="611"/>
      <c r="AP32" s="611"/>
      <c r="AQ32" s="611"/>
      <c r="AR32" s="611"/>
      <c r="AS32" s="611"/>
    </row>
    <row r="33" spans="1:45" ht="6" customHeight="1">
      <c r="A33" s="400"/>
      <c r="B33" s="400"/>
      <c r="E33" s="400"/>
      <c r="F33" s="400"/>
      <c r="G33" s="400"/>
      <c r="H33" s="400"/>
      <c r="I33" s="400"/>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400"/>
      <c r="AM33" s="400"/>
      <c r="AN33" s="400"/>
      <c r="AO33" s="400"/>
      <c r="AP33" s="400"/>
      <c r="AQ33" s="400"/>
      <c r="AR33" s="400"/>
      <c r="AS33" s="400"/>
    </row>
    <row r="34" spans="1:45" ht="18" customHeight="1" thickBot="1">
      <c r="A34" s="614"/>
      <c r="B34" s="615"/>
      <c r="C34" s="615"/>
      <c r="D34" s="405"/>
      <c r="E34" s="405"/>
      <c r="F34" s="614"/>
      <c r="G34" s="614"/>
      <c r="H34" s="614"/>
      <c r="I34" s="614"/>
      <c r="J34" s="614"/>
      <c r="K34" s="406"/>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6"/>
      <c r="AI34" s="406"/>
      <c r="AJ34" s="406"/>
      <c r="AK34" s="406"/>
      <c r="AL34" s="406"/>
      <c r="AM34" s="406"/>
      <c r="AN34" s="406"/>
      <c r="AO34" s="624"/>
      <c r="AP34" s="625"/>
      <c r="AQ34" s="625"/>
      <c r="AR34" s="625"/>
      <c r="AS34" s="625"/>
    </row>
    <row r="35" spans="1:45" s="409" customFormat="1" ht="18" customHeight="1">
      <c r="A35" s="408"/>
      <c r="E35" s="410"/>
      <c r="F35" s="659" t="s">
        <v>325</v>
      </c>
      <c r="G35" s="660"/>
      <c r="H35" s="660"/>
      <c r="I35" s="660"/>
      <c r="J35" s="660"/>
      <c r="K35" s="617"/>
      <c r="L35" s="617"/>
      <c r="M35" s="617"/>
      <c r="N35" s="617"/>
      <c r="O35" s="617"/>
      <c r="P35" s="617"/>
      <c r="Q35" s="617"/>
      <c r="R35" s="617"/>
      <c r="S35" s="617"/>
      <c r="T35" s="617"/>
      <c r="U35" s="617"/>
      <c r="V35" s="617"/>
      <c r="W35" s="617"/>
      <c r="X35" s="617"/>
      <c r="Y35" s="618"/>
      <c r="Z35" s="616" t="s">
        <v>318</v>
      </c>
      <c r="AA35" s="617"/>
      <c r="AB35" s="617"/>
      <c r="AC35" s="617"/>
      <c r="AD35" s="617"/>
      <c r="AE35" s="617"/>
      <c r="AF35" s="617"/>
      <c r="AG35" s="617"/>
      <c r="AH35" s="617"/>
      <c r="AI35" s="617"/>
      <c r="AJ35" s="617"/>
      <c r="AK35" s="617"/>
      <c r="AL35" s="617"/>
      <c r="AM35" s="617"/>
      <c r="AN35" s="617"/>
      <c r="AO35" s="617"/>
      <c r="AP35" s="617"/>
      <c r="AQ35" s="617"/>
      <c r="AR35" s="617"/>
      <c r="AS35" s="661"/>
    </row>
    <row r="36" spans="1:45" s="413" customFormat="1" ht="18" customHeight="1">
      <c r="A36" s="619" t="s">
        <v>206</v>
      </c>
      <c r="B36" s="662"/>
      <c r="C36" s="662"/>
      <c r="D36" s="611"/>
      <c r="E36" s="410"/>
      <c r="F36" s="663" t="s">
        <v>328</v>
      </c>
      <c r="G36" s="662"/>
      <c r="H36" s="662"/>
      <c r="I36" s="662"/>
      <c r="J36" s="664"/>
      <c r="K36" s="663" t="s">
        <v>329</v>
      </c>
      <c r="L36" s="662"/>
      <c r="M36" s="662"/>
      <c r="N36" s="662"/>
      <c r="O36" s="664"/>
      <c r="P36" s="663" t="s">
        <v>330</v>
      </c>
      <c r="Q36" s="662"/>
      <c r="R36" s="662"/>
      <c r="S36" s="662"/>
      <c r="T36" s="664"/>
      <c r="U36" s="663" t="s">
        <v>331</v>
      </c>
      <c r="V36" s="662"/>
      <c r="W36" s="662"/>
      <c r="X36" s="662"/>
      <c r="Y36" s="664"/>
      <c r="Z36" s="663" t="s">
        <v>328</v>
      </c>
      <c r="AA36" s="662"/>
      <c r="AB36" s="662"/>
      <c r="AC36" s="662"/>
      <c r="AD36" s="664"/>
      <c r="AE36" s="663" t="s">
        <v>332</v>
      </c>
      <c r="AF36" s="662"/>
      <c r="AG36" s="662"/>
      <c r="AH36" s="662"/>
      <c r="AI36" s="664"/>
      <c r="AJ36" s="663" t="s">
        <v>333</v>
      </c>
      <c r="AK36" s="662"/>
      <c r="AL36" s="662"/>
      <c r="AM36" s="662"/>
      <c r="AN36" s="664"/>
      <c r="AO36" s="663" t="s">
        <v>331</v>
      </c>
      <c r="AP36" s="662"/>
      <c r="AQ36" s="662"/>
      <c r="AR36" s="662"/>
      <c r="AS36" s="665"/>
    </row>
    <row r="37" spans="1:45" s="413" customFormat="1" ht="18" customHeight="1" thickBot="1">
      <c r="A37" s="414"/>
      <c r="B37" s="415"/>
      <c r="C37" s="415"/>
      <c r="D37" s="415"/>
      <c r="E37" s="416"/>
      <c r="F37" s="636" t="s">
        <v>334</v>
      </c>
      <c r="G37" s="637"/>
      <c r="H37" s="637"/>
      <c r="I37" s="637"/>
      <c r="J37" s="638"/>
      <c r="K37" s="636" t="s">
        <v>334</v>
      </c>
      <c r="L37" s="637"/>
      <c r="M37" s="637"/>
      <c r="N37" s="637"/>
      <c r="O37" s="638"/>
      <c r="P37" s="636" t="s">
        <v>334</v>
      </c>
      <c r="Q37" s="637"/>
      <c r="R37" s="637"/>
      <c r="S37" s="637"/>
      <c r="T37" s="638"/>
      <c r="U37" s="636" t="s">
        <v>334</v>
      </c>
      <c r="V37" s="637"/>
      <c r="W37" s="637"/>
      <c r="X37" s="637"/>
      <c r="Y37" s="638"/>
      <c r="Z37" s="636" t="s">
        <v>318</v>
      </c>
      <c r="AA37" s="637"/>
      <c r="AB37" s="637"/>
      <c r="AC37" s="637"/>
      <c r="AD37" s="638"/>
      <c r="AE37" s="636" t="s">
        <v>318</v>
      </c>
      <c r="AF37" s="637"/>
      <c r="AG37" s="637"/>
      <c r="AH37" s="637"/>
      <c r="AI37" s="638"/>
      <c r="AJ37" s="636" t="s">
        <v>318</v>
      </c>
      <c r="AK37" s="637"/>
      <c r="AL37" s="637"/>
      <c r="AM37" s="637"/>
      <c r="AN37" s="638"/>
      <c r="AO37" s="636" t="s">
        <v>318</v>
      </c>
      <c r="AP37" s="637"/>
      <c r="AQ37" s="637"/>
      <c r="AR37" s="637"/>
      <c r="AS37" s="639"/>
    </row>
    <row r="38" spans="1:45" s="413" customFormat="1" ht="9.9499999999999993" customHeight="1" thickTop="1">
      <c r="A38" s="408"/>
      <c r="B38" s="455"/>
      <c r="C38" s="456"/>
      <c r="D38" s="409"/>
      <c r="E38" s="410"/>
      <c r="F38" s="640" t="s">
        <v>65</v>
      </c>
      <c r="G38" s="641"/>
      <c r="H38" s="641"/>
      <c r="I38" s="641"/>
      <c r="J38" s="642"/>
      <c r="K38" s="640" t="s">
        <v>65</v>
      </c>
      <c r="L38" s="641"/>
      <c r="M38" s="641"/>
      <c r="N38" s="641"/>
      <c r="O38" s="642"/>
      <c r="P38" s="640" t="s">
        <v>65</v>
      </c>
      <c r="Q38" s="641"/>
      <c r="R38" s="641"/>
      <c r="S38" s="641"/>
      <c r="T38" s="642"/>
      <c r="U38" s="640" t="s">
        <v>65</v>
      </c>
      <c r="V38" s="641"/>
      <c r="W38" s="641"/>
      <c r="X38" s="641"/>
      <c r="Y38" s="642"/>
      <c r="Z38" s="640" t="s">
        <v>65</v>
      </c>
      <c r="AA38" s="641"/>
      <c r="AB38" s="641"/>
      <c r="AC38" s="641"/>
      <c r="AD38" s="642"/>
      <c r="AE38" s="640" t="s">
        <v>65</v>
      </c>
      <c r="AF38" s="641"/>
      <c r="AG38" s="641"/>
      <c r="AH38" s="641"/>
      <c r="AI38" s="642"/>
      <c r="AJ38" s="640" t="s">
        <v>65</v>
      </c>
      <c r="AK38" s="641"/>
      <c r="AL38" s="641"/>
      <c r="AM38" s="641"/>
      <c r="AN38" s="642"/>
      <c r="AO38" s="640" t="s">
        <v>65</v>
      </c>
      <c r="AP38" s="641"/>
      <c r="AQ38" s="641"/>
      <c r="AR38" s="641"/>
      <c r="AS38" s="658"/>
    </row>
    <row r="39" spans="1:45" s="424" customFormat="1" ht="24.95" customHeight="1">
      <c r="A39" s="425"/>
      <c r="B39" s="426"/>
      <c r="C39" s="657" t="s">
        <v>212</v>
      </c>
      <c r="D39" s="657"/>
      <c r="E39" s="427"/>
      <c r="F39" s="647">
        <f>[1]gpn6!G50</f>
        <v>214686</v>
      </c>
      <c r="G39" s="648"/>
      <c r="H39" s="648"/>
      <c r="I39" s="648"/>
      <c r="J39" s="649"/>
      <c r="K39" s="647">
        <f>[1]gpn6!H50</f>
        <v>2073</v>
      </c>
      <c r="L39" s="648"/>
      <c r="M39" s="648"/>
      <c r="N39" s="648"/>
      <c r="O39" s="649"/>
      <c r="P39" s="647">
        <f>[1]gpn6!I50</f>
        <v>2759</v>
      </c>
      <c r="Q39" s="648"/>
      <c r="R39" s="648"/>
      <c r="S39" s="648"/>
      <c r="T39" s="649"/>
      <c r="U39" s="647">
        <f>[1]gpn6!J50</f>
        <v>214228</v>
      </c>
      <c r="V39" s="648"/>
      <c r="W39" s="648"/>
      <c r="X39" s="648"/>
      <c r="Y39" s="649"/>
      <c r="Z39" s="647">
        <f>[1]gpn6!T50</f>
        <v>90944</v>
      </c>
      <c r="AA39" s="648"/>
      <c r="AB39" s="648"/>
      <c r="AC39" s="648"/>
      <c r="AD39" s="649"/>
      <c r="AE39" s="647">
        <f>[1]gpn6!U50</f>
        <v>2699</v>
      </c>
      <c r="AF39" s="648"/>
      <c r="AG39" s="648"/>
      <c r="AH39" s="648"/>
      <c r="AI39" s="649"/>
      <c r="AJ39" s="647">
        <f>[1]gpn6!V50</f>
        <v>1846</v>
      </c>
      <c r="AK39" s="648"/>
      <c r="AL39" s="648"/>
      <c r="AM39" s="648"/>
      <c r="AN39" s="649"/>
      <c r="AO39" s="647">
        <f>[1]gpn6!W50</f>
        <v>91569</v>
      </c>
      <c r="AP39" s="648"/>
      <c r="AQ39" s="648"/>
      <c r="AR39" s="648"/>
      <c r="AS39" s="650"/>
    </row>
    <row r="40" spans="1:45" s="424" customFormat="1" ht="24.95" customHeight="1">
      <c r="A40" s="430"/>
      <c r="B40" s="431"/>
      <c r="C40" s="652" t="s">
        <v>321</v>
      </c>
      <c r="D40" s="652"/>
      <c r="E40" s="432"/>
      <c r="F40" s="653">
        <f>[1]gpn6!G51</f>
        <v>61680</v>
      </c>
      <c r="G40" s="654"/>
      <c r="H40" s="654"/>
      <c r="I40" s="654"/>
      <c r="J40" s="655"/>
      <c r="K40" s="653">
        <f>[1]gpn6!H51</f>
        <v>559</v>
      </c>
      <c r="L40" s="654"/>
      <c r="M40" s="654"/>
      <c r="N40" s="654"/>
      <c r="O40" s="655"/>
      <c r="P40" s="653">
        <f>[1]gpn6!I51</f>
        <v>688</v>
      </c>
      <c r="Q40" s="654"/>
      <c r="R40" s="654"/>
      <c r="S40" s="654"/>
      <c r="T40" s="655"/>
      <c r="U40" s="653">
        <f>[1]gpn6!J51</f>
        <v>61616</v>
      </c>
      <c r="V40" s="654"/>
      <c r="W40" s="654"/>
      <c r="X40" s="654"/>
      <c r="Y40" s="655"/>
      <c r="Z40" s="653">
        <f>[1]gpn6!T51</f>
        <v>7397</v>
      </c>
      <c r="AA40" s="654"/>
      <c r="AB40" s="654"/>
      <c r="AC40" s="654"/>
      <c r="AD40" s="655"/>
      <c r="AE40" s="653">
        <f>[1]gpn6!U51</f>
        <v>54</v>
      </c>
      <c r="AF40" s="654"/>
      <c r="AG40" s="654"/>
      <c r="AH40" s="654"/>
      <c r="AI40" s="655"/>
      <c r="AJ40" s="653">
        <f>[1]gpn6!V51</f>
        <v>70</v>
      </c>
      <c r="AK40" s="654"/>
      <c r="AL40" s="654"/>
      <c r="AM40" s="654"/>
      <c r="AN40" s="655"/>
      <c r="AO40" s="653">
        <f>[1]gpn6!W51</f>
        <v>7316</v>
      </c>
      <c r="AP40" s="654"/>
      <c r="AQ40" s="654"/>
      <c r="AR40" s="654"/>
      <c r="AS40" s="656"/>
    </row>
    <row r="41" spans="1:45" s="424" customFormat="1" ht="24.95" customHeight="1">
      <c r="A41" s="430"/>
      <c r="B41" s="431"/>
      <c r="C41" s="652" t="s">
        <v>322</v>
      </c>
      <c r="D41" s="652"/>
      <c r="E41" s="432"/>
      <c r="F41" s="647">
        <f>[1]gpn6!G52</f>
        <v>24962</v>
      </c>
      <c r="G41" s="648"/>
      <c r="H41" s="648"/>
      <c r="I41" s="648"/>
      <c r="J41" s="649"/>
      <c r="K41" s="647">
        <f>[1]gpn6!H52</f>
        <v>732</v>
      </c>
      <c r="L41" s="648"/>
      <c r="M41" s="648"/>
      <c r="N41" s="648"/>
      <c r="O41" s="649"/>
      <c r="P41" s="647">
        <f>[1]gpn6!I52</f>
        <v>539</v>
      </c>
      <c r="Q41" s="648"/>
      <c r="R41" s="648"/>
      <c r="S41" s="648"/>
      <c r="T41" s="649"/>
      <c r="U41" s="647">
        <f>[1]gpn6!J52</f>
        <v>25152</v>
      </c>
      <c r="V41" s="648"/>
      <c r="W41" s="648"/>
      <c r="X41" s="648"/>
      <c r="Y41" s="649"/>
      <c r="Z41" s="647">
        <f>[1]gpn6!T52</f>
        <v>26685</v>
      </c>
      <c r="AA41" s="648"/>
      <c r="AB41" s="648"/>
      <c r="AC41" s="648"/>
      <c r="AD41" s="649"/>
      <c r="AE41" s="647">
        <f>[1]gpn6!U52</f>
        <v>634</v>
      </c>
      <c r="AF41" s="648"/>
      <c r="AG41" s="648"/>
      <c r="AH41" s="648"/>
      <c r="AI41" s="649"/>
      <c r="AJ41" s="647">
        <f>[1]gpn6!V52</f>
        <v>285</v>
      </c>
      <c r="AK41" s="648"/>
      <c r="AL41" s="648"/>
      <c r="AM41" s="648"/>
      <c r="AN41" s="649"/>
      <c r="AO41" s="647">
        <f>[1]gpn6!W52</f>
        <v>27037</v>
      </c>
      <c r="AP41" s="648"/>
      <c r="AQ41" s="648"/>
      <c r="AR41" s="648"/>
      <c r="AS41" s="650"/>
    </row>
    <row r="42" spans="1:45" s="424" customFormat="1" ht="28.5" customHeight="1" thickBot="1">
      <c r="A42" s="447"/>
      <c r="B42" s="448"/>
      <c r="C42" s="651" t="s">
        <v>240</v>
      </c>
      <c r="D42" s="651"/>
      <c r="E42" s="449"/>
      <c r="F42" s="643">
        <f>[1]gpn6!G53</f>
        <v>37481</v>
      </c>
      <c r="G42" s="644"/>
      <c r="H42" s="644"/>
      <c r="I42" s="644"/>
      <c r="J42" s="645"/>
      <c r="K42" s="643">
        <f>[1]gpn6!H53</f>
        <v>165</v>
      </c>
      <c r="L42" s="644"/>
      <c r="M42" s="644"/>
      <c r="N42" s="644"/>
      <c r="O42" s="645"/>
      <c r="P42" s="643">
        <f>[1]gpn6!I53</f>
        <v>364</v>
      </c>
      <c r="Q42" s="644"/>
      <c r="R42" s="644"/>
      <c r="S42" s="644"/>
      <c r="T42" s="645"/>
      <c r="U42" s="643">
        <f>[1]gpn6!J53</f>
        <v>37447</v>
      </c>
      <c r="V42" s="644"/>
      <c r="W42" s="644"/>
      <c r="X42" s="644"/>
      <c r="Y42" s="645"/>
      <c r="Z42" s="643">
        <f>[1]gpn6!T53</f>
        <v>12874</v>
      </c>
      <c r="AA42" s="644"/>
      <c r="AB42" s="644"/>
      <c r="AC42" s="644"/>
      <c r="AD42" s="645"/>
      <c r="AE42" s="643">
        <f>[1]gpn6!U53</f>
        <v>92</v>
      </c>
      <c r="AF42" s="644"/>
      <c r="AG42" s="644"/>
      <c r="AH42" s="644"/>
      <c r="AI42" s="645"/>
      <c r="AJ42" s="643">
        <f>[1]gpn6!V53</f>
        <v>147</v>
      </c>
      <c r="AK42" s="644"/>
      <c r="AL42" s="644"/>
      <c r="AM42" s="644"/>
      <c r="AN42" s="645"/>
      <c r="AO42" s="643">
        <f>[1]gpn6!W53</f>
        <v>12654</v>
      </c>
      <c r="AP42" s="644"/>
      <c r="AQ42" s="644"/>
      <c r="AR42" s="644"/>
      <c r="AS42" s="646"/>
    </row>
    <row r="43" spans="1:45" s="424" customFormat="1" ht="18" customHeight="1">
      <c r="C43" s="484"/>
      <c r="D43" s="484"/>
      <c r="E43" s="508"/>
      <c r="F43" s="508"/>
      <c r="G43" s="508"/>
      <c r="H43" s="508"/>
      <c r="I43" s="508"/>
      <c r="J43" s="508"/>
      <c r="K43" s="508"/>
      <c r="L43" s="508"/>
      <c r="M43" s="508"/>
      <c r="N43" s="508"/>
      <c r="O43" s="508"/>
      <c r="P43" s="508"/>
      <c r="Q43" s="508"/>
      <c r="R43" s="508"/>
      <c r="S43" s="508"/>
      <c r="T43" s="508"/>
      <c r="U43" s="508"/>
      <c r="V43" s="508"/>
      <c r="W43" s="508"/>
      <c r="X43" s="508"/>
      <c r="Y43" s="508"/>
      <c r="Z43" s="508"/>
      <c r="AA43" s="508"/>
      <c r="AB43" s="508"/>
      <c r="AC43" s="508"/>
      <c r="AD43" s="508"/>
      <c r="AE43" s="508"/>
      <c r="AF43" s="508"/>
      <c r="AG43" s="508"/>
      <c r="AH43" s="508"/>
      <c r="AI43" s="508"/>
      <c r="AJ43" s="508"/>
      <c r="AK43" s="508"/>
      <c r="AL43" s="508"/>
      <c r="AM43" s="508"/>
      <c r="AN43" s="508"/>
      <c r="AO43" s="508"/>
      <c r="AP43" s="508"/>
      <c r="AQ43" s="508"/>
      <c r="AR43" s="508"/>
      <c r="AS43" s="508"/>
    </row>
    <row r="44" spans="1:45" ht="5.0999999999999996" customHeight="1"/>
    <row r="45" spans="1:45">
      <c r="C45" s="450"/>
      <c r="D45" s="450"/>
    </row>
    <row r="52" spans="1:45" ht="18.75">
      <c r="A52" s="453"/>
      <c r="B52" s="453"/>
      <c r="C52" s="453"/>
      <c r="D52" s="453"/>
      <c r="E52" s="453"/>
      <c r="F52" s="453"/>
      <c r="G52" s="453"/>
      <c r="H52" s="453"/>
      <c r="I52" s="453"/>
      <c r="J52" s="401" t="s">
        <v>335</v>
      </c>
      <c r="K52" s="401"/>
      <c r="L52" s="401"/>
      <c r="M52" s="401"/>
      <c r="N52" s="401"/>
      <c r="O52" s="401"/>
      <c r="P52" s="401"/>
      <c r="Q52" s="401"/>
      <c r="R52" s="401"/>
      <c r="S52" s="401"/>
      <c r="T52" s="401"/>
      <c r="U52" s="401"/>
      <c r="V52" s="401"/>
      <c r="W52" s="401"/>
      <c r="X52" s="401"/>
      <c r="Y52" s="401"/>
      <c r="Z52" s="401"/>
      <c r="AA52" s="401"/>
      <c r="AB52" s="401"/>
      <c r="AC52" s="401"/>
      <c r="AD52" s="401"/>
      <c r="AE52" s="401"/>
      <c r="AF52" s="401"/>
      <c r="AG52" s="401"/>
      <c r="AH52" s="401"/>
      <c r="AI52" s="401"/>
      <c r="AJ52" s="401"/>
      <c r="AK52" s="401"/>
      <c r="AL52" s="401"/>
      <c r="AM52" s="401"/>
      <c r="AN52" s="401"/>
      <c r="AO52" s="453"/>
      <c r="AP52" s="453"/>
      <c r="AQ52" s="698" t="s">
        <v>201</v>
      </c>
      <c r="AR52" s="698"/>
      <c r="AS52" s="698"/>
    </row>
    <row r="53" spans="1:45" ht="18.75">
      <c r="A53" s="610"/>
      <c r="B53" s="610"/>
      <c r="C53" s="610"/>
      <c r="D53" s="610"/>
      <c r="E53" s="610"/>
      <c r="F53" s="506"/>
      <c r="G53" s="506"/>
      <c r="H53" s="506"/>
      <c r="I53" s="506"/>
      <c r="J53" s="507" t="s">
        <v>336</v>
      </c>
      <c r="K53" s="506"/>
      <c r="L53" s="506"/>
      <c r="M53" s="506"/>
      <c r="N53" s="506"/>
      <c r="O53" s="506"/>
      <c r="P53" s="506"/>
      <c r="Q53" s="506"/>
      <c r="R53" s="506"/>
      <c r="S53" s="506"/>
      <c r="T53" s="506"/>
      <c r="U53" s="506"/>
      <c r="V53" s="506"/>
      <c r="X53" s="506"/>
      <c r="Y53" s="506"/>
      <c r="Z53" s="506"/>
      <c r="AA53" s="506"/>
      <c r="AB53" s="506"/>
      <c r="AC53" s="506"/>
      <c r="AD53" s="506"/>
      <c r="AE53" s="506"/>
      <c r="AF53" s="506"/>
      <c r="AG53" s="506"/>
      <c r="AH53" s="506"/>
      <c r="AI53" s="506"/>
      <c r="AJ53" s="506"/>
      <c r="AK53" s="506"/>
      <c r="AL53" s="506"/>
      <c r="AM53" s="506"/>
      <c r="AN53" s="506"/>
      <c r="AO53" s="506"/>
      <c r="AP53" s="506"/>
      <c r="AQ53" s="506"/>
      <c r="AR53" s="506"/>
      <c r="AS53" s="506"/>
    </row>
    <row r="54" spans="1:45" s="424" customFormat="1" ht="18" customHeight="1">
      <c r="C54" s="484"/>
      <c r="D54" s="484"/>
      <c r="E54" s="508"/>
      <c r="F54" s="508"/>
      <c r="G54" s="508"/>
      <c r="H54" s="508"/>
      <c r="I54" s="508"/>
      <c r="J54" s="508"/>
      <c r="K54" s="508"/>
      <c r="L54" s="508"/>
      <c r="M54" s="508"/>
      <c r="N54" s="508"/>
      <c r="O54" s="508"/>
      <c r="P54" s="508"/>
      <c r="Q54" s="508"/>
      <c r="R54" s="508"/>
      <c r="S54" s="508"/>
      <c r="T54" s="508"/>
      <c r="U54" s="508"/>
      <c r="V54" s="508"/>
      <c r="W54" s="508"/>
      <c r="X54" s="508"/>
      <c r="Y54" s="508"/>
      <c r="Z54" s="508"/>
      <c r="AA54" s="508"/>
      <c r="AB54" s="508"/>
      <c r="AC54" s="508"/>
      <c r="AD54" s="508"/>
      <c r="AE54" s="508"/>
      <c r="AF54" s="508"/>
      <c r="AG54" s="508"/>
      <c r="AH54" s="508"/>
      <c r="AI54" s="508"/>
      <c r="AJ54" s="404" t="str">
        <f>AJ3</f>
        <v>令和５年３月</v>
      </c>
      <c r="AK54" s="508"/>
      <c r="AL54" s="508"/>
      <c r="AM54" s="508"/>
      <c r="AN54" s="508"/>
      <c r="AO54" s="508"/>
      <c r="AP54" s="508"/>
      <c r="AQ54" s="508"/>
      <c r="AR54" s="508"/>
      <c r="AS54" s="508"/>
    </row>
    <row r="55" spans="1:45" ht="18" customHeight="1" thickBot="1">
      <c r="A55" s="614"/>
      <c r="B55" s="615"/>
      <c r="C55" s="615"/>
      <c r="D55" s="405"/>
      <c r="E55" s="405"/>
      <c r="F55" s="614"/>
      <c r="G55" s="614"/>
      <c r="H55" s="614"/>
      <c r="I55" s="614"/>
      <c r="J55" s="614"/>
      <c r="K55" s="406"/>
      <c r="L55" s="406"/>
      <c r="M55" s="406"/>
      <c r="N55" s="406"/>
      <c r="O55" s="406"/>
      <c r="P55" s="406"/>
      <c r="Q55" s="406"/>
      <c r="R55" s="406"/>
      <c r="S55" s="406"/>
      <c r="T55" s="406"/>
      <c r="U55" s="406"/>
      <c r="V55" s="406"/>
      <c r="W55" s="406"/>
      <c r="X55" s="406"/>
      <c r="Y55" s="406"/>
      <c r="Z55" s="406"/>
      <c r="AA55" s="406"/>
      <c r="AB55" s="406"/>
      <c r="AC55" s="406"/>
      <c r="AD55" s="406"/>
      <c r="AE55" s="406"/>
      <c r="AF55" s="406"/>
      <c r="AG55" s="406"/>
      <c r="AH55" s="406"/>
      <c r="AI55" s="406"/>
      <c r="AJ55" s="406"/>
      <c r="AK55" s="406"/>
      <c r="AL55" s="406"/>
      <c r="AM55" s="406"/>
      <c r="AN55" s="406"/>
      <c r="AO55" s="406"/>
      <c r="AP55" s="406"/>
      <c r="AQ55" s="406"/>
      <c r="AR55" s="406"/>
      <c r="AS55" s="406"/>
    </row>
    <row r="56" spans="1:45" s="409" customFormat="1" ht="18" customHeight="1">
      <c r="A56" s="408"/>
      <c r="E56" s="410"/>
      <c r="F56" s="616" t="s">
        <v>317</v>
      </c>
      <c r="G56" s="617"/>
      <c r="H56" s="617"/>
      <c r="I56" s="617"/>
      <c r="J56" s="617"/>
      <c r="K56" s="617"/>
      <c r="L56" s="617"/>
      <c r="M56" s="617"/>
      <c r="N56" s="617"/>
      <c r="O56" s="617"/>
      <c r="P56" s="617"/>
      <c r="Q56" s="617"/>
      <c r="R56" s="617"/>
      <c r="S56" s="617"/>
      <c r="T56" s="617"/>
      <c r="U56" s="617"/>
      <c r="V56" s="617"/>
      <c r="W56" s="617"/>
      <c r="X56" s="617"/>
      <c r="Y56" s="618"/>
      <c r="Z56" s="616" t="s">
        <v>318</v>
      </c>
      <c r="AA56" s="617"/>
      <c r="AB56" s="617"/>
      <c r="AC56" s="617"/>
      <c r="AD56" s="617"/>
      <c r="AE56" s="617"/>
      <c r="AF56" s="617"/>
      <c r="AG56" s="617"/>
      <c r="AH56" s="617"/>
      <c r="AI56" s="617"/>
      <c r="AJ56" s="617"/>
      <c r="AK56" s="617"/>
      <c r="AL56" s="617"/>
      <c r="AM56" s="617"/>
      <c r="AN56" s="617"/>
      <c r="AO56" s="617"/>
      <c r="AP56" s="617"/>
      <c r="AQ56" s="617"/>
      <c r="AR56" s="617"/>
      <c r="AS56" s="661"/>
    </row>
    <row r="57" spans="1:45" s="413" customFormat="1" ht="18" customHeight="1">
      <c r="A57" s="619" t="s">
        <v>206</v>
      </c>
      <c r="B57" s="662"/>
      <c r="C57" s="662"/>
      <c r="D57" s="611"/>
      <c r="E57" s="410"/>
      <c r="F57" s="678" t="s">
        <v>102</v>
      </c>
      <c r="G57" s="679"/>
      <c r="H57" s="679"/>
      <c r="I57" s="680"/>
      <c r="J57" s="690" t="s">
        <v>207</v>
      </c>
      <c r="K57" s="691"/>
      <c r="L57" s="691"/>
      <c r="M57" s="692"/>
      <c r="N57" s="678" t="s">
        <v>208</v>
      </c>
      <c r="O57" s="679"/>
      <c r="P57" s="679"/>
      <c r="Q57" s="680"/>
      <c r="R57" s="678" t="s">
        <v>209</v>
      </c>
      <c r="S57" s="679"/>
      <c r="T57" s="679"/>
      <c r="U57" s="680"/>
      <c r="V57" s="690" t="s">
        <v>319</v>
      </c>
      <c r="W57" s="691"/>
      <c r="X57" s="691"/>
      <c r="Y57" s="692"/>
      <c r="Z57" s="678" t="s">
        <v>102</v>
      </c>
      <c r="AA57" s="679"/>
      <c r="AB57" s="679"/>
      <c r="AC57" s="680"/>
      <c r="AD57" s="690" t="s">
        <v>207</v>
      </c>
      <c r="AE57" s="691"/>
      <c r="AF57" s="691"/>
      <c r="AG57" s="692"/>
      <c r="AH57" s="678" t="s">
        <v>208</v>
      </c>
      <c r="AI57" s="679"/>
      <c r="AJ57" s="679"/>
      <c r="AK57" s="680"/>
      <c r="AL57" s="678" t="s">
        <v>209</v>
      </c>
      <c r="AM57" s="679"/>
      <c r="AN57" s="679"/>
      <c r="AO57" s="680"/>
      <c r="AP57" s="690" t="s">
        <v>319</v>
      </c>
      <c r="AQ57" s="691"/>
      <c r="AR57" s="691"/>
      <c r="AS57" s="696"/>
    </row>
    <row r="58" spans="1:45" s="413" customFormat="1" ht="18" customHeight="1" thickBot="1">
      <c r="A58" s="414"/>
      <c r="B58" s="415"/>
      <c r="C58" s="415"/>
      <c r="D58" s="415"/>
      <c r="E58" s="416"/>
      <c r="F58" s="636"/>
      <c r="G58" s="637"/>
      <c r="H58" s="637"/>
      <c r="I58" s="638"/>
      <c r="J58" s="693"/>
      <c r="K58" s="694"/>
      <c r="L58" s="694"/>
      <c r="M58" s="695"/>
      <c r="N58" s="636"/>
      <c r="O58" s="637"/>
      <c r="P58" s="637"/>
      <c r="Q58" s="638"/>
      <c r="R58" s="636"/>
      <c r="S58" s="637"/>
      <c r="T58" s="637"/>
      <c r="U58" s="638"/>
      <c r="V58" s="693"/>
      <c r="W58" s="694"/>
      <c r="X58" s="694"/>
      <c r="Y58" s="695"/>
      <c r="Z58" s="636"/>
      <c r="AA58" s="637"/>
      <c r="AB58" s="637"/>
      <c r="AC58" s="638"/>
      <c r="AD58" s="693"/>
      <c r="AE58" s="694"/>
      <c r="AF58" s="694"/>
      <c r="AG58" s="695"/>
      <c r="AH58" s="636"/>
      <c r="AI58" s="637"/>
      <c r="AJ58" s="637"/>
      <c r="AK58" s="638"/>
      <c r="AL58" s="636"/>
      <c r="AM58" s="637"/>
      <c r="AN58" s="637"/>
      <c r="AO58" s="638"/>
      <c r="AP58" s="693"/>
      <c r="AQ58" s="694"/>
      <c r="AR58" s="694"/>
      <c r="AS58" s="697"/>
    </row>
    <row r="59" spans="1:45" s="413" customFormat="1" ht="9.9499999999999993" customHeight="1" thickTop="1">
      <c r="A59" s="408"/>
      <c r="B59" s="455"/>
      <c r="C59" s="456"/>
      <c r="D59" s="409"/>
      <c r="E59" s="410"/>
      <c r="F59" s="640" t="s">
        <v>320</v>
      </c>
      <c r="G59" s="641"/>
      <c r="H59" s="641"/>
      <c r="I59" s="642"/>
      <c r="J59" s="640" t="s">
        <v>320</v>
      </c>
      <c r="K59" s="641"/>
      <c r="L59" s="641"/>
      <c r="M59" s="642"/>
      <c r="N59" s="640" t="s">
        <v>320</v>
      </c>
      <c r="O59" s="641"/>
      <c r="P59" s="641"/>
      <c r="Q59" s="642"/>
      <c r="R59" s="640" t="s">
        <v>320</v>
      </c>
      <c r="S59" s="641"/>
      <c r="T59" s="641"/>
      <c r="U59" s="642"/>
      <c r="V59" s="640" t="s">
        <v>320</v>
      </c>
      <c r="W59" s="641"/>
      <c r="X59" s="641"/>
      <c r="Y59" s="642"/>
      <c r="Z59" s="640" t="s">
        <v>320</v>
      </c>
      <c r="AA59" s="641"/>
      <c r="AB59" s="641"/>
      <c r="AC59" s="642"/>
      <c r="AD59" s="640" t="s">
        <v>320</v>
      </c>
      <c r="AE59" s="641"/>
      <c r="AF59" s="641"/>
      <c r="AG59" s="642"/>
      <c r="AH59" s="640" t="s">
        <v>320</v>
      </c>
      <c r="AI59" s="641"/>
      <c r="AJ59" s="641"/>
      <c r="AK59" s="642"/>
      <c r="AL59" s="640" t="s">
        <v>320</v>
      </c>
      <c r="AM59" s="641"/>
      <c r="AN59" s="641"/>
      <c r="AO59" s="642"/>
      <c r="AP59" s="640" t="s">
        <v>320</v>
      </c>
      <c r="AQ59" s="641"/>
      <c r="AR59" s="641"/>
      <c r="AS59" s="658"/>
    </row>
    <row r="60" spans="1:45" s="424" customFormat="1" ht="24.95" customHeight="1">
      <c r="A60" s="425"/>
      <c r="B60" s="426"/>
      <c r="C60" s="657" t="s">
        <v>212</v>
      </c>
      <c r="D60" s="657"/>
      <c r="E60" s="427"/>
      <c r="F60" s="685">
        <f>[1]gpn6!O46</f>
        <v>368910</v>
      </c>
      <c r="G60" s="686"/>
      <c r="H60" s="686"/>
      <c r="I60" s="687"/>
      <c r="J60" s="685">
        <f>[1]gpn6!P46</f>
        <v>331693</v>
      </c>
      <c r="K60" s="686"/>
      <c r="L60" s="686"/>
      <c r="M60" s="687"/>
      <c r="N60" s="685">
        <f>[1]gpn6!Q46</f>
        <v>302395</v>
      </c>
      <c r="O60" s="686"/>
      <c r="P60" s="686"/>
      <c r="Q60" s="687"/>
      <c r="R60" s="685">
        <f>[1]gpn6!R46</f>
        <v>29298</v>
      </c>
      <c r="S60" s="686"/>
      <c r="T60" s="686"/>
      <c r="U60" s="687"/>
      <c r="V60" s="685">
        <f>[1]gpn6!S46</f>
        <v>37217</v>
      </c>
      <c r="W60" s="686"/>
      <c r="X60" s="686"/>
      <c r="Y60" s="687"/>
      <c r="Z60" s="685">
        <f>[1]gpn6!AB46</f>
        <v>108667</v>
      </c>
      <c r="AA60" s="686"/>
      <c r="AB60" s="686"/>
      <c r="AC60" s="687"/>
      <c r="AD60" s="685">
        <f>[1]gpn6!AC46</f>
        <v>106532</v>
      </c>
      <c r="AE60" s="686"/>
      <c r="AF60" s="686"/>
      <c r="AG60" s="687"/>
      <c r="AH60" s="685">
        <f>[1]gpn6!AD46</f>
        <v>103482</v>
      </c>
      <c r="AI60" s="686"/>
      <c r="AJ60" s="686"/>
      <c r="AK60" s="687"/>
      <c r="AL60" s="685">
        <f>[1]gpn6!AE46</f>
        <v>3050</v>
      </c>
      <c r="AM60" s="686"/>
      <c r="AN60" s="686"/>
      <c r="AO60" s="687"/>
      <c r="AP60" s="685">
        <f>[1]gpn6!AF46</f>
        <v>2135</v>
      </c>
      <c r="AQ60" s="686"/>
      <c r="AR60" s="686"/>
      <c r="AS60" s="688"/>
    </row>
    <row r="61" spans="1:45" s="424" customFormat="1" ht="24.95" customHeight="1">
      <c r="A61" s="430"/>
      <c r="B61" s="431"/>
      <c r="C61" s="652" t="s">
        <v>321</v>
      </c>
      <c r="D61" s="652"/>
      <c r="E61" s="432"/>
      <c r="F61" s="685">
        <f>[1]gpn6!O47</f>
        <v>367575</v>
      </c>
      <c r="G61" s="686"/>
      <c r="H61" s="686"/>
      <c r="I61" s="687"/>
      <c r="J61" s="685">
        <f>[1]gpn6!P47</f>
        <v>316315</v>
      </c>
      <c r="K61" s="686"/>
      <c r="L61" s="686"/>
      <c r="M61" s="687"/>
      <c r="N61" s="685">
        <f>[1]gpn6!Q47</f>
        <v>284494</v>
      </c>
      <c r="O61" s="686"/>
      <c r="P61" s="686"/>
      <c r="Q61" s="687"/>
      <c r="R61" s="685">
        <f>[1]gpn6!R47</f>
        <v>31821</v>
      </c>
      <c r="S61" s="686"/>
      <c r="T61" s="686"/>
      <c r="U61" s="687"/>
      <c r="V61" s="685">
        <f>[1]gpn6!S47</f>
        <v>51260</v>
      </c>
      <c r="W61" s="686"/>
      <c r="X61" s="686"/>
      <c r="Y61" s="687"/>
      <c r="Z61" s="685">
        <f>[1]gpn6!AB47</f>
        <v>128801</v>
      </c>
      <c r="AA61" s="686"/>
      <c r="AB61" s="686"/>
      <c r="AC61" s="687"/>
      <c r="AD61" s="685">
        <f>[1]gpn6!AC47</f>
        <v>126179</v>
      </c>
      <c r="AE61" s="686"/>
      <c r="AF61" s="686"/>
      <c r="AG61" s="687"/>
      <c r="AH61" s="685">
        <f>[1]gpn6!AD47</f>
        <v>121034</v>
      </c>
      <c r="AI61" s="686"/>
      <c r="AJ61" s="686"/>
      <c r="AK61" s="687"/>
      <c r="AL61" s="685">
        <f>[1]gpn6!AE47</f>
        <v>5145</v>
      </c>
      <c r="AM61" s="686"/>
      <c r="AN61" s="686"/>
      <c r="AO61" s="687"/>
      <c r="AP61" s="685">
        <f>[1]gpn6!AF47</f>
        <v>2622</v>
      </c>
      <c r="AQ61" s="686"/>
      <c r="AR61" s="686"/>
      <c r="AS61" s="688"/>
    </row>
    <row r="62" spans="1:45" s="424" customFormat="1" ht="24.95" customHeight="1">
      <c r="A62" s="430"/>
      <c r="B62" s="431"/>
      <c r="C62" s="652" t="s">
        <v>322</v>
      </c>
      <c r="D62" s="652"/>
      <c r="E62" s="432"/>
      <c r="F62" s="685">
        <f>[1]gpn6!O48</f>
        <v>291502</v>
      </c>
      <c r="G62" s="686"/>
      <c r="H62" s="686"/>
      <c r="I62" s="687"/>
      <c r="J62" s="685">
        <f>[1]gpn6!P48</f>
        <v>288847</v>
      </c>
      <c r="K62" s="686"/>
      <c r="L62" s="686"/>
      <c r="M62" s="687"/>
      <c r="N62" s="685">
        <f>[1]gpn6!Q48</f>
        <v>269428</v>
      </c>
      <c r="O62" s="686"/>
      <c r="P62" s="686"/>
      <c r="Q62" s="687"/>
      <c r="R62" s="685">
        <f>[1]gpn6!R48</f>
        <v>19419</v>
      </c>
      <c r="S62" s="686"/>
      <c r="T62" s="686"/>
      <c r="U62" s="687"/>
      <c r="V62" s="685">
        <f>[1]gpn6!S48</f>
        <v>2655</v>
      </c>
      <c r="W62" s="686"/>
      <c r="X62" s="686"/>
      <c r="Y62" s="687"/>
      <c r="Z62" s="685">
        <f>[1]gpn6!AB48</f>
        <v>103879</v>
      </c>
      <c r="AA62" s="686"/>
      <c r="AB62" s="686"/>
      <c r="AC62" s="687"/>
      <c r="AD62" s="685">
        <f>[1]gpn6!AC48</f>
        <v>103879</v>
      </c>
      <c r="AE62" s="686"/>
      <c r="AF62" s="686"/>
      <c r="AG62" s="687"/>
      <c r="AH62" s="685">
        <f>[1]gpn6!AD48</f>
        <v>102953</v>
      </c>
      <c r="AI62" s="686"/>
      <c r="AJ62" s="686"/>
      <c r="AK62" s="687"/>
      <c r="AL62" s="685">
        <f>[1]gpn6!AE48</f>
        <v>926</v>
      </c>
      <c r="AM62" s="686"/>
      <c r="AN62" s="686"/>
      <c r="AO62" s="687"/>
      <c r="AP62" s="685">
        <f>[1]gpn6!AF48</f>
        <v>0</v>
      </c>
      <c r="AQ62" s="686"/>
      <c r="AR62" s="686"/>
      <c r="AS62" s="688"/>
    </row>
    <row r="63" spans="1:45" s="424" customFormat="1" ht="28.5" customHeight="1" thickBot="1">
      <c r="A63" s="447"/>
      <c r="B63" s="448"/>
      <c r="C63" s="651" t="s">
        <v>240</v>
      </c>
      <c r="D63" s="651"/>
      <c r="E63" s="449"/>
      <c r="F63" s="682">
        <f>[1]gpn6!O49</f>
        <v>389856</v>
      </c>
      <c r="G63" s="683"/>
      <c r="H63" s="683"/>
      <c r="I63" s="684"/>
      <c r="J63" s="682">
        <f>[1]gpn6!P49</f>
        <v>330945</v>
      </c>
      <c r="K63" s="683"/>
      <c r="L63" s="683"/>
      <c r="M63" s="684"/>
      <c r="N63" s="682">
        <f>[1]gpn6!Q49</f>
        <v>305056</v>
      </c>
      <c r="O63" s="683"/>
      <c r="P63" s="683"/>
      <c r="Q63" s="684"/>
      <c r="R63" s="682">
        <f>[1]gpn6!R49</f>
        <v>25889</v>
      </c>
      <c r="S63" s="683"/>
      <c r="T63" s="683"/>
      <c r="U63" s="684"/>
      <c r="V63" s="682">
        <f>[1]gpn6!S49</f>
        <v>58911</v>
      </c>
      <c r="W63" s="683"/>
      <c r="X63" s="683"/>
      <c r="Y63" s="684"/>
      <c r="Z63" s="682">
        <f>[1]gpn6!AB49</f>
        <v>156519</v>
      </c>
      <c r="AA63" s="683"/>
      <c r="AB63" s="683"/>
      <c r="AC63" s="684"/>
      <c r="AD63" s="682">
        <f>[1]gpn6!AC49</f>
        <v>150096</v>
      </c>
      <c r="AE63" s="683"/>
      <c r="AF63" s="683"/>
      <c r="AG63" s="684"/>
      <c r="AH63" s="682">
        <f>[1]gpn6!AD49</f>
        <v>143783</v>
      </c>
      <c r="AI63" s="683"/>
      <c r="AJ63" s="683"/>
      <c r="AK63" s="684"/>
      <c r="AL63" s="682">
        <f>[1]gpn6!AE49</f>
        <v>6313</v>
      </c>
      <c r="AM63" s="683"/>
      <c r="AN63" s="683"/>
      <c r="AO63" s="684"/>
      <c r="AP63" s="682">
        <f>[1]gpn6!AF49</f>
        <v>6423</v>
      </c>
      <c r="AQ63" s="683"/>
      <c r="AR63" s="683"/>
      <c r="AS63" s="689"/>
    </row>
    <row r="64" spans="1:45" s="424" customFormat="1" ht="18" customHeight="1">
      <c r="C64" s="484"/>
      <c r="D64" s="484"/>
      <c r="E64" s="508"/>
      <c r="F64" s="508"/>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8"/>
      <c r="AK64" s="508"/>
      <c r="AL64" s="508"/>
      <c r="AM64" s="508"/>
      <c r="AN64" s="508"/>
      <c r="AO64" s="508"/>
      <c r="AP64" s="508"/>
      <c r="AQ64" s="508"/>
      <c r="AR64" s="508"/>
      <c r="AS64" s="508"/>
    </row>
    <row r="65" spans="1:45" s="424" customFormat="1" ht="18" customHeight="1">
      <c r="C65" s="484"/>
      <c r="D65" s="484"/>
      <c r="E65" s="508"/>
      <c r="F65" s="508"/>
      <c r="H65" s="508"/>
      <c r="I65" s="508"/>
      <c r="J65" s="508"/>
      <c r="K65" s="508"/>
      <c r="L65" s="508"/>
      <c r="M65" s="508"/>
      <c r="N65" s="508"/>
      <c r="O65" s="508"/>
      <c r="P65" s="508"/>
      <c r="Q65" s="508"/>
      <c r="R65" s="508"/>
      <c r="S65" s="508"/>
      <c r="T65" s="508"/>
      <c r="U65" s="508"/>
      <c r="V65" s="508"/>
      <c r="W65" s="508"/>
      <c r="X65" s="508"/>
      <c r="Y65" s="508"/>
      <c r="Z65" s="508"/>
      <c r="AA65" s="508"/>
      <c r="AB65" s="508"/>
      <c r="AC65" s="508"/>
      <c r="AD65" s="508"/>
      <c r="AE65" s="508"/>
      <c r="AF65" s="508"/>
      <c r="AG65" s="508"/>
      <c r="AH65" s="508"/>
      <c r="AI65" s="508"/>
      <c r="AJ65" s="508"/>
      <c r="AK65" s="508"/>
      <c r="AL65" s="508"/>
      <c r="AM65" s="508"/>
      <c r="AN65" s="508"/>
      <c r="AO65" s="508"/>
      <c r="AP65" s="508"/>
      <c r="AQ65" s="508"/>
      <c r="AR65" s="508"/>
      <c r="AS65" s="508"/>
    </row>
    <row r="66" spans="1:45" ht="18.75">
      <c r="A66" s="453"/>
      <c r="B66" s="453"/>
      <c r="C66" s="453"/>
      <c r="D66" s="453"/>
      <c r="E66" s="453"/>
      <c r="F66" s="453"/>
      <c r="G66" s="453"/>
      <c r="H66" s="401" t="s">
        <v>337</v>
      </c>
      <c r="I66" s="453"/>
      <c r="J66" s="453"/>
      <c r="K66" s="453"/>
      <c r="L66" s="453"/>
      <c r="M66" s="453"/>
      <c r="N66" s="453"/>
      <c r="O66" s="453"/>
      <c r="P66" s="453"/>
      <c r="Q66" s="453"/>
      <c r="R66" s="453"/>
      <c r="S66" s="453"/>
      <c r="T66" s="453"/>
      <c r="U66" s="453"/>
      <c r="V66" s="453"/>
      <c r="W66" s="453"/>
      <c r="X66" s="453"/>
      <c r="Y66" s="453"/>
      <c r="Z66" s="453"/>
      <c r="AA66" s="453"/>
      <c r="AB66" s="453"/>
      <c r="AC66" s="453"/>
      <c r="AD66" s="453"/>
      <c r="AE66" s="453"/>
      <c r="AF66" s="453"/>
      <c r="AG66" s="453"/>
      <c r="AH66" s="453"/>
      <c r="AI66" s="453"/>
      <c r="AJ66" s="453"/>
      <c r="AK66" s="453"/>
      <c r="AL66" s="453"/>
      <c r="AM66" s="453"/>
      <c r="AN66" s="453"/>
      <c r="AO66" s="453"/>
      <c r="AP66" s="453"/>
      <c r="AQ66" s="453"/>
      <c r="AR66" s="453"/>
      <c r="AS66" s="453"/>
    </row>
    <row r="67" spans="1:45" ht="18.75">
      <c r="A67" s="453"/>
      <c r="B67" s="453"/>
      <c r="C67" s="453"/>
      <c r="D67" s="453"/>
      <c r="E67" s="453"/>
      <c r="F67" s="453"/>
      <c r="G67" s="453"/>
      <c r="H67" s="424"/>
      <c r="I67" s="453"/>
      <c r="J67" s="454" t="s">
        <v>338</v>
      </c>
      <c r="K67" s="453"/>
      <c r="L67" s="453"/>
      <c r="M67" s="453"/>
      <c r="N67" s="453"/>
      <c r="O67" s="453"/>
      <c r="P67" s="453"/>
      <c r="Q67" s="453"/>
      <c r="R67" s="453"/>
      <c r="S67" s="453"/>
      <c r="T67" s="453"/>
      <c r="U67" s="453"/>
      <c r="V67" s="453"/>
      <c r="W67" s="453"/>
      <c r="X67" s="453"/>
      <c r="Y67" s="453"/>
      <c r="Z67" s="453"/>
      <c r="AA67" s="453"/>
      <c r="AB67" s="453"/>
      <c r="AC67" s="453"/>
      <c r="AD67" s="453"/>
      <c r="AE67" s="453"/>
      <c r="AF67" s="453"/>
      <c r="AG67" s="453"/>
      <c r="AH67" s="453"/>
      <c r="AI67" s="453"/>
      <c r="AJ67" s="453"/>
      <c r="AK67" s="453"/>
      <c r="AL67" s="453"/>
      <c r="AM67" s="453"/>
      <c r="AN67" s="453"/>
      <c r="AO67" s="453"/>
      <c r="AP67" s="453"/>
      <c r="AQ67" s="453"/>
      <c r="AR67" s="453"/>
      <c r="AS67" s="453"/>
    </row>
    <row r="68" spans="1:45" ht="18.75">
      <c r="A68" s="453"/>
      <c r="B68" s="453"/>
      <c r="C68" s="453"/>
      <c r="D68" s="453"/>
      <c r="E68" s="453"/>
      <c r="F68" s="453"/>
      <c r="G68" s="453"/>
      <c r="H68" s="424"/>
      <c r="I68" s="453"/>
      <c r="J68" s="453"/>
      <c r="K68" s="453"/>
      <c r="L68" s="453"/>
      <c r="M68" s="453"/>
      <c r="N68" s="453"/>
      <c r="O68" s="453"/>
      <c r="P68" s="453"/>
      <c r="Q68" s="453"/>
      <c r="R68" s="453"/>
      <c r="S68" s="453"/>
      <c r="T68" s="453"/>
      <c r="U68" s="453"/>
      <c r="V68" s="453"/>
      <c r="W68" s="453"/>
      <c r="X68" s="453"/>
      <c r="Y68" s="453"/>
      <c r="Z68" s="453"/>
      <c r="AA68" s="453"/>
      <c r="AB68" s="453"/>
      <c r="AC68" s="453"/>
      <c r="AD68" s="453"/>
      <c r="AE68" s="453"/>
      <c r="AF68" s="453"/>
      <c r="AG68" s="453"/>
      <c r="AH68" s="453"/>
      <c r="AI68" s="453"/>
      <c r="AJ68" s="453"/>
      <c r="AK68" s="453"/>
      <c r="AL68" s="453"/>
      <c r="AM68" s="453"/>
      <c r="AN68" s="453"/>
      <c r="AO68" s="453"/>
      <c r="AP68" s="453"/>
      <c r="AQ68" s="453"/>
      <c r="AR68" s="453"/>
      <c r="AS68" s="453"/>
    </row>
    <row r="69" spans="1:45" ht="18.75">
      <c r="A69" s="610"/>
      <c r="B69" s="610"/>
      <c r="C69" s="610"/>
      <c r="D69" s="610"/>
      <c r="E69" s="610"/>
      <c r="F69" s="506"/>
      <c r="G69" s="506"/>
      <c r="H69" s="506"/>
      <c r="I69" s="506"/>
      <c r="J69" s="506"/>
      <c r="K69" s="506"/>
      <c r="L69" s="506"/>
      <c r="M69" s="506"/>
      <c r="N69" s="506"/>
      <c r="O69" s="506"/>
      <c r="P69" s="506"/>
      <c r="Q69" s="506"/>
      <c r="S69" s="506"/>
      <c r="T69" s="506"/>
      <c r="U69" s="506"/>
      <c r="V69" s="506"/>
      <c r="W69" s="506"/>
      <c r="X69" s="506"/>
      <c r="Y69" s="506"/>
      <c r="Z69" s="506"/>
      <c r="AA69" s="506"/>
      <c r="AB69" s="506"/>
      <c r="AC69" s="506"/>
      <c r="AD69" s="506"/>
      <c r="AE69" s="507"/>
      <c r="AG69" s="506"/>
      <c r="AH69" s="506"/>
      <c r="AI69" s="506"/>
      <c r="AJ69" s="506"/>
      <c r="AK69" s="506"/>
      <c r="AL69" s="506"/>
      <c r="AM69" s="506"/>
      <c r="AN69" s="506"/>
      <c r="AO69" s="506"/>
      <c r="AP69" s="506"/>
      <c r="AQ69" s="506"/>
      <c r="AR69" s="506"/>
      <c r="AS69" s="506"/>
    </row>
    <row r="70" spans="1:45" ht="18" customHeight="1" thickBot="1">
      <c r="A70" s="614"/>
      <c r="B70" s="615"/>
      <c r="C70" s="615"/>
      <c r="D70" s="405"/>
      <c r="E70" s="405"/>
      <c r="F70" s="614"/>
      <c r="G70" s="614"/>
      <c r="H70" s="614"/>
      <c r="I70" s="614"/>
      <c r="J70" s="614"/>
      <c r="K70" s="406"/>
      <c r="L70" s="406"/>
      <c r="M70" s="406"/>
      <c r="N70" s="406"/>
      <c r="O70" s="406"/>
      <c r="P70" s="406"/>
      <c r="Q70" s="406"/>
      <c r="R70" s="406"/>
      <c r="S70" s="406"/>
      <c r="T70" s="406"/>
      <c r="U70" s="406"/>
      <c r="V70" s="406"/>
      <c r="W70" s="406"/>
      <c r="X70" s="406"/>
      <c r="Y70" s="406"/>
      <c r="Z70" s="406"/>
      <c r="AA70" s="406"/>
      <c r="AB70" s="406"/>
      <c r="AC70" s="406"/>
      <c r="AD70" s="406"/>
      <c r="AE70" s="406"/>
      <c r="AF70" s="406"/>
      <c r="AG70" s="406"/>
      <c r="AH70" s="406"/>
      <c r="AI70" s="406"/>
      <c r="AJ70" s="406"/>
      <c r="AK70" s="406"/>
      <c r="AL70" s="406"/>
      <c r="AM70" s="406"/>
      <c r="AN70" s="406"/>
      <c r="AO70" s="406"/>
      <c r="AP70" s="406"/>
      <c r="AQ70" s="406"/>
      <c r="AR70" s="406"/>
      <c r="AS70" s="406"/>
    </row>
    <row r="71" spans="1:45" s="409" customFormat="1" ht="18" customHeight="1">
      <c r="A71" s="408"/>
      <c r="E71" s="410"/>
      <c r="F71" s="616" t="s">
        <v>325</v>
      </c>
      <c r="G71" s="617"/>
      <c r="H71" s="617"/>
      <c r="I71" s="617"/>
      <c r="J71" s="617"/>
      <c r="K71" s="617"/>
      <c r="L71" s="617"/>
      <c r="M71" s="617"/>
      <c r="N71" s="617"/>
      <c r="O71" s="617"/>
      <c r="P71" s="617"/>
      <c r="Q71" s="617"/>
      <c r="R71" s="617"/>
      <c r="S71" s="617"/>
      <c r="T71" s="617"/>
      <c r="U71" s="617"/>
      <c r="V71" s="617"/>
      <c r="W71" s="617"/>
      <c r="X71" s="617"/>
      <c r="Y71" s="618"/>
      <c r="Z71" s="616" t="s">
        <v>318</v>
      </c>
      <c r="AA71" s="617"/>
      <c r="AB71" s="617"/>
      <c r="AC71" s="617"/>
      <c r="AD71" s="617"/>
      <c r="AE71" s="617"/>
      <c r="AF71" s="617"/>
      <c r="AG71" s="617"/>
      <c r="AH71" s="617"/>
      <c r="AI71" s="617"/>
      <c r="AJ71" s="617"/>
      <c r="AK71" s="617"/>
      <c r="AL71" s="617"/>
      <c r="AM71" s="617"/>
      <c r="AN71" s="617"/>
      <c r="AO71" s="617"/>
      <c r="AP71" s="617"/>
      <c r="AQ71" s="617"/>
      <c r="AR71" s="617"/>
      <c r="AS71" s="661"/>
    </row>
    <row r="72" spans="1:45" s="413" customFormat="1" ht="18" customHeight="1">
      <c r="A72" s="619" t="s">
        <v>206</v>
      </c>
      <c r="B72" s="611"/>
      <c r="C72" s="611"/>
      <c r="D72" s="611"/>
      <c r="E72" s="410"/>
      <c r="F72" s="678" t="s">
        <v>283</v>
      </c>
      <c r="G72" s="679"/>
      <c r="H72" s="679"/>
      <c r="I72" s="679"/>
      <c r="J72" s="680"/>
      <c r="K72" s="678" t="s">
        <v>326</v>
      </c>
      <c r="L72" s="679"/>
      <c r="M72" s="679"/>
      <c r="N72" s="679"/>
      <c r="O72" s="680"/>
      <c r="P72" s="678" t="s">
        <v>284</v>
      </c>
      <c r="Q72" s="679"/>
      <c r="R72" s="679"/>
      <c r="S72" s="679"/>
      <c r="T72" s="680"/>
      <c r="U72" s="678" t="s">
        <v>131</v>
      </c>
      <c r="V72" s="679"/>
      <c r="W72" s="679"/>
      <c r="X72" s="679"/>
      <c r="Y72" s="680"/>
      <c r="Z72" s="678" t="s">
        <v>283</v>
      </c>
      <c r="AA72" s="679"/>
      <c r="AB72" s="679"/>
      <c r="AC72" s="679"/>
      <c r="AD72" s="680"/>
      <c r="AE72" s="678" t="s">
        <v>326</v>
      </c>
      <c r="AF72" s="679"/>
      <c r="AG72" s="679"/>
      <c r="AH72" s="679"/>
      <c r="AI72" s="680"/>
      <c r="AJ72" s="678" t="s">
        <v>284</v>
      </c>
      <c r="AK72" s="679"/>
      <c r="AL72" s="679"/>
      <c r="AM72" s="679"/>
      <c r="AN72" s="680"/>
      <c r="AO72" s="678" t="s">
        <v>131</v>
      </c>
      <c r="AP72" s="679"/>
      <c r="AQ72" s="679"/>
      <c r="AR72" s="679"/>
      <c r="AS72" s="681"/>
    </row>
    <row r="73" spans="1:45" s="413" customFormat="1" ht="18" customHeight="1" thickBot="1">
      <c r="A73" s="414"/>
      <c r="B73" s="415"/>
      <c r="C73" s="415"/>
      <c r="D73" s="415"/>
      <c r="E73" s="416"/>
      <c r="F73" s="636"/>
      <c r="G73" s="637"/>
      <c r="H73" s="637"/>
      <c r="I73" s="637"/>
      <c r="J73" s="638"/>
      <c r="K73" s="636"/>
      <c r="L73" s="637"/>
      <c r="M73" s="637"/>
      <c r="N73" s="637"/>
      <c r="O73" s="638"/>
      <c r="P73" s="636"/>
      <c r="Q73" s="637"/>
      <c r="R73" s="637"/>
      <c r="S73" s="637"/>
      <c r="T73" s="638"/>
      <c r="U73" s="636"/>
      <c r="V73" s="637"/>
      <c r="W73" s="637"/>
      <c r="X73" s="637"/>
      <c r="Y73" s="638"/>
      <c r="Z73" s="636"/>
      <c r="AA73" s="637"/>
      <c r="AB73" s="637"/>
      <c r="AC73" s="637"/>
      <c r="AD73" s="638"/>
      <c r="AE73" s="636"/>
      <c r="AF73" s="637"/>
      <c r="AG73" s="637"/>
      <c r="AH73" s="637"/>
      <c r="AI73" s="638"/>
      <c r="AJ73" s="636"/>
      <c r="AK73" s="637"/>
      <c r="AL73" s="637"/>
      <c r="AM73" s="637"/>
      <c r="AN73" s="638"/>
      <c r="AO73" s="636"/>
      <c r="AP73" s="637"/>
      <c r="AQ73" s="637"/>
      <c r="AR73" s="637"/>
      <c r="AS73" s="639"/>
    </row>
    <row r="74" spans="1:45" s="413" customFormat="1" ht="9.9499999999999993" customHeight="1" thickTop="1">
      <c r="A74" s="408"/>
      <c r="B74" s="455"/>
      <c r="C74" s="456"/>
      <c r="D74" s="409"/>
      <c r="E74" s="410"/>
      <c r="F74" s="640" t="s">
        <v>285</v>
      </c>
      <c r="G74" s="641"/>
      <c r="H74" s="641"/>
      <c r="I74" s="641"/>
      <c r="J74" s="642"/>
      <c r="K74" s="640" t="s">
        <v>286</v>
      </c>
      <c r="L74" s="641"/>
      <c r="M74" s="641"/>
      <c r="N74" s="641"/>
      <c r="O74" s="642"/>
      <c r="P74" s="640" t="s">
        <v>286</v>
      </c>
      <c r="Q74" s="641"/>
      <c r="R74" s="641"/>
      <c r="S74" s="641"/>
      <c r="T74" s="642"/>
      <c r="U74" s="640" t="s">
        <v>286</v>
      </c>
      <c r="V74" s="641"/>
      <c r="W74" s="641"/>
      <c r="X74" s="641"/>
      <c r="Y74" s="642"/>
      <c r="Z74" s="640" t="s">
        <v>285</v>
      </c>
      <c r="AA74" s="641"/>
      <c r="AB74" s="641"/>
      <c r="AC74" s="641"/>
      <c r="AD74" s="642"/>
      <c r="AE74" s="640" t="s">
        <v>286</v>
      </c>
      <c r="AF74" s="641"/>
      <c r="AG74" s="641"/>
      <c r="AH74" s="641"/>
      <c r="AI74" s="642"/>
      <c r="AJ74" s="640" t="s">
        <v>286</v>
      </c>
      <c r="AK74" s="641"/>
      <c r="AL74" s="641"/>
      <c r="AM74" s="641"/>
      <c r="AN74" s="642"/>
      <c r="AO74" s="640" t="s">
        <v>286</v>
      </c>
      <c r="AP74" s="641"/>
      <c r="AQ74" s="641"/>
      <c r="AR74" s="641"/>
      <c r="AS74" s="658"/>
    </row>
    <row r="75" spans="1:45" s="424" customFormat="1" ht="24.95" customHeight="1">
      <c r="A75" s="425"/>
      <c r="B75" s="426"/>
      <c r="C75" s="657" t="s">
        <v>212</v>
      </c>
      <c r="D75" s="657"/>
      <c r="E75" s="427"/>
      <c r="F75" s="674">
        <f>[1]gpn6!K42</f>
        <v>19.600000000000001</v>
      </c>
      <c r="G75" s="675"/>
      <c r="H75" s="675"/>
      <c r="I75" s="675"/>
      <c r="J75" s="676"/>
      <c r="K75" s="674">
        <f>[1]gpn6!L42</f>
        <v>167.2</v>
      </c>
      <c r="L75" s="675"/>
      <c r="M75" s="675"/>
      <c r="N75" s="675"/>
      <c r="O75" s="676"/>
      <c r="P75" s="674">
        <f>[1]gpn6!M42</f>
        <v>151.80000000000001</v>
      </c>
      <c r="Q75" s="675"/>
      <c r="R75" s="675"/>
      <c r="S75" s="675"/>
      <c r="T75" s="676"/>
      <c r="U75" s="674">
        <f>[1]gpn6!N42</f>
        <v>15.4</v>
      </c>
      <c r="V75" s="675"/>
      <c r="W75" s="675"/>
      <c r="X75" s="675"/>
      <c r="Y75" s="676"/>
      <c r="Z75" s="674">
        <f>[1]gpn6!X42</f>
        <v>14.8</v>
      </c>
      <c r="AA75" s="675"/>
      <c r="AB75" s="675"/>
      <c r="AC75" s="675"/>
      <c r="AD75" s="676"/>
      <c r="AE75" s="674">
        <f>[1]gpn6!Y42</f>
        <v>85.7</v>
      </c>
      <c r="AF75" s="675"/>
      <c r="AG75" s="675"/>
      <c r="AH75" s="675"/>
      <c r="AI75" s="676"/>
      <c r="AJ75" s="674">
        <f>[1]gpn6!Z42</f>
        <v>84.2</v>
      </c>
      <c r="AK75" s="675"/>
      <c r="AL75" s="675"/>
      <c r="AM75" s="675"/>
      <c r="AN75" s="676"/>
      <c r="AO75" s="674">
        <f>[1]gpn6!AA42</f>
        <v>1.5</v>
      </c>
      <c r="AP75" s="675"/>
      <c r="AQ75" s="675"/>
      <c r="AR75" s="675"/>
      <c r="AS75" s="677"/>
    </row>
    <row r="76" spans="1:45" s="424" customFormat="1" ht="24.95" customHeight="1">
      <c r="A76" s="430"/>
      <c r="B76" s="431"/>
      <c r="C76" s="652" t="s">
        <v>321</v>
      </c>
      <c r="D76" s="652"/>
      <c r="E76" s="432"/>
      <c r="F76" s="669">
        <f>[1]gpn6!K43</f>
        <v>19.100000000000001</v>
      </c>
      <c r="G76" s="670"/>
      <c r="H76" s="670"/>
      <c r="I76" s="670"/>
      <c r="J76" s="671"/>
      <c r="K76" s="669">
        <f>[1]gpn6!L43</f>
        <v>164.4</v>
      </c>
      <c r="L76" s="670"/>
      <c r="M76" s="670"/>
      <c r="N76" s="670"/>
      <c r="O76" s="671"/>
      <c r="P76" s="669">
        <f>[1]gpn6!M43</f>
        <v>149.1</v>
      </c>
      <c r="Q76" s="670"/>
      <c r="R76" s="670"/>
      <c r="S76" s="670"/>
      <c r="T76" s="671"/>
      <c r="U76" s="669">
        <f>[1]gpn6!N43</f>
        <v>15.3</v>
      </c>
      <c r="V76" s="670"/>
      <c r="W76" s="670"/>
      <c r="X76" s="670"/>
      <c r="Y76" s="671"/>
      <c r="Z76" s="669">
        <f>[1]gpn6!X43</f>
        <v>17.7</v>
      </c>
      <c r="AA76" s="670"/>
      <c r="AB76" s="670"/>
      <c r="AC76" s="670"/>
      <c r="AD76" s="671"/>
      <c r="AE76" s="669">
        <f>[1]gpn6!Y43</f>
        <v>107.8</v>
      </c>
      <c r="AF76" s="670"/>
      <c r="AG76" s="670"/>
      <c r="AH76" s="670"/>
      <c r="AI76" s="671"/>
      <c r="AJ76" s="669">
        <f>[1]gpn6!Z43</f>
        <v>104</v>
      </c>
      <c r="AK76" s="670"/>
      <c r="AL76" s="670"/>
      <c r="AM76" s="670"/>
      <c r="AN76" s="671"/>
      <c r="AO76" s="669">
        <f>[1]gpn6!AA43</f>
        <v>3.8</v>
      </c>
      <c r="AP76" s="670"/>
      <c r="AQ76" s="670"/>
      <c r="AR76" s="670"/>
      <c r="AS76" s="672"/>
    </row>
    <row r="77" spans="1:45" s="424" customFormat="1" ht="24.95" customHeight="1">
      <c r="A77" s="430"/>
      <c r="B77" s="431"/>
      <c r="C77" s="652" t="s">
        <v>322</v>
      </c>
      <c r="D77" s="652"/>
      <c r="E77" s="432"/>
      <c r="F77" s="669">
        <f>[1]gpn6!K44</f>
        <v>19.3</v>
      </c>
      <c r="G77" s="670"/>
      <c r="H77" s="670"/>
      <c r="I77" s="670"/>
      <c r="J77" s="671"/>
      <c r="K77" s="669">
        <f>[1]gpn6!L44</f>
        <v>167.8</v>
      </c>
      <c r="L77" s="670"/>
      <c r="M77" s="670"/>
      <c r="N77" s="670"/>
      <c r="O77" s="671"/>
      <c r="P77" s="669">
        <f>[1]gpn6!M44</f>
        <v>153.80000000000001</v>
      </c>
      <c r="Q77" s="670"/>
      <c r="R77" s="670"/>
      <c r="S77" s="670"/>
      <c r="T77" s="671"/>
      <c r="U77" s="669">
        <f>[1]gpn6!N44</f>
        <v>14</v>
      </c>
      <c r="V77" s="670"/>
      <c r="W77" s="670"/>
      <c r="X77" s="670"/>
      <c r="Y77" s="671"/>
      <c r="Z77" s="669">
        <f>[1]gpn6!X44</f>
        <v>15.7</v>
      </c>
      <c r="AA77" s="670"/>
      <c r="AB77" s="670"/>
      <c r="AC77" s="670"/>
      <c r="AD77" s="671"/>
      <c r="AE77" s="669">
        <f>[1]gpn6!Y44</f>
        <v>95.3</v>
      </c>
      <c r="AF77" s="670"/>
      <c r="AG77" s="670"/>
      <c r="AH77" s="670"/>
      <c r="AI77" s="671"/>
      <c r="AJ77" s="669">
        <f>[1]gpn6!Z44</f>
        <v>94.7</v>
      </c>
      <c r="AK77" s="670"/>
      <c r="AL77" s="670"/>
      <c r="AM77" s="670"/>
      <c r="AN77" s="671"/>
      <c r="AO77" s="669">
        <f>[1]gpn6!AA44</f>
        <v>0.6</v>
      </c>
      <c r="AP77" s="670"/>
      <c r="AQ77" s="670"/>
      <c r="AR77" s="670"/>
      <c r="AS77" s="672"/>
    </row>
    <row r="78" spans="1:45" s="424" customFormat="1" ht="28.5" customHeight="1" thickBot="1">
      <c r="A78" s="447"/>
      <c r="B78" s="448"/>
      <c r="C78" s="651" t="s">
        <v>240</v>
      </c>
      <c r="D78" s="651"/>
      <c r="E78" s="449"/>
      <c r="F78" s="666">
        <f>[1]gpn6!K45</f>
        <v>20.2</v>
      </c>
      <c r="G78" s="667"/>
      <c r="H78" s="667"/>
      <c r="I78" s="667"/>
      <c r="J78" s="673"/>
      <c r="K78" s="666">
        <f>[1]gpn6!L45</f>
        <v>162.30000000000001</v>
      </c>
      <c r="L78" s="667"/>
      <c r="M78" s="667"/>
      <c r="N78" s="667"/>
      <c r="O78" s="673"/>
      <c r="P78" s="666">
        <f>[1]gpn6!M45</f>
        <v>156.4</v>
      </c>
      <c r="Q78" s="667"/>
      <c r="R78" s="667"/>
      <c r="S78" s="667"/>
      <c r="T78" s="673"/>
      <c r="U78" s="666">
        <f>[1]gpn6!N45</f>
        <v>5.9</v>
      </c>
      <c r="V78" s="667"/>
      <c r="W78" s="667"/>
      <c r="X78" s="667"/>
      <c r="Y78" s="673"/>
      <c r="Z78" s="666">
        <f>[1]gpn6!X45</f>
        <v>15.1</v>
      </c>
      <c r="AA78" s="667"/>
      <c r="AB78" s="667"/>
      <c r="AC78" s="667"/>
      <c r="AD78" s="673"/>
      <c r="AE78" s="666">
        <f>[1]gpn6!Y45</f>
        <v>91.5</v>
      </c>
      <c r="AF78" s="667"/>
      <c r="AG78" s="667"/>
      <c r="AH78" s="667"/>
      <c r="AI78" s="673"/>
      <c r="AJ78" s="666">
        <f>[1]gpn6!Z45</f>
        <v>90.2</v>
      </c>
      <c r="AK78" s="667"/>
      <c r="AL78" s="667"/>
      <c r="AM78" s="667"/>
      <c r="AN78" s="673"/>
      <c r="AO78" s="666">
        <f>[1]gpn6!AA45</f>
        <v>1.3</v>
      </c>
      <c r="AP78" s="667"/>
      <c r="AQ78" s="667"/>
      <c r="AR78" s="667"/>
      <c r="AS78" s="668"/>
    </row>
    <row r="79" spans="1:45" s="424" customFormat="1" ht="18" customHeight="1">
      <c r="C79" s="484"/>
      <c r="D79" s="484"/>
      <c r="E79" s="508"/>
      <c r="F79" s="508"/>
      <c r="G79" s="508"/>
      <c r="H79" s="508"/>
      <c r="I79" s="508"/>
      <c r="J79" s="508"/>
      <c r="K79" s="508"/>
      <c r="L79" s="508"/>
      <c r="M79" s="508"/>
      <c r="N79" s="508"/>
      <c r="O79" s="508"/>
      <c r="P79" s="508"/>
      <c r="Q79" s="508"/>
      <c r="R79" s="508"/>
      <c r="S79" s="508"/>
      <c r="T79" s="508"/>
      <c r="U79" s="508"/>
      <c r="V79" s="508"/>
      <c r="W79" s="508"/>
      <c r="X79" s="508"/>
      <c r="Y79" s="508"/>
      <c r="Z79" s="508"/>
      <c r="AA79" s="508"/>
      <c r="AB79" s="508"/>
      <c r="AC79" s="508"/>
      <c r="AD79" s="508"/>
      <c r="AE79" s="508"/>
      <c r="AF79" s="508"/>
      <c r="AG79" s="508"/>
      <c r="AH79" s="508"/>
      <c r="AI79" s="508"/>
      <c r="AJ79" s="508"/>
      <c r="AK79" s="508"/>
      <c r="AL79" s="508"/>
      <c r="AM79" s="508"/>
      <c r="AN79" s="508"/>
      <c r="AO79" s="508"/>
      <c r="AP79" s="508"/>
      <c r="AQ79" s="508"/>
      <c r="AR79" s="508"/>
      <c r="AS79" s="508"/>
    </row>
    <row r="80" spans="1:45" s="424" customFormat="1" ht="18" customHeight="1">
      <c r="C80" s="484"/>
      <c r="D80" s="484"/>
      <c r="E80" s="508"/>
      <c r="F80" s="508"/>
      <c r="G80" s="508"/>
      <c r="H80" s="508"/>
      <c r="I80" s="508"/>
      <c r="J80" s="508"/>
      <c r="K80" s="508"/>
      <c r="L80" s="508"/>
      <c r="M80" s="508"/>
      <c r="N80" s="508"/>
      <c r="O80" s="508"/>
      <c r="P80" s="508"/>
      <c r="Q80" s="508"/>
      <c r="R80" s="508"/>
      <c r="S80" s="508"/>
      <c r="T80" s="508"/>
      <c r="U80" s="508"/>
      <c r="V80" s="508"/>
      <c r="W80" s="508"/>
      <c r="X80" s="508"/>
      <c r="Y80" s="508"/>
      <c r="Z80" s="508"/>
      <c r="AA80" s="508"/>
      <c r="AB80" s="508"/>
      <c r="AC80" s="508"/>
      <c r="AD80" s="508"/>
      <c r="AE80" s="508"/>
      <c r="AF80" s="508"/>
      <c r="AG80" s="508"/>
      <c r="AH80" s="508"/>
      <c r="AI80" s="508"/>
      <c r="AJ80" s="508"/>
      <c r="AK80" s="508"/>
      <c r="AL80" s="508"/>
      <c r="AM80" s="508"/>
      <c r="AN80" s="508"/>
      <c r="AO80" s="508"/>
      <c r="AP80" s="508"/>
      <c r="AQ80" s="508"/>
      <c r="AR80" s="508"/>
      <c r="AS80" s="508"/>
    </row>
    <row r="81" spans="1:45" ht="18.75">
      <c r="A81" s="401" t="s">
        <v>339</v>
      </c>
      <c r="B81" s="401"/>
      <c r="C81" s="401"/>
      <c r="D81" s="401"/>
      <c r="E81" s="401"/>
      <c r="F81" s="401"/>
      <c r="G81" s="401"/>
      <c r="H81" s="401"/>
      <c r="I81" s="401"/>
      <c r="J81" s="401"/>
      <c r="K81" s="401"/>
      <c r="L81" s="401"/>
      <c r="M81" s="401"/>
      <c r="N81" s="401"/>
      <c r="O81" s="401"/>
      <c r="P81" s="401"/>
      <c r="Q81" s="401"/>
      <c r="R81" s="401"/>
      <c r="S81" s="401"/>
      <c r="T81" s="401"/>
      <c r="U81" s="401"/>
      <c r="V81" s="401"/>
      <c r="W81" s="401"/>
      <c r="X81" s="401"/>
      <c r="Y81" s="401"/>
      <c r="Z81" s="401"/>
      <c r="AA81" s="401"/>
      <c r="AB81" s="401"/>
      <c r="AC81" s="401"/>
      <c r="AD81" s="401"/>
      <c r="AE81" s="401"/>
      <c r="AF81" s="401"/>
      <c r="AG81" s="401"/>
      <c r="AH81" s="401"/>
      <c r="AI81" s="401"/>
      <c r="AJ81" s="401"/>
      <c r="AK81" s="401"/>
      <c r="AL81" s="401"/>
      <c r="AM81" s="401"/>
      <c r="AN81" s="401"/>
      <c r="AO81" s="401"/>
      <c r="AP81" s="401"/>
      <c r="AQ81" s="401"/>
      <c r="AR81" s="401"/>
      <c r="AS81" s="401"/>
    </row>
    <row r="82" spans="1:45">
      <c r="A82" s="610"/>
      <c r="B82" s="610"/>
      <c r="C82" s="610"/>
      <c r="D82" s="610"/>
      <c r="E82" s="610"/>
      <c r="F82" s="506"/>
      <c r="G82" s="506"/>
      <c r="H82" s="506"/>
      <c r="I82" s="506"/>
      <c r="J82" s="506"/>
      <c r="K82" s="506"/>
      <c r="L82" s="506"/>
      <c r="M82" s="506"/>
      <c r="N82" s="506"/>
      <c r="O82" s="506"/>
      <c r="P82" s="506"/>
      <c r="Q82" s="506"/>
      <c r="R82" s="506"/>
      <c r="S82" s="506"/>
      <c r="T82" s="506"/>
      <c r="U82" s="506"/>
      <c r="V82" s="506"/>
      <c r="W82" s="506"/>
      <c r="X82" s="506"/>
      <c r="Y82" s="506"/>
      <c r="Z82" s="506"/>
      <c r="AA82" s="506"/>
      <c r="AB82" s="506"/>
      <c r="AC82" s="506"/>
      <c r="AD82" s="506"/>
      <c r="AE82" s="506"/>
      <c r="AF82" s="506"/>
      <c r="AG82" s="506"/>
      <c r="AH82" s="506"/>
      <c r="AI82" s="506"/>
      <c r="AJ82" s="506"/>
      <c r="AK82" s="506"/>
      <c r="AL82" s="506"/>
      <c r="AM82" s="506"/>
      <c r="AN82" s="506"/>
      <c r="AO82" s="506"/>
      <c r="AP82" s="506"/>
      <c r="AQ82" s="506"/>
      <c r="AR82" s="506"/>
      <c r="AS82" s="506"/>
    </row>
    <row r="83" spans="1:45">
      <c r="A83" s="610"/>
      <c r="B83" s="610"/>
      <c r="C83" s="610"/>
      <c r="D83" s="610"/>
      <c r="E83" s="610"/>
      <c r="F83" s="506"/>
      <c r="G83" s="506"/>
      <c r="H83" s="506"/>
      <c r="I83" s="506"/>
      <c r="J83" s="506"/>
      <c r="K83" s="506"/>
      <c r="L83" s="506"/>
      <c r="M83" s="506"/>
      <c r="N83" s="506"/>
      <c r="O83" s="506"/>
      <c r="P83" s="506"/>
      <c r="Q83" s="506"/>
      <c r="R83" s="506"/>
      <c r="S83" s="506"/>
      <c r="T83" s="506"/>
      <c r="U83" s="506"/>
      <c r="V83" s="506"/>
      <c r="W83" s="506"/>
      <c r="X83" s="506"/>
      <c r="Y83" s="506"/>
      <c r="Z83" s="506"/>
      <c r="AA83" s="506"/>
      <c r="AB83" s="506"/>
      <c r="AC83" s="506"/>
      <c r="AD83" s="506"/>
      <c r="AE83" s="506"/>
      <c r="AF83" s="506"/>
      <c r="AG83" s="506"/>
      <c r="AH83" s="506"/>
      <c r="AI83" s="506"/>
      <c r="AK83" s="506"/>
      <c r="AL83" s="506"/>
      <c r="AM83" s="506"/>
      <c r="AN83" s="662"/>
      <c r="AO83" s="611"/>
      <c r="AP83" s="611"/>
      <c r="AQ83" s="611"/>
      <c r="AR83" s="611"/>
      <c r="AS83" s="611"/>
    </row>
    <row r="84" spans="1:45" ht="6" customHeight="1">
      <c r="A84" s="400"/>
      <c r="B84" s="400"/>
      <c r="E84" s="400"/>
      <c r="F84" s="400"/>
      <c r="G84" s="400"/>
      <c r="H84" s="400"/>
      <c r="I84" s="400"/>
      <c r="J84" s="400"/>
      <c r="K84" s="400"/>
      <c r="L84" s="400"/>
      <c r="M84" s="400"/>
      <c r="N84" s="400"/>
      <c r="O84" s="400"/>
      <c r="P84" s="400"/>
      <c r="Q84" s="400"/>
      <c r="R84" s="400"/>
      <c r="S84" s="400"/>
      <c r="T84" s="400"/>
      <c r="U84" s="400"/>
      <c r="V84" s="400"/>
      <c r="W84" s="400"/>
      <c r="X84" s="400"/>
      <c r="Y84" s="400"/>
      <c r="Z84" s="400"/>
      <c r="AA84" s="400"/>
      <c r="AB84" s="400"/>
      <c r="AC84" s="400"/>
      <c r="AD84" s="400"/>
      <c r="AE84" s="400"/>
      <c r="AF84" s="400"/>
      <c r="AG84" s="400"/>
      <c r="AH84" s="400"/>
      <c r="AI84" s="400"/>
      <c r="AJ84" s="400"/>
      <c r="AK84" s="400"/>
      <c r="AL84" s="400"/>
      <c r="AM84" s="400"/>
      <c r="AN84" s="400"/>
      <c r="AO84" s="400"/>
      <c r="AP84" s="400"/>
      <c r="AQ84" s="400"/>
      <c r="AR84" s="400"/>
      <c r="AS84" s="400"/>
    </row>
    <row r="85" spans="1:45" ht="18" customHeight="1" thickBot="1">
      <c r="A85" s="614"/>
      <c r="B85" s="615"/>
      <c r="C85" s="615"/>
      <c r="D85" s="405"/>
      <c r="E85" s="405"/>
      <c r="F85" s="614"/>
      <c r="G85" s="614"/>
      <c r="H85" s="614"/>
      <c r="I85" s="614"/>
      <c r="J85" s="614"/>
      <c r="K85" s="406"/>
      <c r="L85" s="406"/>
      <c r="M85" s="406"/>
      <c r="N85" s="406"/>
      <c r="O85" s="406"/>
      <c r="P85" s="406"/>
      <c r="Q85" s="406"/>
      <c r="R85" s="406"/>
      <c r="S85" s="406"/>
      <c r="T85" s="406"/>
      <c r="U85" s="406"/>
      <c r="V85" s="406"/>
      <c r="W85" s="406"/>
      <c r="X85" s="406"/>
      <c r="Y85" s="406"/>
      <c r="Z85" s="406"/>
      <c r="AA85" s="406"/>
      <c r="AB85" s="406"/>
      <c r="AC85" s="406"/>
      <c r="AD85" s="406"/>
      <c r="AE85" s="406"/>
      <c r="AF85" s="406"/>
      <c r="AG85" s="406"/>
      <c r="AH85" s="406"/>
      <c r="AI85" s="406"/>
      <c r="AJ85" s="406"/>
      <c r="AK85" s="406"/>
      <c r="AL85" s="406"/>
      <c r="AM85" s="406"/>
      <c r="AN85" s="406"/>
      <c r="AO85" s="624"/>
      <c r="AP85" s="625"/>
      <c r="AQ85" s="625"/>
      <c r="AR85" s="625"/>
      <c r="AS85" s="625"/>
    </row>
    <row r="86" spans="1:45" s="409" customFormat="1" ht="18" customHeight="1">
      <c r="A86" s="408"/>
      <c r="E86" s="410"/>
      <c r="F86" s="659" t="s">
        <v>325</v>
      </c>
      <c r="G86" s="660"/>
      <c r="H86" s="660"/>
      <c r="I86" s="660"/>
      <c r="J86" s="660"/>
      <c r="K86" s="617"/>
      <c r="L86" s="617"/>
      <c r="M86" s="617"/>
      <c r="N86" s="617"/>
      <c r="O86" s="617"/>
      <c r="P86" s="617"/>
      <c r="Q86" s="617"/>
      <c r="R86" s="617"/>
      <c r="S86" s="617"/>
      <c r="T86" s="617"/>
      <c r="U86" s="617"/>
      <c r="V86" s="617"/>
      <c r="W86" s="617"/>
      <c r="X86" s="617"/>
      <c r="Y86" s="618"/>
      <c r="Z86" s="616" t="s">
        <v>318</v>
      </c>
      <c r="AA86" s="617"/>
      <c r="AB86" s="617"/>
      <c r="AC86" s="617"/>
      <c r="AD86" s="617"/>
      <c r="AE86" s="617"/>
      <c r="AF86" s="617"/>
      <c r="AG86" s="617"/>
      <c r="AH86" s="617"/>
      <c r="AI86" s="617"/>
      <c r="AJ86" s="617"/>
      <c r="AK86" s="617"/>
      <c r="AL86" s="617"/>
      <c r="AM86" s="617"/>
      <c r="AN86" s="617"/>
      <c r="AO86" s="617"/>
      <c r="AP86" s="617"/>
      <c r="AQ86" s="617"/>
      <c r="AR86" s="617"/>
      <c r="AS86" s="661"/>
    </row>
    <row r="87" spans="1:45" s="413" customFormat="1" ht="18" customHeight="1">
      <c r="A87" s="619" t="s">
        <v>206</v>
      </c>
      <c r="B87" s="662"/>
      <c r="C87" s="662"/>
      <c r="D87" s="611"/>
      <c r="E87" s="410"/>
      <c r="F87" s="663" t="s">
        <v>328</v>
      </c>
      <c r="G87" s="662"/>
      <c r="H87" s="662"/>
      <c r="I87" s="662"/>
      <c r="J87" s="664"/>
      <c r="K87" s="663" t="s">
        <v>329</v>
      </c>
      <c r="L87" s="662"/>
      <c r="M87" s="662"/>
      <c r="N87" s="662"/>
      <c r="O87" s="664"/>
      <c r="P87" s="663" t="s">
        <v>330</v>
      </c>
      <c r="Q87" s="662"/>
      <c r="R87" s="662"/>
      <c r="S87" s="662"/>
      <c r="T87" s="664"/>
      <c r="U87" s="663" t="s">
        <v>331</v>
      </c>
      <c r="V87" s="662"/>
      <c r="W87" s="662"/>
      <c r="X87" s="662"/>
      <c r="Y87" s="664"/>
      <c r="Z87" s="663" t="s">
        <v>328</v>
      </c>
      <c r="AA87" s="662"/>
      <c r="AB87" s="662"/>
      <c r="AC87" s="662"/>
      <c r="AD87" s="664"/>
      <c r="AE87" s="663" t="s">
        <v>332</v>
      </c>
      <c r="AF87" s="662"/>
      <c r="AG87" s="662"/>
      <c r="AH87" s="662"/>
      <c r="AI87" s="664"/>
      <c r="AJ87" s="663" t="s">
        <v>333</v>
      </c>
      <c r="AK87" s="662"/>
      <c r="AL87" s="662"/>
      <c r="AM87" s="662"/>
      <c r="AN87" s="664"/>
      <c r="AO87" s="663" t="s">
        <v>331</v>
      </c>
      <c r="AP87" s="662"/>
      <c r="AQ87" s="662"/>
      <c r="AR87" s="662"/>
      <c r="AS87" s="665"/>
    </row>
    <row r="88" spans="1:45" s="413" customFormat="1" ht="18" customHeight="1" thickBot="1">
      <c r="A88" s="414"/>
      <c r="B88" s="415"/>
      <c r="C88" s="415"/>
      <c r="D88" s="415"/>
      <c r="E88" s="416"/>
      <c r="F88" s="636" t="s">
        <v>334</v>
      </c>
      <c r="G88" s="637"/>
      <c r="H88" s="637"/>
      <c r="I88" s="637"/>
      <c r="J88" s="638"/>
      <c r="K88" s="636" t="s">
        <v>334</v>
      </c>
      <c r="L88" s="637"/>
      <c r="M88" s="637"/>
      <c r="N88" s="637"/>
      <c r="O88" s="638"/>
      <c r="P88" s="636" t="s">
        <v>334</v>
      </c>
      <c r="Q88" s="637"/>
      <c r="R88" s="637"/>
      <c r="S88" s="637"/>
      <c r="T88" s="638"/>
      <c r="U88" s="636" t="s">
        <v>334</v>
      </c>
      <c r="V88" s="637"/>
      <c r="W88" s="637"/>
      <c r="X88" s="637"/>
      <c r="Y88" s="638"/>
      <c r="Z88" s="636" t="s">
        <v>318</v>
      </c>
      <c r="AA88" s="637"/>
      <c r="AB88" s="637"/>
      <c r="AC88" s="637"/>
      <c r="AD88" s="638"/>
      <c r="AE88" s="636" t="s">
        <v>318</v>
      </c>
      <c r="AF88" s="637"/>
      <c r="AG88" s="637"/>
      <c r="AH88" s="637"/>
      <c r="AI88" s="638"/>
      <c r="AJ88" s="636" t="s">
        <v>318</v>
      </c>
      <c r="AK88" s="637"/>
      <c r="AL88" s="637"/>
      <c r="AM88" s="637"/>
      <c r="AN88" s="638"/>
      <c r="AO88" s="636" t="s">
        <v>318</v>
      </c>
      <c r="AP88" s="637"/>
      <c r="AQ88" s="637"/>
      <c r="AR88" s="637"/>
      <c r="AS88" s="639"/>
    </row>
    <row r="89" spans="1:45" s="413" customFormat="1" ht="9.9499999999999993" customHeight="1" thickTop="1">
      <c r="A89" s="408"/>
      <c r="B89" s="455"/>
      <c r="C89" s="456"/>
      <c r="D89" s="409"/>
      <c r="E89" s="410"/>
      <c r="F89" s="640" t="s">
        <v>65</v>
      </c>
      <c r="G89" s="641"/>
      <c r="H89" s="641"/>
      <c r="I89" s="641"/>
      <c r="J89" s="642"/>
      <c r="K89" s="640" t="s">
        <v>65</v>
      </c>
      <c r="L89" s="641"/>
      <c r="M89" s="641"/>
      <c r="N89" s="641"/>
      <c r="O89" s="642"/>
      <c r="P89" s="640" t="s">
        <v>65</v>
      </c>
      <c r="Q89" s="641"/>
      <c r="R89" s="641"/>
      <c r="S89" s="641"/>
      <c r="T89" s="642"/>
      <c r="U89" s="640" t="s">
        <v>65</v>
      </c>
      <c r="V89" s="641"/>
      <c r="W89" s="641"/>
      <c r="X89" s="641"/>
      <c r="Y89" s="642"/>
      <c r="Z89" s="640" t="s">
        <v>65</v>
      </c>
      <c r="AA89" s="641"/>
      <c r="AB89" s="641"/>
      <c r="AC89" s="641"/>
      <c r="AD89" s="642"/>
      <c r="AE89" s="640" t="s">
        <v>65</v>
      </c>
      <c r="AF89" s="641"/>
      <c r="AG89" s="641"/>
      <c r="AH89" s="641"/>
      <c r="AI89" s="642"/>
      <c r="AJ89" s="640" t="s">
        <v>65</v>
      </c>
      <c r="AK89" s="641"/>
      <c r="AL89" s="641"/>
      <c r="AM89" s="641"/>
      <c r="AN89" s="642"/>
      <c r="AO89" s="640" t="s">
        <v>65</v>
      </c>
      <c r="AP89" s="641"/>
      <c r="AQ89" s="641"/>
      <c r="AR89" s="641"/>
      <c r="AS89" s="658"/>
    </row>
    <row r="90" spans="1:45" s="424" customFormat="1" ht="24.95" customHeight="1">
      <c r="A90" s="425"/>
      <c r="B90" s="426"/>
      <c r="C90" s="657" t="s">
        <v>212</v>
      </c>
      <c r="D90" s="657"/>
      <c r="E90" s="427"/>
      <c r="F90" s="647">
        <f>[1]gpn6!G38</f>
        <v>126018</v>
      </c>
      <c r="G90" s="648"/>
      <c r="H90" s="648"/>
      <c r="I90" s="648"/>
      <c r="J90" s="649"/>
      <c r="K90" s="647">
        <f>[1]gpn6!H38</f>
        <v>1109</v>
      </c>
      <c r="L90" s="648"/>
      <c r="M90" s="648"/>
      <c r="N90" s="648"/>
      <c r="O90" s="649"/>
      <c r="P90" s="647">
        <f>[1]gpn6!I38</f>
        <v>1298</v>
      </c>
      <c r="Q90" s="648"/>
      <c r="R90" s="648"/>
      <c r="S90" s="648"/>
      <c r="T90" s="649"/>
      <c r="U90" s="647">
        <f>[1]gpn6!J38</f>
        <v>126006</v>
      </c>
      <c r="V90" s="648"/>
      <c r="W90" s="648"/>
      <c r="X90" s="648"/>
      <c r="Y90" s="649"/>
      <c r="Z90" s="647">
        <f>[1]gpn6!T38</f>
        <v>39768</v>
      </c>
      <c r="AA90" s="648"/>
      <c r="AB90" s="648"/>
      <c r="AC90" s="648"/>
      <c r="AD90" s="649"/>
      <c r="AE90" s="647">
        <f>[1]gpn6!U38</f>
        <v>805</v>
      </c>
      <c r="AF90" s="648"/>
      <c r="AG90" s="648"/>
      <c r="AH90" s="648"/>
      <c r="AI90" s="649"/>
      <c r="AJ90" s="647">
        <f>[1]gpn6!V38</f>
        <v>911</v>
      </c>
      <c r="AK90" s="648"/>
      <c r="AL90" s="648"/>
      <c r="AM90" s="648"/>
      <c r="AN90" s="649"/>
      <c r="AO90" s="647">
        <f>[1]gpn6!W38</f>
        <v>39485</v>
      </c>
      <c r="AP90" s="648"/>
      <c r="AQ90" s="648"/>
      <c r="AR90" s="648"/>
      <c r="AS90" s="650"/>
    </row>
    <row r="91" spans="1:45" s="424" customFormat="1" ht="24.95" customHeight="1">
      <c r="A91" s="430"/>
      <c r="B91" s="431"/>
      <c r="C91" s="652" t="s">
        <v>321</v>
      </c>
      <c r="D91" s="652"/>
      <c r="E91" s="432"/>
      <c r="F91" s="653">
        <f>[1]gpn6!G39</f>
        <v>46987</v>
      </c>
      <c r="G91" s="654"/>
      <c r="H91" s="654"/>
      <c r="I91" s="654"/>
      <c r="J91" s="655"/>
      <c r="K91" s="653">
        <f>[1]gpn6!H39</f>
        <v>375</v>
      </c>
      <c r="L91" s="654"/>
      <c r="M91" s="654"/>
      <c r="N91" s="654"/>
      <c r="O91" s="655"/>
      <c r="P91" s="653">
        <f>[1]gpn6!I39</f>
        <v>424</v>
      </c>
      <c r="Q91" s="654"/>
      <c r="R91" s="654"/>
      <c r="S91" s="654"/>
      <c r="T91" s="655"/>
      <c r="U91" s="653">
        <f>[1]gpn6!J39</f>
        <v>46949</v>
      </c>
      <c r="V91" s="654"/>
      <c r="W91" s="654"/>
      <c r="X91" s="654"/>
      <c r="Y91" s="655"/>
      <c r="Z91" s="653">
        <f>[1]gpn6!T39</f>
        <v>4480</v>
      </c>
      <c r="AA91" s="654"/>
      <c r="AB91" s="654"/>
      <c r="AC91" s="654"/>
      <c r="AD91" s="655"/>
      <c r="AE91" s="653">
        <f>[1]gpn6!U39</f>
        <v>37</v>
      </c>
      <c r="AF91" s="654"/>
      <c r="AG91" s="654"/>
      <c r="AH91" s="654"/>
      <c r="AI91" s="655"/>
      <c r="AJ91" s="653">
        <f>[1]gpn6!V39</f>
        <v>48</v>
      </c>
      <c r="AK91" s="654"/>
      <c r="AL91" s="654"/>
      <c r="AM91" s="654"/>
      <c r="AN91" s="655"/>
      <c r="AO91" s="653">
        <f>[1]gpn6!W39</f>
        <v>4458</v>
      </c>
      <c r="AP91" s="654"/>
      <c r="AQ91" s="654"/>
      <c r="AR91" s="654"/>
      <c r="AS91" s="656"/>
    </row>
    <row r="92" spans="1:45" s="424" customFormat="1" ht="24.95" customHeight="1">
      <c r="A92" s="430"/>
      <c r="B92" s="431"/>
      <c r="C92" s="652" t="s">
        <v>322</v>
      </c>
      <c r="D92" s="652"/>
      <c r="E92" s="432"/>
      <c r="F92" s="647">
        <f>[1]gpn6!G40</f>
        <v>8568</v>
      </c>
      <c r="G92" s="648"/>
      <c r="H92" s="648"/>
      <c r="I92" s="648"/>
      <c r="J92" s="649"/>
      <c r="K92" s="647">
        <f>[1]gpn6!H40</f>
        <v>260</v>
      </c>
      <c r="L92" s="648"/>
      <c r="M92" s="648"/>
      <c r="N92" s="648"/>
      <c r="O92" s="649"/>
      <c r="P92" s="647">
        <f>[1]gpn6!I40</f>
        <v>226</v>
      </c>
      <c r="Q92" s="648"/>
      <c r="R92" s="648"/>
      <c r="S92" s="648"/>
      <c r="T92" s="649"/>
      <c r="U92" s="647">
        <f>[1]gpn6!J40</f>
        <v>8600</v>
      </c>
      <c r="V92" s="648"/>
      <c r="W92" s="648"/>
      <c r="X92" s="648"/>
      <c r="Y92" s="649"/>
      <c r="Z92" s="647">
        <f>[1]gpn6!T40</f>
        <v>9884</v>
      </c>
      <c r="AA92" s="648"/>
      <c r="AB92" s="648"/>
      <c r="AC92" s="648"/>
      <c r="AD92" s="649"/>
      <c r="AE92" s="647">
        <f>[1]gpn6!U40</f>
        <v>100</v>
      </c>
      <c r="AF92" s="648"/>
      <c r="AG92" s="648"/>
      <c r="AH92" s="648"/>
      <c r="AI92" s="649"/>
      <c r="AJ92" s="647">
        <f>[1]gpn6!V40</f>
        <v>150</v>
      </c>
      <c r="AK92" s="648"/>
      <c r="AL92" s="648"/>
      <c r="AM92" s="648"/>
      <c r="AN92" s="649"/>
      <c r="AO92" s="647">
        <f>[1]gpn6!W40</f>
        <v>9836</v>
      </c>
      <c r="AP92" s="648"/>
      <c r="AQ92" s="648"/>
      <c r="AR92" s="648"/>
      <c r="AS92" s="650"/>
    </row>
    <row r="93" spans="1:45" s="424" customFormat="1" ht="28.5" customHeight="1" thickBot="1">
      <c r="A93" s="447"/>
      <c r="B93" s="448"/>
      <c r="C93" s="651" t="s">
        <v>240</v>
      </c>
      <c r="D93" s="651"/>
      <c r="E93" s="449"/>
      <c r="F93" s="643">
        <f>[1]gpn6!G41</f>
        <v>24385</v>
      </c>
      <c r="G93" s="644"/>
      <c r="H93" s="644"/>
      <c r="I93" s="644"/>
      <c r="J93" s="645"/>
      <c r="K93" s="643">
        <f>[1]gpn6!H41</f>
        <v>63</v>
      </c>
      <c r="L93" s="644"/>
      <c r="M93" s="644"/>
      <c r="N93" s="644"/>
      <c r="O93" s="645"/>
      <c r="P93" s="643">
        <f>[1]gpn6!I41</f>
        <v>274</v>
      </c>
      <c r="Q93" s="644"/>
      <c r="R93" s="644"/>
      <c r="S93" s="644"/>
      <c r="T93" s="645"/>
      <c r="U93" s="643">
        <f>[1]gpn6!J41</f>
        <v>24339</v>
      </c>
      <c r="V93" s="644"/>
      <c r="W93" s="644"/>
      <c r="X93" s="644"/>
      <c r="Y93" s="645"/>
      <c r="Z93" s="643">
        <f>[1]gpn6!T41</f>
        <v>7042</v>
      </c>
      <c r="AA93" s="644"/>
      <c r="AB93" s="644"/>
      <c r="AC93" s="644"/>
      <c r="AD93" s="645"/>
      <c r="AE93" s="643">
        <f>[1]gpn6!U41</f>
        <v>92</v>
      </c>
      <c r="AF93" s="644"/>
      <c r="AG93" s="644"/>
      <c r="AH93" s="644"/>
      <c r="AI93" s="645"/>
      <c r="AJ93" s="643">
        <f>[1]gpn6!V41</f>
        <v>147</v>
      </c>
      <c r="AK93" s="644"/>
      <c r="AL93" s="644"/>
      <c r="AM93" s="644"/>
      <c r="AN93" s="645"/>
      <c r="AO93" s="643">
        <f>[1]gpn6!W41</f>
        <v>6822</v>
      </c>
      <c r="AP93" s="644"/>
      <c r="AQ93" s="644"/>
      <c r="AR93" s="644"/>
      <c r="AS93" s="646"/>
    </row>
    <row r="94" spans="1:45" s="424" customFormat="1" ht="18" customHeight="1">
      <c r="C94" s="484"/>
      <c r="D94" s="484"/>
      <c r="E94" s="508"/>
      <c r="F94" s="508"/>
      <c r="G94" s="508"/>
      <c r="H94" s="508"/>
      <c r="I94" s="508"/>
      <c r="J94" s="508"/>
      <c r="K94" s="508"/>
      <c r="L94" s="508"/>
      <c r="M94" s="508"/>
      <c r="N94" s="508"/>
      <c r="O94" s="508"/>
      <c r="P94" s="508"/>
      <c r="Q94" s="508"/>
      <c r="R94" s="508"/>
      <c r="S94" s="508"/>
      <c r="T94" s="508"/>
      <c r="U94" s="508"/>
      <c r="V94" s="508"/>
      <c r="W94" s="508"/>
      <c r="X94" s="508"/>
      <c r="Y94" s="508"/>
      <c r="Z94" s="508"/>
      <c r="AA94" s="508"/>
      <c r="AB94" s="508"/>
      <c r="AC94" s="508"/>
      <c r="AD94" s="508"/>
      <c r="AE94" s="508"/>
      <c r="AF94" s="508"/>
      <c r="AG94" s="508"/>
      <c r="AH94" s="508"/>
      <c r="AI94" s="508"/>
      <c r="AJ94" s="508"/>
      <c r="AK94" s="508"/>
      <c r="AL94" s="508"/>
      <c r="AM94" s="508"/>
      <c r="AN94" s="508"/>
      <c r="AO94" s="508"/>
      <c r="AP94" s="508"/>
      <c r="AQ94" s="508"/>
      <c r="AR94" s="508"/>
      <c r="AS94" s="508"/>
    </row>
    <row r="95" spans="1:45" ht="5.0999999999999996" customHeight="1"/>
    <row r="96" spans="1:45">
      <c r="C96" s="450"/>
      <c r="D96" s="450"/>
    </row>
  </sheetData>
  <mergeCells count="399">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O89:AS89"/>
    <mergeCell ref="F86:Y86"/>
    <mergeCell ref="Z86:AS86"/>
    <mergeCell ref="A87:D87"/>
    <mergeCell ref="F87:J87"/>
    <mergeCell ref="K87:O87"/>
    <mergeCell ref="P87:T87"/>
    <mergeCell ref="U87:Y87"/>
    <mergeCell ref="Z87:AD87"/>
    <mergeCell ref="AE87:AI87"/>
    <mergeCell ref="AJ87:AN87"/>
    <mergeCell ref="AO87:AS87"/>
    <mergeCell ref="F89:J89"/>
    <mergeCell ref="K89:O89"/>
    <mergeCell ref="P89:T89"/>
    <mergeCell ref="U89:Y89"/>
    <mergeCell ref="Z89:AD89"/>
    <mergeCell ref="AE89:AI89"/>
    <mergeCell ref="F88:J88"/>
    <mergeCell ref="K88:O88"/>
    <mergeCell ref="P88:T88"/>
    <mergeCell ref="U88:Y88"/>
    <mergeCell ref="Z88:AD88"/>
    <mergeCell ref="AE88:AI88"/>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AJ88:AN88"/>
    <mergeCell ref="AO88:AS88"/>
    <mergeCell ref="AJ89:AN89"/>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 ref="AO90:AS90"/>
    <mergeCell ref="C91:D91"/>
    <mergeCell ref="F91:J91"/>
  </mergeCells>
  <phoneticPr fontId="5"/>
  <printOptions horizontalCentered="1" verticalCentered="1"/>
  <pageMargins left="0" right="0" top="0.6692913385826772" bottom="0" header="0" footer="0"/>
  <pageSetup paperSize="9" scale="59" orientation="landscape" horizontalDpi="300" verticalDpi="300" r:id="rId1"/>
  <headerFooter alignWithMargins="0"/>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49B4-F3AE-4C3C-B1E8-021B86C8A345}">
  <sheetPr codeName="Sheet14">
    <tabColor theme="9"/>
    <pageSetUpPr fitToPage="1"/>
  </sheetPr>
  <dimension ref="A1:K66"/>
  <sheetViews>
    <sheetView showGridLines="0" tabSelected="1" view="pageBreakPreview" zoomScaleNormal="100" zoomScaleSheetLayoutView="100" workbookViewId="0">
      <selection activeCell="B20" sqref="B20:B23"/>
    </sheetView>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42" t="s">
        <v>13</v>
      </c>
      <c r="C20" s="25" t="s">
        <v>14</v>
      </c>
      <c r="D20" s="26"/>
      <c r="E20" s="27"/>
      <c r="F20" s="26"/>
      <c r="G20" s="26"/>
      <c r="H20" s="26"/>
      <c r="I20" s="26"/>
      <c r="J20" s="28"/>
      <c r="K20" s="29"/>
    </row>
    <row r="21" spans="2:11" ht="16.5" customHeight="1">
      <c r="B21" s="543"/>
      <c r="C21" s="30"/>
      <c r="D21" s="31"/>
      <c r="E21" s="25" t="s">
        <v>15</v>
      </c>
      <c r="F21" s="26"/>
      <c r="G21" s="26"/>
      <c r="H21" s="26"/>
      <c r="I21" s="26"/>
      <c r="J21" s="545" t="s">
        <v>16</v>
      </c>
      <c r="K21" s="29"/>
    </row>
    <row r="22" spans="2:11" ht="17.25" customHeight="1">
      <c r="B22" s="543"/>
      <c r="C22" s="32"/>
      <c r="D22" s="33"/>
      <c r="E22" s="32"/>
      <c r="F22" s="33"/>
      <c r="G22" s="547" t="s">
        <v>17</v>
      </c>
      <c r="H22" s="548"/>
      <c r="I22" s="34" t="s">
        <v>18</v>
      </c>
      <c r="J22" s="546"/>
      <c r="K22" s="29"/>
    </row>
    <row r="23" spans="2:11" ht="15" customHeight="1">
      <c r="B23" s="544"/>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f>[1]gpn4!$F$230</f>
        <v>270624</v>
      </c>
      <c r="D25" s="42">
        <f>IF([1]gpn5!F27="","-",[1]gpn5!F27)</f>
        <v>-2.2999999999999998</v>
      </c>
      <c r="E25" s="43">
        <f>[1]gpn4!G230</f>
        <v>250423</v>
      </c>
      <c r="F25" s="42">
        <f>IF([1]gpn5!H27="","-",[1]gpn5!H27)</f>
        <v>-1.8</v>
      </c>
      <c r="G25" s="43">
        <f>[1]gpn4!H230</f>
        <v>232880</v>
      </c>
      <c r="H25" s="42">
        <f>IF([1]gpn5!J27="","-",[1]gpn5!J27)</f>
        <v>-1.5</v>
      </c>
      <c r="I25" s="43">
        <f>[1]gpn4!I230</f>
        <v>17543</v>
      </c>
      <c r="J25" s="43">
        <f>[1]gpn4!J230</f>
        <v>20201</v>
      </c>
      <c r="K25" s="29"/>
    </row>
    <row r="26" spans="2:11" ht="15" customHeight="1">
      <c r="B26" s="40" t="s">
        <v>25</v>
      </c>
      <c r="C26" s="44">
        <f>[1]gpn4!F232</f>
        <v>337008</v>
      </c>
      <c r="D26" s="45">
        <f>IF([1]gpn5!F29="","-",[1]gpn5!F29)</f>
        <v>-3.9</v>
      </c>
      <c r="E26" s="44">
        <f>[1]gpn4!G232</f>
        <v>327948</v>
      </c>
      <c r="F26" s="45">
        <f>IF([1]gpn5!H29="","-",[1]gpn5!H29)</f>
        <v>-3.5</v>
      </c>
      <c r="G26" s="44">
        <f>[1]gpn4!H232</f>
        <v>301597</v>
      </c>
      <c r="H26" s="45">
        <f>IF([1]gpn5!J29="","-",[1]gpn5!J29)</f>
        <v>-6.7</v>
      </c>
      <c r="I26" s="44">
        <f>[1]gpn4!I232</f>
        <v>26351</v>
      </c>
      <c r="J26" s="44">
        <f>[1]gpn4!J232</f>
        <v>9060</v>
      </c>
      <c r="K26" s="29"/>
    </row>
    <row r="27" spans="2:11" ht="15" customHeight="1">
      <c r="B27" s="46" t="s">
        <v>26</v>
      </c>
      <c r="C27" s="44">
        <f>[1]gpn4!F233</f>
        <v>317059</v>
      </c>
      <c r="D27" s="45">
        <f>IF([1]gpn5!F30="","-",[1]gpn5!F30)</f>
        <v>0.1</v>
      </c>
      <c r="E27" s="44">
        <f>[1]gpn4!G233</f>
        <v>281949</v>
      </c>
      <c r="F27" s="45">
        <f>IF([1]gpn5!H30="","-",[1]gpn5!H30)</f>
        <v>2.5</v>
      </c>
      <c r="G27" s="44">
        <f>[1]gpn4!H233</f>
        <v>257025</v>
      </c>
      <c r="H27" s="45">
        <f>IF([1]gpn5!J30="","-",[1]gpn5!J30)</f>
        <v>4</v>
      </c>
      <c r="I27" s="44">
        <f>[1]gpn4!I233</f>
        <v>24924</v>
      </c>
      <c r="J27" s="44">
        <f>[1]gpn4!J233</f>
        <v>35110</v>
      </c>
      <c r="K27" s="29"/>
    </row>
    <row r="28" spans="2:11" ht="15" customHeight="1">
      <c r="B28" s="47" t="s">
        <v>27</v>
      </c>
      <c r="C28" s="44">
        <f>[1]gpn4!F234</f>
        <v>460093</v>
      </c>
      <c r="D28" s="45">
        <f>IF([1]gpn5!F31="","-",[1]gpn5!F31)</f>
        <v>-3.6</v>
      </c>
      <c r="E28" s="44">
        <f>[1]gpn4!G234</f>
        <v>458113</v>
      </c>
      <c r="F28" s="45">
        <f>IF([1]gpn5!H31="","-",[1]gpn5!H31)</f>
        <v>-3.6</v>
      </c>
      <c r="G28" s="44">
        <f>[1]gpn4!H234</f>
        <v>390856</v>
      </c>
      <c r="H28" s="45">
        <f>IF([1]gpn5!J31="","-",[1]gpn5!J31)</f>
        <v>0.8</v>
      </c>
      <c r="I28" s="44">
        <f>[1]gpn4!I234</f>
        <v>67257</v>
      </c>
      <c r="J28" s="44">
        <f>[1]gpn4!J234</f>
        <v>1980</v>
      </c>
      <c r="K28" s="29"/>
    </row>
    <row r="29" spans="2:11" ht="15" customHeight="1">
      <c r="B29" s="46" t="s">
        <v>28</v>
      </c>
      <c r="C29" s="44">
        <f>[1]gpn4!F235</f>
        <v>346051</v>
      </c>
      <c r="D29" s="45">
        <f>IF([1]gpn5!F32="","-",[1]gpn5!F32)</f>
        <v>-2.2999999999999998</v>
      </c>
      <c r="E29" s="44">
        <f>[1]gpn4!G235</f>
        <v>328070</v>
      </c>
      <c r="F29" s="45">
        <f>IF([1]gpn5!H32="","-",[1]gpn5!H32)</f>
        <v>-2.5</v>
      </c>
      <c r="G29" s="44">
        <f>[1]gpn4!H235</f>
        <v>307103</v>
      </c>
      <c r="H29" s="45">
        <f>IF([1]gpn5!J32="","-",[1]gpn5!J32)</f>
        <v>-4.8</v>
      </c>
      <c r="I29" s="44">
        <f>[1]gpn4!I235</f>
        <v>20967</v>
      </c>
      <c r="J29" s="44">
        <f>[1]gpn4!J235</f>
        <v>17981</v>
      </c>
      <c r="K29" s="29"/>
    </row>
    <row r="30" spans="2:11" ht="15" customHeight="1">
      <c r="B30" s="46" t="s">
        <v>29</v>
      </c>
      <c r="C30" s="44">
        <f>[1]gpn4!F236</f>
        <v>274571</v>
      </c>
      <c r="D30" s="45">
        <f>IF([1]gpn5!F33="","-",[1]gpn5!F33)</f>
        <v>-1.1000000000000001</v>
      </c>
      <c r="E30" s="44">
        <f>[1]gpn4!G236</f>
        <v>273797</v>
      </c>
      <c r="F30" s="45">
        <f>IF([1]gpn5!H33="","-",[1]gpn5!H33)</f>
        <v>-1.4</v>
      </c>
      <c r="G30" s="44">
        <f>[1]gpn4!H236</f>
        <v>238859</v>
      </c>
      <c r="H30" s="45">
        <f>IF([1]gpn5!J33="","-",[1]gpn5!J33)</f>
        <v>2</v>
      </c>
      <c r="I30" s="44">
        <f>[1]gpn4!I236</f>
        <v>34938</v>
      </c>
      <c r="J30" s="44">
        <f>[1]gpn4!J236</f>
        <v>774</v>
      </c>
      <c r="K30" s="29"/>
    </row>
    <row r="31" spans="2:11" ht="15" customHeight="1">
      <c r="B31" s="46" t="s">
        <v>30</v>
      </c>
      <c r="C31" s="44">
        <f>[1]gpn4!F237</f>
        <v>188018</v>
      </c>
      <c r="D31" s="45">
        <f>IF([1]gpn5!F34="","-",[1]gpn5!F34)</f>
        <v>-8.4</v>
      </c>
      <c r="E31" s="44">
        <f>[1]gpn4!G237</f>
        <v>187579</v>
      </c>
      <c r="F31" s="45">
        <f>IF([1]gpn5!H34="","-",[1]gpn5!H34)</f>
        <v>-7.8</v>
      </c>
      <c r="G31" s="44">
        <f>[1]gpn4!H237</f>
        <v>180884</v>
      </c>
      <c r="H31" s="45">
        <f>IF([1]gpn5!J34="","-",[1]gpn5!J34)</f>
        <v>-8.3000000000000007</v>
      </c>
      <c r="I31" s="44">
        <f>[1]gpn4!I237</f>
        <v>6695</v>
      </c>
      <c r="J31" s="44">
        <f>[1]gpn4!J237</f>
        <v>439</v>
      </c>
      <c r="K31" s="29"/>
    </row>
    <row r="32" spans="2:11" ht="15" customHeight="1">
      <c r="B32" s="46" t="s">
        <v>31</v>
      </c>
      <c r="C32" s="48">
        <f>[1]gpn4!F238</f>
        <v>340810</v>
      </c>
      <c r="D32" s="49">
        <f>IF([1]gpn5!F35="","-",[1]gpn5!F35)</f>
        <v>9</v>
      </c>
      <c r="E32" s="48">
        <f>[1]gpn4!G238</f>
        <v>307740</v>
      </c>
      <c r="F32" s="49">
        <f>IF([1]gpn5!H35="","-",[1]gpn5!H35)</f>
        <v>0.9</v>
      </c>
      <c r="G32" s="48">
        <f>[1]gpn4!H238</f>
        <v>293975</v>
      </c>
      <c r="H32" s="49">
        <f>IF([1]gpn5!J35="","-",[1]gpn5!J35)</f>
        <v>1.7</v>
      </c>
      <c r="I32" s="48">
        <f>[1]gpn4!I238</f>
        <v>13765</v>
      </c>
      <c r="J32" s="48">
        <f>[1]gpn4!J238</f>
        <v>33070</v>
      </c>
      <c r="K32" s="24"/>
    </row>
    <row r="33" spans="2:11" s="29" customFormat="1" ht="15" customHeight="1">
      <c r="B33" s="46" t="s">
        <v>32</v>
      </c>
      <c r="C33" s="48">
        <f>[1]gpn4!F239</f>
        <v>451271</v>
      </c>
      <c r="D33" s="49">
        <f>IF([1]gpn5!F36="","-",[1]gpn5!F36)</f>
        <v>108.7</v>
      </c>
      <c r="E33" s="48">
        <f>[1]gpn4!G239</f>
        <v>347760</v>
      </c>
      <c r="F33" s="49">
        <f>IF([1]gpn5!H36="","-",[1]gpn5!H36)</f>
        <v>72.5</v>
      </c>
      <c r="G33" s="48">
        <f>[1]gpn4!H239</f>
        <v>296095</v>
      </c>
      <c r="H33" s="49">
        <f>IF([1]gpn5!J36="","-",[1]gpn5!J36)</f>
        <v>52.3</v>
      </c>
      <c r="I33" s="48">
        <f>[1]gpn4!I239</f>
        <v>51665</v>
      </c>
      <c r="J33" s="48">
        <f>[1]gpn4!J239</f>
        <v>103511</v>
      </c>
    </row>
    <row r="34" spans="2:11" s="29" customFormat="1" ht="24">
      <c r="B34" s="46" t="s">
        <v>33</v>
      </c>
      <c r="C34" s="48">
        <f>[1]gpn4!F240</f>
        <v>351472</v>
      </c>
      <c r="D34" s="49">
        <f>IF([1]gpn5!F37="","-",[1]gpn5!F37)</f>
        <v>13.3</v>
      </c>
      <c r="E34" s="48">
        <f>[1]gpn4!G240</f>
        <v>306600</v>
      </c>
      <c r="F34" s="49">
        <f>IF([1]gpn5!H37="","-",[1]gpn5!H37)</f>
        <v>-1.2</v>
      </c>
      <c r="G34" s="48">
        <f>[1]gpn4!H240</f>
        <v>286634</v>
      </c>
      <c r="H34" s="49">
        <f>IF([1]gpn5!J37="","-",[1]gpn5!J37)</f>
        <v>-3.3</v>
      </c>
      <c r="I34" s="48">
        <f>[1]gpn4!I240</f>
        <v>19966</v>
      </c>
      <c r="J34" s="48">
        <f>[1]gpn4!J240</f>
        <v>44872</v>
      </c>
    </row>
    <row r="35" spans="2:11" s="29" customFormat="1" ht="15" customHeight="1">
      <c r="B35" s="50" t="s">
        <v>34</v>
      </c>
      <c r="C35" s="48">
        <f>[1]gpn4!F241</f>
        <v>92884</v>
      </c>
      <c r="D35" s="49">
        <f>IF([1]gpn5!F38="","-",[1]gpn5!F38)</f>
        <v>-10.9</v>
      </c>
      <c r="E35" s="48">
        <f>[1]gpn4!G241</f>
        <v>92884</v>
      </c>
      <c r="F35" s="49">
        <f>IF([1]gpn5!H38="","-",[1]gpn5!H38)</f>
        <v>-10.8</v>
      </c>
      <c r="G35" s="48">
        <f>[1]gpn4!H241</f>
        <v>88854</v>
      </c>
      <c r="H35" s="49">
        <f>IF([1]gpn5!J38="","-",[1]gpn5!J38)</f>
        <v>-10.9</v>
      </c>
      <c r="I35" s="48">
        <f>[1]gpn4!I241</f>
        <v>4030</v>
      </c>
      <c r="J35" s="48">
        <f>[1]gpn4!J241</f>
        <v>0</v>
      </c>
    </row>
    <row r="36" spans="2:11" s="29" customFormat="1" ht="24">
      <c r="B36" s="51" t="s">
        <v>35</v>
      </c>
      <c r="C36" s="48">
        <f>[1]gpn4!F242</f>
        <v>160821</v>
      </c>
      <c r="D36" s="49">
        <f>IF([1]gpn5!F39="","-",[1]gpn5!F39)</f>
        <v>77.5</v>
      </c>
      <c r="E36" s="48">
        <f>[1]gpn4!G242</f>
        <v>160821</v>
      </c>
      <c r="F36" s="49">
        <f>IF([1]gpn5!H39="","-",[1]gpn5!H39)</f>
        <v>77.7</v>
      </c>
      <c r="G36" s="48">
        <f>[1]gpn4!H242</f>
        <v>155645</v>
      </c>
      <c r="H36" s="49">
        <f>IF([1]gpn5!J39="","-",[1]gpn5!J39)</f>
        <v>85.6</v>
      </c>
      <c r="I36" s="48">
        <f>[1]gpn4!I242</f>
        <v>5176</v>
      </c>
      <c r="J36" s="48">
        <f>[1]gpn4!J242</f>
        <v>0</v>
      </c>
    </row>
    <row r="37" spans="2:11" s="29" customFormat="1" ht="15" customHeight="1">
      <c r="B37" s="46" t="s">
        <v>36</v>
      </c>
      <c r="C37" s="48">
        <f>[1]gpn4!F243</f>
        <v>333970</v>
      </c>
      <c r="D37" s="49">
        <f>IF([1]gpn5!F40="","-",[1]gpn5!F40)</f>
        <v>14.3</v>
      </c>
      <c r="E37" s="48">
        <f>[1]gpn4!G243</f>
        <v>323917</v>
      </c>
      <c r="F37" s="49">
        <f>IF([1]gpn5!H40="","-",[1]gpn5!H40)</f>
        <v>13</v>
      </c>
      <c r="G37" s="48">
        <f>[1]gpn4!H243</f>
        <v>312438</v>
      </c>
      <c r="H37" s="49">
        <f>IF([1]gpn5!J40="","-",[1]gpn5!J40)</f>
        <v>10.6</v>
      </c>
      <c r="I37" s="48">
        <f>[1]gpn4!I243</f>
        <v>11479</v>
      </c>
      <c r="J37" s="48">
        <f>[1]gpn4!J243</f>
        <v>10053</v>
      </c>
    </row>
    <row r="38" spans="2:11" s="29" customFormat="1" ht="15" customHeight="1">
      <c r="B38" s="46" t="s">
        <v>37</v>
      </c>
      <c r="C38" s="48">
        <f>[1]gpn4!F244</f>
        <v>309883</v>
      </c>
      <c r="D38" s="49">
        <f>IF([1]gpn5!F41="","-",[1]gpn5!F41)</f>
        <v>-9.5</v>
      </c>
      <c r="E38" s="48">
        <f>[1]gpn4!G244</f>
        <v>264122</v>
      </c>
      <c r="F38" s="49">
        <f>IF([1]gpn5!H41="","-",[1]gpn5!H41)</f>
        <v>-8.5</v>
      </c>
      <c r="G38" s="48">
        <f>[1]gpn4!H244</f>
        <v>247736</v>
      </c>
      <c r="H38" s="49">
        <f>IF([1]gpn5!J41="","-",[1]gpn5!J41)</f>
        <v>-6.5</v>
      </c>
      <c r="I38" s="48">
        <f>[1]gpn4!I244</f>
        <v>16386</v>
      </c>
      <c r="J38" s="48">
        <f>[1]gpn4!J244</f>
        <v>45761</v>
      </c>
    </row>
    <row r="39" spans="2:11" s="29" customFormat="1" ht="15" customHeight="1">
      <c r="B39" s="46" t="s">
        <v>38</v>
      </c>
      <c r="C39" s="48">
        <f>[1]gpn4!F245</f>
        <v>275175</v>
      </c>
      <c r="D39" s="49">
        <f>IF([1]gpn5!F42="","-",[1]gpn5!F42)</f>
        <v>-2.4</v>
      </c>
      <c r="E39" s="48">
        <f>[1]gpn4!G245</f>
        <v>275038</v>
      </c>
      <c r="F39" s="49">
        <f>IF([1]gpn5!H42="","-",[1]gpn5!H42)</f>
        <v>-1.7</v>
      </c>
      <c r="G39" s="48">
        <f>[1]gpn4!H245</f>
        <v>261837</v>
      </c>
      <c r="H39" s="49">
        <f>IF([1]gpn5!J42="","-",[1]gpn5!J42)</f>
        <v>-0.7</v>
      </c>
      <c r="I39" s="48">
        <f>[1]gpn4!I245</f>
        <v>13201</v>
      </c>
      <c r="J39" s="48">
        <f>[1]gpn4!J245</f>
        <v>137</v>
      </c>
    </row>
    <row r="40" spans="2:11" s="29" customFormat="1" ht="24">
      <c r="B40" s="52" t="s">
        <v>39</v>
      </c>
      <c r="C40" s="53">
        <f>[1]gpn4!F246</f>
        <v>205879</v>
      </c>
      <c r="D40" s="54">
        <f>IF([1]gpn5!F43="","-",[1]gpn5!F43)</f>
        <v>-16.600000000000001</v>
      </c>
      <c r="E40" s="53">
        <f>[1]gpn4!G246</f>
        <v>205246</v>
      </c>
      <c r="F40" s="54">
        <f>IF([1]gpn5!H43="","-",[1]gpn5!H43)</f>
        <v>-9.5</v>
      </c>
      <c r="G40" s="53">
        <f>[1]gpn4!H246</f>
        <v>189954</v>
      </c>
      <c r="H40" s="54">
        <f>IF([1]gpn5!J43="","-",[1]gpn5!J43)</f>
        <v>-10.4</v>
      </c>
      <c r="I40" s="53">
        <f>[1]gpn4!I246</f>
        <v>15292</v>
      </c>
      <c r="J40" s="53">
        <f>[1]gpn4!J246</f>
        <v>633</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42" t="s">
        <v>13</v>
      </c>
      <c r="C44" s="25" t="s">
        <v>14</v>
      </c>
      <c r="D44" s="26"/>
      <c r="E44" s="27"/>
      <c r="F44" s="26"/>
      <c r="G44" s="26"/>
      <c r="H44" s="26"/>
      <c r="I44" s="26"/>
      <c r="J44" s="28"/>
    </row>
    <row r="45" spans="2:11" ht="16.5" customHeight="1">
      <c r="B45" s="543"/>
      <c r="C45" s="30"/>
      <c r="D45" s="31"/>
      <c r="E45" s="25" t="s">
        <v>15</v>
      </c>
      <c r="F45" s="26"/>
      <c r="G45" s="26"/>
      <c r="H45" s="26"/>
      <c r="I45" s="26"/>
      <c r="J45" s="545" t="s">
        <v>16</v>
      </c>
      <c r="K45" s="29"/>
    </row>
    <row r="46" spans="2:11" ht="17.25" customHeight="1">
      <c r="B46" s="543"/>
      <c r="C46" s="32"/>
      <c r="D46" s="33"/>
      <c r="E46" s="32"/>
      <c r="F46" s="33"/>
      <c r="G46" s="547" t="s">
        <v>17</v>
      </c>
      <c r="H46" s="548"/>
      <c r="I46" s="34" t="s">
        <v>18</v>
      </c>
      <c r="J46" s="546"/>
      <c r="K46" s="29"/>
    </row>
    <row r="47" spans="2:11" ht="15" customHeight="1">
      <c r="B47" s="544"/>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f>[1]gpn4!F173</f>
        <v>306651</v>
      </c>
      <c r="D49" s="42">
        <f>IF([1]gpn5!F2="","-",[1]gpn5!F2)</f>
        <v>-3.5</v>
      </c>
      <c r="E49" s="58">
        <f>[1]gpn4!G173</f>
        <v>277827</v>
      </c>
      <c r="F49" s="42">
        <f>IF([1]gpn5!H2="","-",[1]gpn5!H2)</f>
        <v>-2.6</v>
      </c>
      <c r="G49" s="58">
        <f>[1]gpn4!H173</f>
        <v>254809</v>
      </c>
      <c r="H49" s="42">
        <f>IF([1]gpn5!J2="","-",[1]gpn5!J2)</f>
        <v>-2.1</v>
      </c>
      <c r="I49" s="58">
        <f>[1]gpn4!I173</f>
        <v>23018</v>
      </c>
      <c r="J49" s="58">
        <f>[1]gpn4!J173</f>
        <v>28824</v>
      </c>
      <c r="K49" s="29"/>
    </row>
    <row r="50" spans="2:11" ht="15" customHeight="1">
      <c r="B50" s="46" t="s">
        <v>25</v>
      </c>
      <c r="C50" s="44">
        <f>[1]gpn4!F175</f>
        <v>423571</v>
      </c>
      <c r="D50" s="59">
        <f>IF([1]gpn5!F4="","-",[1]gpn5!F4)</f>
        <v>-2.7</v>
      </c>
      <c r="E50" s="48">
        <f>[1]gpn4!G175</f>
        <v>403194</v>
      </c>
      <c r="F50" s="45">
        <f>IF([1]gpn5!H4="","-",[1]gpn5!H4)</f>
        <v>-0.8</v>
      </c>
      <c r="G50" s="48">
        <f>[1]gpn4!H175</f>
        <v>370822</v>
      </c>
      <c r="H50" s="45">
        <f>IF([1]gpn5!J4="","-",[1]gpn5!J4)</f>
        <v>0.3</v>
      </c>
      <c r="I50" s="48">
        <f>[1]gpn4!I175</f>
        <v>32372</v>
      </c>
      <c r="J50" s="48">
        <f>[1]gpn4!J175</f>
        <v>20377</v>
      </c>
      <c r="K50" s="29"/>
    </row>
    <row r="51" spans="2:11" ht="15" customHeight="1">
      <c r="B51" s="46" t="s">
        <v>26</v>
      </c>
      <c r="C51" s="44">
        <f>[1]gpn4!F176</f>
        <v>346830</v>
      </c>
      <c r="D51" s="59">
        <f>IF([1]gpn5!F5="","-",[1]gpn5!F5)</f>
        <v>-1.6</v>
      </c>
      <c r="E51" s="48">
        <f>[1]gpn4!G176</f>
        <v>299795</v>
      </c>
      <c r="F51" s="45">
        <f>IF([1]gpn5!H5="","-",[1]gpn5!H5)</f>
        <v>0.3</v>
      </c>
      <c r="G51" s="48">
        <f>[1]gpn4!H176</f>
        <v>270292</v>
      </c>
      <c r="H51" s="45">
        <f>IF([1]gpn5!J5="","-",[1]gpn5!J5)</f>
        <v>1.4</v>
      </c>
      <c r="I51" s="48">
        <f>[1]gpn4!I176</f>
        <v>29503</v>
      </c>
      <c r="J51" s="48">
        <f>[1]gpn4!J176</f>
        <v>47035</v>
      </c>
      <c r="K51" s="29"/>
    </row>
    <row r="52" spans="2:11" ht="15" customHeight="1">
      <c r="B52" s="47" t="s">
        <v>27</v>
      </c>
      <c r="C52" s="44">
        <f>[1]gpn4!F177</f>
        <v>489427</v>
      </c>
      <c r="D52" s="59">
        <f>IF([1]gpn5!F6="","-",[1]gpn5!F6)</f>
        <v>2.6</v>
      </c>
      <c r="E52" s="48">
        <f>[1]gpn4!G177</f>
        <v>487109</v>
      </c>
      <c r="F52" s="45">
        <f>IF([1]gpn5!H6="","-",[1]gpn5!H6)</f>
        <v>2.6</v>
      </c>
      <c r="G52" s="48">
        <f>[1]gpn4!H177</f>
        <v>409404</v>
      </c>
      <c r="H52" s="45">
        <f>IF([1]gpn5!J6="","-",[1]gpn5!J6)</f>
        <v>5.5</v>
      </c>
      <c r="I52" s="48">
        <f>[1]gpn4!I177</f>
        <v>77705</v>
      </c>
      <c r="J52" s="48">
        <f>[1]gpn4!J177</f>
        <v>2318</v>
      </c>
      <c r="K52" s="29"/>
    </row>
    <row r="53" spans="2:11" ht="15" customHeight="1">
      <c r="B53" s="46" t="s">
        <v>28</v>
      </c>
      <c r="C53" s="44">
        <f>[1]gpn4!F178</f>
        <v>342847</v>
      </c>
      <c r="D53" s="59">
        <f>IF([1]gpn5!F7="","-",[1]gpn5!F7)</f>
        <v>-3.1</v>
      </c>
      <c r="E53" s="48">
        <f>[1]gpn4!G178</f>
        <v>320114</v>
      </c>
      <c r="F53" s="45">
        <f>IF([1]gpn5!H7="","-",[1]gpn5!H7)</f>
        <v>-4.9000000000000004</v>
      </c>
      <c r="G53" s="48">
        <f>[1]gpn4!H178</f>
        <v>296297</v>
      </c>
      <c r="H53" s="45">
        <f>IF([1]gpn5!J7="","-",[1]gpn5!J7)</f>
        <v>-8.3000000000000007</v>
      </c>
      <c r="I53" s="48">
        <f>[1]gpn4!I178</f>
        <v>23817</v>
      </c>
      <c r="J53" s="48">
        <f>[1]gpn4!J178</f>
        <v>22733</v>
      </c>
      <c r="K53" s="29"/>
    </row>
    <row r="54" spans="2:11" ht="15" customHeight="1">
      <c r="B54" s="46" t="s">
        <v>29</v>
      </c>
      <c r="C54" s="44">
        <f>[1]gpn4!F179</f>
        <v>281327</v>
      </c>
      <c r="D54" s="59">
        <f>IF([1]gpn5!F8="","-",[1]gpn5!F8)</f>
        <v>-13.8</v>
      </c>
      <c r="E54" s="48">
        <f>[1]gpn4!G179</f>
        <v>280177</v>
      </c>
      <c r="F54" s="45">
        <f>IF([1]gpn5!H8="","-",[1]gpn5!H8)</f>
        <v>-14.1</v>
      </c>
      <c r="G54" s="48">
        <f>[1]gpn4!H179</f>
        <v>233004</v>
      </c>
      <c r="H54" s="45">
        <f>IF([1]gpn5!J8="","-",[1]gpn5!J8)</f>
        <v>-13.8</v>
      </c>
      <c r="I54" s="48">
        <f>[1]gpn4!I179</f>
        <v>47173</v>
      </c>
      <c r="J54" s="48">
        <f>[1]gpn4!J179</f>
        <v>1150</v>
      </c>
      <c r="K54" s="29"/>
    </row>
    <row r="55" spans="2:11" ht="15" customHeight="1">
      <c r="B55" s="46" t="s">
        <v>30</v>
      </c>
      <c r="C55" s="44">
        <f>[1]gpn4!F180</f>
        <v>191200</v>
      </c>
      <c r="D55" s="59">
        <f>IF([1]gpn5!F9="","-",[1]gpn5!F9)</f>
        <v>1.3</v>
      </c>
      <c r="E55" s="48">
        <f>[1]gpn4!G180</f>
        <v>189965</v>
      </c>
      <c r="F55" s="45">
        <f>IF([1]gpn5!H9="","-",[1]gpn5!H9)</f>
        <v>2.4</v>
      </c>
      <c r="G55" s="48">
        <f>[1]gpn4!H180</f>
        <v>180432</v>
      </c>
      <c r="H55" s="45">
        <f>IF([1]gpn5!J9="","-",[1]gpn5!J9)</f>
        <v>1.2</v>
      </c>
      <c r="I55" s="48">
        <f>[1]gpn4!I180</f>
        <v>9533</v>
      </c>
      <c r="J55" s="48">
        <f>[1]gpn4!J180</f>
        <v>1235</v>
      </c>
      <c r="K55" s="29"/>
    </row>
    <row r="56" spans="2:11" ht="15" customHeight="1">
      <c r="B56" s="46" t="s">
        <v>31</v>
      </c>
      <c r="C56" s="44">
        <f>[1]gpn4!F181</f>
        <v>334145</v>
      </c>
      <c r="D56" s="59">
        <f>IF([1]gpn5!F10="","-",[1]gpn5!F10)</f>
        <v>-1</v>
      </c>
      <c r="E56" s="48">
        <f>[1]gpn4!G181</f>
        <v>315031</v>
      </c>
      <c r="F56" s="49">
        <f>IF([1]gpn5!H10="","-",[1]gpn5!H10)</f>
        <v>-6.4</v>
      </c>
      <c r="G56" s="48">
        <f>[1]gpn4!H181</f>
        <v>307733</v>
      </c>
      <c r="H56" s="49">
        <f>IF([1]gpn5!J10="","-",[1]gpn5!J10)</f>
        <v>-4.5</v>
      </c>
      <c r="I56" s="48">
        <f>[1]gpn4!I181</f>
        <v>7298</v>
      </c>
      <c r="J56" s="48">
        <f>[1]gpn4!J181</f>
        <v>19114</v>
      </c>
      <c r="K56" s="29"/>
    </row>
    <row r="57" spans="2:11" ht="15" customHeight="1">
      <c r="B57" s="46" t="s">
        <v>32</v>
      </c>
      <c r="C57" s="44">
        <f>[1]gpn4!F182</f>
        <v>293139</v>
      </c>
      <c r="D57" s="59">
        <f>IF([1]gpn5!F11="","-",[1]gpn5!F11)</f>
        <v>-13.7</v>
      </c>
      <c r="E57" s="48">
        <f>[1]gpn4!G182</f>
        <v>266694</v>
      </c>
      <c r="F57" s="49">
        <f>IF([1]gpn5!H11="","-",[1]gpn5!H11)</f>
        <v>0.8</v>
      </c>
      <c r="G57" s="48">
        <f>[1]gpn4!H182</f>
        <v>248783</v>
      </c>
      <c r="H57" s="49">
        <f>IF([1]gpn5!J11="","-",[1]gpn5!J11)</f>
        <v>-2.5</v>
      </c>
      <c r="I57" s="48">
        <f>[1]gpn4!I182</f>
        <v>17911</v>
      </c>
      <c r="J57" s="48">
        <f>[1]gpn4!J182</f>
        <v>26445</v>
      </c>
      <c r="K57" s="29"/>
    </row>
    <row r="58" spans="2:11" ht="24">
      <c r="B58" s="46" t="s">
        <v>33</v>
      </c>
      <c r="C58" s="44">
        <f>[1]gpn4!F183</f>
        <v>430329</v>
      </c>
      <c r="D58" s="59">
        <f>IF([1]gpn5!F12="","-",[1]gpn5!F12)</f>
        <v>28.4</v>
      </c>
      <c r="E58" s="48">
        <f>[1]gpn4!G183</f>
        <v>340753</v>
      </c>
      <c r="F58" s="49">
        <f>IF([1]gpn5!H12="","-",[1]gpn5!H12)</f>
        <v>1.7</v>
      </c>
      <c r="G58" s="48">
        <f>[1]gpn4!H183</f>
        <v>309334</v>
      </c>
      <c r="H58" s="49">
        <f>IF([1]gpn5!J12="","-",[1]gpn5!J12)</f>
        <v>-0.3</v>
      </c>
      <c r="I58" s="48">
        <f>[1]gpn4!I183</f>
        <v>31419</v>
      </c>
      <c r="J58" s="48">
        <f>[1]gpn4!J183</f>
        <v>89576</v>
      </c>
      <c r="K58" s="29"/>
    </row>
    <row r="59" spans="2:11" ht="15" customHeight="1">
      <c r="B59" s="50" t="s">
        <v>34</v>
      </c>
      <c r="C59" s="44">
        <f>[1]gpn4!F184</f>
        <v>100484</v>
      </c>
      <c r="D59" s="59">
        <f>IF([1]gpn5!F13="","-",[1]gpn5!F13)</f>
        <v>-15.2</v>
      </c>
      <c r="E59" s="48">
        <f>[1]gpn4!G184</f>
        <v>100484</v>
      </c>
      <c r="F59" s="49">
        <f>IF([1]gpn5!H13="","-",[1]gpn5!H13)</f>
        <v>-15.2</v>
      </c>
      <c r="G59" s="48">
        <f>[1]gpn4!H184</f>
        <v>96286</v>
      </c>
      <c r="H59" s="49">
        <f>IF([1]gpn5!J13="","-",[1]gpn5!J13)</f>
        <v>-15.4</v>
      </c>
      <c r="I59" s="48">
        <f>[1]gpn4!I184</f>
        <v>4198</v>
      </c>
      <c r="J59" s="48">
        <f>[1]gpn4!J184</f>
        <v>0</v>
      </c>
      <c r="K59" s="29"/>
    </row>
    <row r="60" spans="2:11" ht="24">
      <c r="B60" s="51" t="s">
        <v>35</v>
      </c>
      <c r="C60" s="44">
        <f>[1]gpn4!F185</f>
        <v>92927</v>
      </c>
      <c r="D60" s="59">
        <f>IF([1]gpn5!F14="","-",[1]gpn5!F14)</f>
        <v>-8</v>
      </c>
      <c r="E60" s="48">
        <f>[1]gpn4!G185</f>
        <v>92927</v>
      </c>
      <c r="F60" s="49">
        <f>IF([1]gpn5!H14="","-",[1]gpn5!H14)</f>
        <v>-8.1999999999999993</v>
      </c>
      <c r="G60" s="48">
        <f>[1]gpn4!H185</f>
        <v>89388</v>
      </c>
      <c r="H60" s="49">
        <f>IF([1]gpn5!J14="","-",[1]gpn5!J14)</f>
        <v>-8.1999999999999993</v>
      </c>
      <c r="I60" s="48">
        <f>[1]gpn4!I185</f>
        <v>3539</v>
      </c>
      <c r="J60" s="48">
        <f>[1]gpn4!J185</f>
        <v>0</v>
      </c>
      <c r="K60" s="29"/>
    </row>
    <row r="61" spans="2:11" ht="15" customHeight="1">
      <c r="B61" s="46" t="s">
        <v>36</v>
      </c>
      <c r="C61" s="44">
        <f>[1]gpn4!F186</f>
        <v>369929</v>
      </c>
      <c r="D61" s="59">
        <f>IF([1]gpn5!F15="","-",[1]gpn5!F15)</f>
        <v>8.3000000000000007</v>
      </c>
      <c r="E61" s="48">
        <f>[1]gpn4!G186</f>
        <v>353607</v>
      </c>
      <c r="F61" s="49">
        <f>IF([1]gpn5!H15="","-",[1]gpn5!H15)</f>
        <v>3.9</v>
      </c>
      <c r="G61" s="48">
        <f>[1]gpn4!H186</f>
        <v>349104</v>
      </c>
      <c r="H61" s="49">
        <f>IF([1]gpn5!J15="","-",[1]gpn5!J15)</f>
        <v>3.7</v>
      </c>
      <c r="I61" s="48">
        <f>[1]gpn4!I186</f>
        <v>4503</v>
      </c>
      <c r="J61" s="48">
        <f>[1]gpn4!J186</f>
        <v>16322</v>
      </c>
      <c r="K61" s="29"/>
    </row>
    <row r="62" spans="2:11" ht="15" customHeight="1">
      <c r="B62" s="46" t="s">
        <v>37</v>
      </c>
      <c r="C62" s="44">
        <f>[1]gpn4!F187</f>
        <v>338169</v>
      </c>
      <c r="D62" s="59">
        <f>IF([1]gpn5!F16="","-",[1]gpn5!F16)</f>
        <v>-5.9</v>
      </c>
      <c r="E62" s="48">
        <f>[1]gpn4!G187</f>
        <v>290885</v>
      </c>
      <c r="F62" s="49">
        <f>IF([1]gpn5!H16="","-",[1]gpn5!H16)</f>
        <v>-3.2</v>
      </c>
      <c r="G62" s="48">
        <f>[1]gpn4!H187</f>
        <v>269333</v>
      </c>
      <c r="H62" s="49">
        <f>IF([1]gpn5!J16="","-",[1]gpn5!J16)</f>
        <v>-2.7</v>
      </c>
      <c r="I62" s="48">
        <f>[1]gpn4!I187</f>
        <v>21552</v>
      </c>
      <c r="J62" s="48">
        <f>[1]gpn4!J187</f>
        <v>47284</v>
      </c>
      <c r="K62" s="29"/>
    </row>
    <row r="63" spans="2:11" ht="15" customHeight="1">
      <c r="B63" s="46" t="s">
        <v>38</v>
      </c>
      <c r="C63" s="44">
        <f>[1]gpn4!F188</f>
        <v>271166</v>
      </c>
      <c r="D63" s="59">
        <f>IF([1]gpn5!F17="","-",[1]gpn5!F17)</f>
        <v>-3.5</v>
      </c>
      <c r="E63" s="48">
        <f>[1]gpn4!G188</f>
        <v>270951</v>
      </c>
      <c r="F63" s="49">
        <f>IF([1]gpn5!H17="","-",[1]gpn5!H17)</f>
        <v>-3.3</v>
      </c>
      <c r="G63" s="48">
        <f>[1]gpn4!H188</f>
        <v>251532</v>
      </c>
      <c r="H63" s="49">
        <f>IF([1]gpn5!J17="","-",[1]gpn5!J17)</f>
        <v>-2.5</v>
      </c>
      <c r="I63" s="48">
        <f>[1]gpn4!I188</f>
        <v>19419</v>
      </c>
      <c r="J63" s="48">
        <f>[1]gpn4!J188</f>
        <v>215</v>
      </c>
      <c r="K63" s="29"/>
    </row>
    <row r="64" spans="2:11" ht="24">
      <c r="B64" s="52" t="s">
        <v>39</v>
      </c>
      <c r="C64" s="60">
        <f>[1]gpn4!F189</f>
        <v>199317</v>
      </c>
      <c r="D64" s="61">
        <f>IF([1]gpn5!F18="","-",[1]gpn5!F18)</f>
        <v>-23.1</v>
      </c>
      <c r="E64" s="53">
        <f>[1]gpn4!G189</f>
        <v>198382</v>
      </c>
      <c r="F64" s="54">
        <f>IF([1]gpn5!H18="","-",[1]gpn5!H18)</f>
        <v>-14.3</v>
      </c>
      <c r="G64" s="53">
        <f>[1]gpn4!H189</f>
        <v>179325</v>
      </c>
      <c r="H64" s="54">
        <f>IF([1]gpn5!J18="","-",[1]gpn5!J18)</f>
        <v>-15.3</v>
      </c>
      <c r="I64" s="53">
        <f>[1]gpn4!I189</f>
        <v>19057</v>
      </c>
      <c r="J64" s="53">
        <f>[1]gpn4!J189</f>
        <v>935</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5"/>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31648-760F-4481-A347-17165B833DDE}">
  <sheetPr codeName="Sheet15">
    <tabColor theme="9"/>
    <pageSetUpPr fitToPage="1"/>
  </sheetPr>
  <dimension ref="A1:J65"/>
  <sheetViews>
    <sheetView view="pageBreakPreview" topLeftCell="A10" zoomScaleNormal="100" zoomScaleSheetLayoutView="100" workbookViewId="0">
      <selection activeCell="B20" sqref="B20"/>
    </sheetView>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49" t="s">
        <v>44</v>
      </c>
      <c r="D20" s="550"/>
      <c r="E20" s="551"/>
      <c r="F20" s="551"/>
      <c r="G20" s="551"/>
      <c r="H20" s="551"/>
      <c r="I20" s="549" t="s">
        <v>45</v>
      </c>
      <c r="J20" s="552"/>
    </row>
    <row r="21" spans="1:10" ht="15" customHeight="1">
      <c r="A21" s="65"/>
      <c r="B21" s="69" t="s">
        <v>46</v>
      </c>
      <c r="C21" s="70"/>
      <c r="D21" s="71"/>
      <c r="E21" s="555" t="s">
        <v>47</v>
      </c>
      <c r="F21" s="556"/>
      <c r="G21" s="555" t="s">
        <v>48</v>
      </c>
      <c r="H21" s="556"/>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f>[1]gpn3!G230</f>
        <v>141.6</v>
      </c>
      <c r="D24" s="80">
        <f>IF([1]gpn5!M27="","-",[1]gpn5!M27)</f>
        <v>-0.4</v>
      </c>
      <c r="E24" s="79">
        <f>[1]gpn3!H230</f>
        <v>132.1</v>
      </c>
      <c r="F24" s="80">
        <f>IF([1]gpn5!N27="","-",[1]gpn5!N27)</f>
        <v>0.4</v>
      </c>
      <c r="G24" s="79">
        <f>[1]gpn3!I230</f>
        <v>9.5</v>
      </c>
      <c r="H24" s="80">
        <f>IF([1]gpn5!O27="","-",[1]gpn5!O27)</f>
        <v>-10.4</v>
      </c>
      <c r="I24" s="79">
        <f>[1]gpn3!F230</f>
        <v>18.399999999999999</v>
      </c>
      <c r="J24" s="80">
        <f>[1]gpn5!L27</f>
        <v>0.2</v>
      </c>
    </row>
    <row r="25" spans="1:10" ht="15" customHeight="1">
      <c r="A25" s="65"/>
      <c r="B25" s="46" t="s">
        <v>25</v>
      </c>
      <c r="C25" s="81">
        <f>[1]gpn3!G232</f>
        <v>156.80000000000001</v>
      </c>
      <c r="D25" s="82">
        <f>IF([1]gpn5!M29="","-",[1]gpn5!M29)</f>
        <v>-3.7</v>
      </c>
      <c r="E25" s="81">
        <f>[1]gpn3!H232</f>
        <v>147</v>
      </c>
      <c r="F25" s="82">
        <f>IF([1]gpn5!N29="","-",[1]gpn5!N29)</f>
        <v>-3.8</v>
      </c>
      <c r="G25" s="81">
        <f>[1]gpn3!I232</f>
        <v>9.8000000000000007</v>
      </c>
      <c r="H25" s="82">
        <f>IF([1]gpn5!O29="","-",[1]gpn5!O29)</f>
        <v>-3</v>
      </c>
      <c r="I25" s="81">
        <f>[1]gpn3!F232</f>
        <v>19.100000000000001</v>
      </c>
      <c r="J25" s="83">
        <f>[1]gpn5!L29</f>
        <v>-1.1000000000000001</v>
      </c>
    </row>
    <row r="26" spans="1:10" ht="15" customHeight="1">
      <c r="A26" s="65"/>
      <c r="B26" s="46" t="s">
        <v>26</v>
      </c>
      <c r="C26" s="81">
        <f>[1]gpn3!G233</f>
        <v>158.19999999999999</v>
      </c>
      <c r="D26" s="82">
        <f>IF([1]gpn5!M30="","-",[1]gpn5!M30)</f>
        <v>1.8</v>
      </c>
      <c r="E26" s="81">
        <f>[1]gpn3!H233</f>
        <v>144.9</v>
      </c>
      <c r="F26" s="82">
        <f>IF([1]gpn5!N30="","-",[1]gpn5!N30)</f>
        <v>3.7</v>
      </c>
      <c r="G26" s="81">
        <f>[1]gpn3!I233</f>
        <v>13.3</v>
      </c>
      <c r="H26" s="82">
        <f>IF([1]gpn5!O30="","-",[1]gpn5!O30)</f>
        <v>-14.7</v>
      </c>
      <c r="I26" s="81">
        <f>[1]gpn3!F233</f>
        <v>19.100000000000001</v>
      </c>
      <c r="J26" s="82">
        <f>[1]gpn5!L30</f>
        <v>0.5</v>
      </c>
    </row>
    <row r="27" spans="1:10" ht="15" customHeight="1">
      <c r="A27" s="65"/>
      <c r="B27" s="47" t="s">
        <v>27</v>
      </c>
      <c r="C27" s="81">
        <f>[1]gpn3!G234</f>
        <v>164.3</v>
      </c>
      <c r="D27" s="82">
        <f>IF([1]gpn5!M31="","-",[1]gpn5!M31)</f>
        <v>-2.9</v>
      </c>
      <c r="E27" s="81">
        <f>[1]gpn3!H234</f>
        <v>147.5</v>
      </c>
      <c r="F27" s="82">
        <f>IF([1]gpn5!N31="","-",[1]gpn5!N31)</f>
        <v>0.8</v>
      </c>
      <c r="G27" s="81">
        <f>[1]gpn3!I234</f>
        <v>16.8</v>
      </c>
      <c r="H27" s="82">
        <f>IF([1]gpn5!O31="","-",[1]gpn5!O31)</f>
        <v>-26</v>
      </c>
      <c r="I27" s="81">
        <f>[1]gpn3!F234</f>
        <v>19.7</v>
      </c>
      <c r="J27" s="82">
        <f>[1]gpn5!L31</f>
        <v>-0.4</v>
      </c>
    </row>
    <row r="28" spans="1:10" ht="15" customHeight="1">
      <c r="A28" s="65"/>
      <c r="B28" s="46" t="s">
        <v>28</v>
      </c>
      <c r="C28" s="81">
        <f>[1]gpn3!G235</f>
        <v>172</v>
      </c>
      <c r="D28" s="82">
        <f>IF([1]gpn5!M32="","-",[1]gpn5!M32)</f>
        <v>9</v>
      </c>
      <c r="E28" s="81">
        <f>[1]gpn3!H235</f>
        <v>161.30000000000001</v>
      </c>
      <c r="F28" s="82">
        <f>IF([1]gpn5!N32="","-",[1]gpn5!N32)</f>
        <v>10.7</v>
      </c>
      <c r="G28" s="81">
        <f>[1]gpn3!I235</f>
        <v>10.7</v>
      </c>
      <c r="H28" s="82">
        <f>IF([1]gpn5!O32="","-",[1]gpn5!O32)</f>
        <v>-10.8</v>
      </c>
      <c r="I28" s="81">
        <f>[1]gpn3!F235</f>
        <v>20.2</v>
      </c>
      <c r="J28" s="82">
        <f>[1]gpn5!L32</f>
        <v>1.6</v>
      </c>
    </row>
    <row r="29" spans="1:10" ht="15" customHeight="1">
      <c r="A29" s="65"/>
      <c r="B29" s="46" t="s">
        <v>29</v>
      </c>
      <c r="C29" s="81">
        <f>[1]gpn3!G236</f>
        <v>173.5</v>
      </c>
      <c r="D29" s="82">
        <f>IF([1]gpn5!M33="","-",[1]gpn5!M33)</f>
        <v>-1</v>
      </c>
      <c r="E29" s="81">
        <f>[1]gpn3!H236</f>
        <v>148.1</v>
      </c>
      <c r="F29" s="82">
        <f>IF([1]gpn5!N33="","-",[1]gpn5!N33)</f>
        <v>1</v>
      </c>
      <c r="G29" s="81">
        <f>[1]gpn3!I236</f>
        <v>25.4</v>
      </c>
      <c r="H29" s="82">
        <f>IF([1]gpn5!O33="","-",[1]gpn5!O33)</f>
        <v>-10.9</v>
      </c>
      <c r="I29" s="81">
        <f>[1]gpn3!F236</f>
        <v>20.100000000000001</v>
      </c>
      <c r="J29" s="82">
        <f>[1]gpn5!L33</f>
        <v>1.3</v>
      </c>
    </row>
    <row r="30" spans="1:10" ht="15" customHeight="1">
      <c r="A30" s="65"/>
      <c r="B30" s="46" t="s">
        <v>30</v>
      </c>
      <c r="C30" s="81">
        <f>[1]gpn3!G237</f>
        <v>124.4</v>
      </c>
      <c r="D30" s="82">
        <f>IF([1]gpn5!M34="","-",[1]gpn5!M34)</f>
        <v>-2.4</v>
      </c>
      <c r="E30" s="81">
        <f>[1]gpn3!H237</f>
        <v>119.7</v>
      </c>
      <c r="F30" s="82">
        <f>IF([1]gpn5!N34="","-",[1]gpn5!N34)</f>
        <v>-1.8</v>
      </c>
      <c r="G30" s="81">
        <f>[1]gpn3!I237</f>
        <v>4.7</v>
      </c>
      <c r="H30" s="82">
        <f>IF([1]gpn5!O34="","-",[1]gpn5!O34)</f>
        <v>-14.5</v>
      </c>
      <c r="I30" s="81">
        <f>[1]gpn3!F237</f>
        <v>17.899999999999999</v>
      </c>
      <c r="J30" s="83">
        <f>[1]gpn5!L34</f>
        <v>0.2</v>
      </c>
    </row>
    <row r="31" spans="1:10" ht="15" customHeight="1">
      <c r="A31" s="65"/>
      <c r="B31" s="46" t="s">
        <v>31</v>
      </c>
      <c r="C31" s="84">
        <f>[1]gpn3!G238</f>
        <v>152.80000000000001</v>
      </c>
      <c r="D31" s="49">
        <f>IF([1]gpn5!M35="","-",[1]gpn5!M35)</f>
        <v>12</v>
      </c>
      <c r="E31" s="84">
        <f>[1]gpn3!H238</f>
        <v>144.30000000000001</v>
      </c>
      <c r="F31" s="49">
        <f>IF([1]gpn5!N35="","-",[1]gpn5!N35)</f>
        <v>12.2</v>
      </c>
      <c r="G31" s="84">
        <f>[1]gpn3!I238</f>
        <v>8.5</v>
      </c>
      <c r="H31" s="49">
        <f>IF([1]gpn5!O35="","-",[1]gpn5!O35)</f>
        <v>9</v>
      </c>
      <c r="I31" s="84">
        <f>[1]gpn3!F238</f>
        <v>19.899999999999999</v>
      </c>
      <c r="J31" s="49">
        <f>[1]gpn5!L35</f>
        <v>2.2000000000000002</v>
      </c>
    </row>
    <row r="32" spans="1:10" ht="15" customHeight="1">
      <c r="A32" s="65"/>
      <c r="B32" s="46" t="s">
        <v>32</v>
      </c>
      <c r="C32" s="84">
        <f>[1]gpn3!G239</f>
        <v>205.2</v>
      </c>
      <c r="D32" s="49">
        <f>IF([1]gpn5!M36="","-",[1]gpn5!M36)</f>
        <v>52.3</v>
      </c>
      <c r="E32" s="84">
        <f>[1]gpn3!H239</f>
        <v>171.9</v>
      </c>
      <c r="F32" s="49">
        <f>IF([1]gpn5!N36="","-",[1]gpn5!N36)</f>
        <v>32.200000000000003</v>
      </c>
      <c r="G32" s="84">
        <f>[1]gpn3!I239</f>
        <v>33.299999999999997</v>
      </c>
      <c r="H32" s="49">
        <f>IF([1]gpn5!O36="","-",[1]gpn5!O36)</f>
        <v>608.4</v>
      </c>
      <c r="I32" s="84">
        <f>[1]gpn3!F239</f>
        <v>21.7</v>
      </c>
      <c r="J32" s="49">
        <f>[1]gpn5!L36</f>
        <v>5</v>
      </c>
    </row>
    <row r="33" spans="1:10" ht="24">
      <c r="A33" s="65"/>
      <c r="B33" s="46" t="s">
        <v>33</v>
      </c>
      <c r="C33" s="84">
        <f>[1]gpn3!G240</f>
        <v>156.19999999999999</v>
      </c>
      <c r="D33" s="49">
        <f>IF([1]gpn5!M37="","-",[1]gpn5!M37)</f>
        <v>5.4</v>
      </c>
      <c r="E33" s="84">
        <f>[1]gpn3!H240</f>
        <v>144.80000000000001</v>
      </c>
      <c r="F33" s="49">
        <f>IF([1]gpn5!N37="","-",[1]gpn5!N37)</f>
        <v>1.6</v>
      </c>
      <c r="G33" s="84">
        <f>[1]gpn3!I240</f>
        <v>11.4</v>
      </c>
      <c r="H33" s="49">
        <f>IF([1]gpn5!O37="","-",[1]gpn5!O37)</f>
        <v>103.6</v>
      </c>
      <c r="I33" s="84">
        <f>[1]gpn3!F240</f>
        <v>19.399999999999999</v>
      </c>
      <c r="J33" s="49">
        <f>[1]gpn5!L37</f>
        <v>0.8</v>
      </c>
    </row>
    <row r="34" spans="1:10" ht="15" customHeight="1">
      <c r="A34" s="65"/>
      <c r="B34" s="50" t="s">
        <v>34</v>
      </c>
      <c r="C34" s="84">
        <f>[1]gpn3!G241</f>
        <v>80.900000000000006</v>
      </c>
      <c r="D34" s="49">
        <f>IF([1]gpn5!M38="","-",[1]gpn5!M38)</f>
        <v>-10.9</v>
      </c>
      <c r="E34" s="84">
        <f>[1]gpn3!H241</f>
        <v>78.400000000000006</v>
      </c>
      <c r="F34" s="49">
        <f>IF([1]gpn5!N38="","-",[1]gpn5!N38)</f>
        <v>-10.6</v>
      </c>
      <c r="G34" s="84">
        <f>[1]gpn3!I241</f>
        <v>2.5</v>
      </c>
      <c r="H34" s="49">
        <f>IF([1]gpn5!O38="","-",[1]gpn5!O38)</f>
        <v>-19.399999999999999</v>
      </c>
      <c r="I34" s="84">
        <f>[1]gpn3!F241</f>
        <v>13.3</v>
      </c>
      <c r="J34" s="49">
        <f>[1]gpn5!L38</f>
        <v>-1.7</v>
      </c>
    </row>
    <row r="35" spans="1:10" ht="24">
      <c r="A35" s="65"/>
      <c r="B35" s="51" t="s">
        <v>35</v>
      </c>
      <c r="C35" s="84">
        <f>[1]gpn3!G242</f>
        <v>107.9</v>
      </c>
      <c r="D35" s="49">
        <f>IF([1]gpn5!M39="","-",[1]gpn5!M39)</f>
        <v>30.2</v>
      </c>
      <c r="E35" s="84">
        <f>[1]gpn3!H242</f>
        <v>102.7</v>
      </c>
      <c r="F35" s="49">
        <f>IF([1]gpn5!N39="","-",[1]gpn5!N39)</f>
        <v>39.299999999999997</v>
      </c>
      <c r="G35" s="84">
        <f>[1]gpn3!I242</f>
        <v>5.2</v>
      </c>
      <c r="H35" s="49">
        <f>IF([1]gpn5!O39="","-",[1]gpn5!O39)</f>
        <v>-42.9</v>
      </c>
      <c r="I35" s="84">
        <f>[1]gpn3!F242</f>
        <v>16</v>
      </c>
      <c r="J35" s="49">
        <f>[1]gpn5!L39</f>
        <v>3</v>
      </c>
    </row>
    <row r="36" spans="1:10" ht="15" customHeight="1">
      <c r="A36" s="65"/>
      <c r="B36" s="46" t="s">
        <v>36</v>
      </c>
      <c r="C36" s="84">
        <f>[1]gpn3!G243</f>
        <v>150.80000000000001</v>
      </c>
      <c r="D36" s="49">
        <f>IF([1]gpn5!M40="","-",[1]gpn5!M40)</f>
        <v>1.2</v>
      </c>
      <c r="E36" s="84">
        <f>[1]gpn3!H243</f>
        <v>132.1</v>
      </c>
      <c r="F36" s="49">
        <f>IF([1]gpn5!N40="","-",[1]gpn5!N40)</f>
        <v>1</v>
      </c>
      <c r="G36" s="84">
        <f>[1]gpn3!I243</f>
        <v>18.7</v>
      </c>
      <c r="H36" s="49">
        <f>IF([1]gpn5!O40="","-",[1]gpn5!O40)</f>
        <v>3.3</v>
      </c>
      <c r="I36" s="84">
        <f>[1]gpn3!F243</f>
        <v>18.399999999999999</v>
      </c>
      <c r="J36" s="49">
        <f>[1]gpn5!L40</f>
        <v>0.7</v>
      </c>
    </row>
    <row r="37" spans="1:10" ht="15" customHeight="1">
      <c r="A37" s="65"/>
      <c r="B37" s="46" t="s">
        <v>37</v>
      </c>
      <c r="C37" s="84">
        <f>[1]gpn3!G244</f>
        <v>141.9</v>
      </c>
      <c r="D37" s="49">
        <f>IF([1]gpn5!M41="","-",[1]gpn5!M41)</f>
        <v>-4.0999999999999996</v>
      </c>
      <c r="E37" s="84">
        <f>[1]gpn3!H244</f>
        <v>138</v>
      </c>
      <c r="F37" s="49">
        <f>IF([1]gpn5!N41="","-",[1]gpn5!N41)</f>
        <v>-2.5</v>
      </c>
      <c r="G37" s="84">
        <f>[1]gpn3!I244</f>
        <v>3.9</v>
      </c>
      <c r="H37" s="49">
        <f>IF([1]gpn5!O41="","-",[1]gpn5!O41)</f>
        <v>-40</v>
      </c>
      <c r="I37" s="84">
        <f>[1]gpn3!F244</f>
        <v>18.899999999999999</v>
      </c>
      <c r="J37" s="49">
        <f>[1]gpn5!L41</f>
        <v>-0.4</v>
      </c>
    </row>
    <row r="38" spans="1:10" ht="15" customHeight="1">
      <c r="A38" s="65"/>
      <c r="B38" s="46" t="s">
        <v>38</v>
      </c>
      <c r="C38" s="84">
        <f>[1]gpn3!G245</f>
        <v>150.19999999999999</v>
      </c>
      <c r="D38" s="49">
        <f>IF([1]gpn5!M42="","-",[1]gpn5!M42)</f>
        <v>0.4</v>
      </c>
      <c r="E38" s="84">
        <f>[1]gpn3!H245</f>
        <v>144</v>
      </c>
      <c r="F38" s="49">
        <f>IF([1]gpn5!N42="","-",[1]gpn5!N42)</f>
        <v>0.7</v>
      </c>
      <c r="G38" s="84">
        <f>[1]gpn3!I245</f>
        <v>6.2</v>
      </c>
      <c r="H38" s="49">
        <f>IF([1]gpn5!O42="","-",[1]gpn5!O42)</f>
        <v>-6.1</v>
      </c>
      <c r="I38" s="84">
        <f>[1]gpn3!F245</f>
        <v>19.399999999999999</v>
      </c>
      <c r="J38" s="49">
        <f>[1]gpn5!L42</f>
        <v>-0.1</v>
      </c>
    </row>
    <row r="39" spans="1:10" ht="24">
      <c r="A39" s="65"/>
      <c r="B39" s="52" t="s">
        <v>39</v>
      </c>
      <c r="C39" s="85">
        <f>[1]gpn3!G246</f>
        <v>136.19999999999999</v>
      </c>
      <c r="D39" s="54">
        <f>IF([1]gpn5!M43="","-",[1]gpn5!M43)</f>
        <v>-0.6</v>
      </c>
      <c r="E39" s="85">
        <f>[1]gpn3!H246</f>
        <v>127.8</v>
      </c>
      <c r="F39" s="54">
        <f>IF([1]gpn5!N43="","-",[1]gpn5!N43)</f>
        <v>-0.8</v>
      </c>
      <c r="G39" s="85">
        <f>[1]gpn3!I246</f>
        <v>8.4</v>
      </c>
      <c r="H39" s="54">
        <f>IF([1]gpn5!O43="","-",[1]gpn5!O43)</f>
        <v>1.2</v>
      </c>
      <c r="I39" s="85">
        <f>[1]gpn3!F246</f>
        <v>18.600000000000001</v>
      </c>
      <c r="J39" s="54">
        <f>[1]gpn5!L43</f>
        <v>0.5</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49" t="s">
        <v>44</v>
      </c>
      <c r="D43" s="550"/>
      <c r="E43" s="551"/>
      <c r="F43" s="551"/>
      <c r="G43" s="551"/>
      <c r="H43" s="551"/>
      <c r="I43" s="549" t="s">
        <v>45</v>
      </c>
      <c r="J43" s="552"/>
    </row>
    <row r="44" spans="1:10" ht="15" customHeight="1">
      <c r="A44" s="65"/>
      <c r="B44" s="69" t="s">
        <v>46</v>
      </c>
      <c r="C44" s="72"/>
      <c r="D44" s="86"/>
      <c r="E44" s="553" t="s">
        <v>47</v>
      </c>
      <c r="F44" s="554"/>
      <c r="G44" s="553" t="s">
        <v>48</v>
      </c>
      <c r="H44" s="554"/>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f>[1]gpn3!G173</f>
        <v>147.69999999999999</v>
      </c>
      <c r="D47" s="89">
        <f>IF([1]gpn5!M2="","-",[1]gpn5!M2)</f>
        <v>-1.4</v>
      </c>
      <c r="E47" s="79">
        <f>[1]gpn3!H173</f>
        <v>135.6</v>
      </c>
      <c r="F47" s="80">
        <f>IF([1]gpn5!N2="","-",[1]gpn5!N2)</f>
        <v>-0.5</v>
      </c>
      <c r="G47" s="79">
        <f>[1]gpn3!I173</f>
        <v>12.1</v>
      </c>
      <c r="H47" s="80">
        <f>IF([1]gpn5!O2="","-",[1]gpn5!O2)</f>
        <v>-10.4</v>
      </c>
      <c r="I47" s="79">
        <f>[1]gpn3!F173</f>
        <v>18.399999999999999</v>
      </c>
      <c r="J47" s="80">
        <f>[1]gpn5!L2</f>
        <v>-0.1</v>
      </c>
    </row>
    <row r="48" spans="1:10" ht="15" customHeight="1">
      <c r="A48" s="65"/>
      <c r="B48" s="46" t="s">
        <v>25</v>
      </c>
      <c r="C48" s="81">
        <f>[1]gpn3!G175</f>
        <v>170.1</v>
      </c>
      <c r="D48" s="90">
        <f>IF([1]gpn5!M4="","-",[1]gpn5!M4)</f>
        <v>-3.3</v>
      </c>
      <c r="E48" s="81">
        <f>[1]gpn3!H175</f>
        <v>152.4</v>
      </c>
      <c r="F48" s="82">
        <f>IF([1]gpn5!N4="","-",[1]gpn5!N4)</f>
        <v>-2.6</v>
      </c>
      <c r="G48" s="81">
        <f>[1]gpn3!I175</f>
        <v>17.7</v>
      </c>
      <c r="H48" s="82">
        <f>IF([1]gpn5!O4="","-",[1]gpn5!O4)</f>
        <v>-9.1999999999999993</v>
      </c>
      <c r="I48" s="81">
        <f>[1]gpn3!F175</f>
        <v>19.5</v>
      </c>
      <c r="J48" s="83">
        <f>[1]gpn5!L4</f>
        <v>-0.7</v>
      </c>
    </row>
    <row r="49" spans="1:10" ht="15" customHeight="1">
      <c r="A49" s="65"/>
      <c r="B49" s="46" t="s">
        <v>26</v>
      </c>
      <c r="C49" s="81">
        <f>[1]gpn3!G176</f>
        <v>159.5</v>
      </c>
      <c r="D49" s="90">
        <f>IF([1]gpn5!M5="","-",[1]gpn5!M5)</f>
        <v>0.4</v>
      </c>
      <c r="E49" s="81">
        <f>[1]gpn3!H176</f>
        <v>145.19999999999999</v>
      </c>
      <c r="F49" s="82">
        <f>IF([1]gpn5!N5="","-",[1]gpn5!N5)</f>
        <v>2.4</v>
      </c>
      <c r="G49" s="81">
        <f>[1]gpn3!I176</f>
        <v>14.3</v>
      </c>
      <c r="H49" s="82">
        <f>IF([1]gpn5!O5="","-",[1]gpn5!O5)</f>
        <v>-16.399999999999999</v>
      </c>
      <c r="I49" s="81">
        <f>[1]gpn3!F176</f>
        <v>18.899999999999999</v>
      </c>
      <c r="J49" s="82">
        <f>[1]gpn5!L5</f>
        <v>0.3</v>
      </c>
    </row>
    <row r="50" spans="1:10" ht="15" customHeight="1">
      <c r="A50" s="65"/>
      <c r="B50" s="47" t="s">
        <v>27</v>
      </c>
      <c r="C50" s="81">
        <f>[1]gpn3!G177</f>
        <v>171</v>
      </c>
      <c r="D50" s="90">
        <f>IF([1]gpn5!M6="","-",[1]gpn5!M6)</f>
        <v>1.1000000000000001</v>
      </c>
      <c r="E50" s="81">
        <f>[1]gpn3!H177</f>
        <v>151.80000000000001</v>
      </c>
      <c r="F50" s="82">
        <f>IF([1]gpn5!N6="","-",[1]gpn5!N6)</f>
        <v>3.8</v>
      </c>
      <c r="G50" s="81">
        <f>[1]gpn3!I177</f>
        <v>19.2</v>
      </c>
      <c r="H50" s="82">
        <f>IF([1]gpn5!O6="","-",[1]gpn5!O6)</f>
        <v>-15.4</v>
      </c>
      <c r="I50" s="81">
        <f>[1]gpn3!F177</f>
        <v>20.100000000000001</v>
      </c>
      <c r="J50" s="83">
        <f>[1]gpn5!L6</f>
        <v>0</v>
      </c>
    </row>
    <row r="51" spans="1:10" ht="15" customHeight="1">
      <c r="A51" s="65"/>
      <c r="B51" s="46" t="s">
        <v>28</v>
      </c>
      <c r="C51" s="81">
        <f>[1]gpn3!G178</f>
        <v>171.4</v>
      </c>
      <c r="D51" s="90">
        <f>IF([1]gpn5!M7="","-",[1]gpn5!M7)</f>
        <v>8.5</v>
      </c>
      <c r="E51" s="81">
        <f>[1]gpn3!H178</f>
        <v>159.19999999999999</v>
      </c>
      <c r="F51" s="82">
        <f>IF([1]gpn5!N7="","-",[1]gpn5!N7)</f>
        <v>9.1999999999999993</v>
      </c>
      <c r="G51" s="81">
        <f>[1]gpn3!I178</f>
        <v>12.2</v>
      </c>
      <c r="H51" s="82">
        <f>IF([1]gpn5!O7="","-",[1]gpn5!O7)</f>
        <v>1.7</v>
      </c>
      <c r="I51" s="81">
        <f>[1]gpn3!F178</f>
        <v>19.899999999999999</v>
      </c>
      <c r="J51" s="83">
        <f>[1]gpn5!L7</f>
        <v>1.3</v>
      </c>
    </row>
    <row r="52" spans="1:10" ht="15" customHeight="1">
      <c r="A52" s="65"/>
      <c r="B52" s="46" t="s">
        <v>29</v>
      </c>
      <c r="C52" s="81">
        <f>[1]gpn3!G179</f>
        <v>175.5</v>
      </c>
      <c r="D52" s="90">
        <f>IF([1]gpn5!M8="","-",[1]gpn5!M8)</f>
        <v>-3.5</v>
      </c>
      <c r="E52" s="81">
        <f>[1]gpn3!H179</f>
        <v>141.19999999999999</v>
      </c>
      <c r="F52" s="82">
        <f>IF([1]gpn5!N8="","-",[1]gpn5!N8)</f>
        <v>-5</v>
      </c>
      <c r="G52" s="81">
        <f>[1]gpn3!I179</f>
        <v>34.299999999999997</v>
      </c>
      <c r="H52" s="82">
        <f>IF([1]gpn5!O8="","-",[1]gpn5!O8)</f>
        <v>3.7</v>
      </c>
      <c r="I52" s="81">
        <f>[1]gpn3!F179</f>
        <v>19.399999999999999</v>
      </c>
      <c r="J52" s="83">
        <f>[1]gpn5!L8</f>
        <v>0</v>
      </c>
    </row>
    <row r="53" spans="1:10" ht="15" customHeight="1">
      <c r="A53" s="65"/>
      <c r="B53" s="46" t="s">
        <v>30</v>
      </c>
      <c r="C53" s="81">
        <f>[1]gpn3!G180</f>
        <v>129</v>
      </c>
      <c r="D53" s="90">
        <f>IF([1]gpn5!M9="","-",[1]gpn5!M9)</f>
        <v>5.7</v>
      </c>
      <c r="E53" s="81">
        <f>[1]gpn3!H180</f>
        <v>122.2</v>
      </c>
      <c r="F53" s="82">
        <f>IF([1]gpn5!N9="","-",[1]gpn5!N9)</f>
        <v>4.7</v>
      </c>
      <c r="G53" s="81">
        <f>[1]gpn3!I180</f>
        <v>6.8</v>
      </c>
      <c r="H53" s="82">
        <f>IF([1]gpn5!O9="","-",[1]gpn5!O9)</f>
        <v>28.3</v>
      </c>
      <c r="I53" s="81">
        <f>[1]gpn3!F180</f>
        <v>17.399999999999999</v>
      </c>
      <c r="J53" s="83">
        <f>[1]gpn5!L9</f>
        <v>0.1</v>
      </c>
    </row>
    <row r="54" spans="1:10" ht="15" customHeight="1">
      <c r="A54" s="65"/>
      <c r="B54" s="46" t="s">
        <v>31</v>
      </c>
      <c r="C54" s="84">
        <f>[1]gpn3!G181</f>
        <v>142.69999999999999</v>
      </c>
      <c r="D54" s="90">
        <f>IF([1]gpn5!M10="","-",[1]gpn5!M10)</f>
        <v>0.9</v>
      </c>
      <c r="E54" s="84">
        <f>[1]gpn3!H181</f>
        <v>135.6</v>
      </c>
      <c r="F54" s="49">
        <f>IF([1]gpn5!N10="","-",[1]gpn5!N10)</f>
        <v>-0.3</v>
      </c>
      <c r="G54" s="84">
        <f>[1]gpn3!I181</f>
        <v>7.1</v>
      </c>
      <c r="H54" s="49">
        <f>IF([1]gpn5!O10="","-",[1]gpn5!O10)</f>
        <v>33.799999999999997</v>
      </c>
      <c r="I54" s="84">
        <f>[1]gpn3!F181</f>
        <v>19.2</v>
      </c>
      <c r="J54" s="49">
        <f>[1]gpn5!L10</f>
        <v>0.4</v>
      </c>
    </row>
    <row r="55" spans="1:10" ht="15" customHeight="1">
      <c r="A55" s="65"/>
      <c r="B55" s="46" t="s">
        <v>32</v>
      </c>
      <c r="C55" s="84">
        <f>[1]gpn3!G182</f>
        <v>155.6</v>
      </c>
      <c r="D55" s="90">
        <f>IF([1]gpn5!M11="","-",[1]gpn5!M11)</f>
        <v>2.6</v>
      </c>
      <c r="E55" s="84">
        <f>[1]gpn3!H182</f>
        <v>146.19999999999999</v>
      </c>
      <c r="F55" s="49">
        <f>IF([1]gpn5!N11="","-",[1]gpn5!N11)</f>
        <v>0</v>
      </c>
      <c r="G55" s="84">
        <f>[1]gpn3!I182</f>
        <v>9.4</v>
      </c>
      <c r="H55" s="49">
        <f>IF([1]gpn5!O11="","-",[1]gpn5!O11)</f>
        <v>77.400000000000006</v>
      </c>
      <c r="I55" s="84">
        <f>[1]gpn3!F182</f>
        <v>19.100000000000001</v>
      </c>
      <c r="J55" s="49">
        <f>[1]gpn5!L11</f>
        <v>0.4</v>
      </c>
    </row>
    <row r="56" spans="1:10" ht="24">
      <c r="A56" s="65"/>
      <c r="B56" s="46" t="s">
        <v>33</v>
      </c>
      <c r="C56" s="84">
        <f>[1]gpn3!G183</f>
        <v>150.5</v>
      </c>
      <c r="D56" s="90">
        <f>IF([1]gpn5!M12="","-",[1]gpn5!M12)</f>
        <v>-0.5</v>
      </c>
      <c r="E56" s="84">
        <f>[1]gpn3!H183</f>
        <v>137.4</v>
      </c>
      <c r="F56" s="49">
        <f>IF([1]gpn5!N12="","-",[1]gpn5!N12)</f>
        <v>-2.2999999999999998</v>
      </c>
      <c r="G56" s="84">
        <f>[1]gpn3!I183</f>
        <v>13.1</v>
      </c>
      <c r="H56" s="49">
        <f>IF([1]gpn5!O12="","-",[1]gpn5!O12)</f>
        <v>23.6</v>
      </c>
      <c r="I56" s="84">
        <f>[1]gpn3!F183</f>
        <v>18.7</v>
      </c>
      <c r="J56" s="49">
        <f>[1]gpn5!L12</f>
        <v>0</v>
      </c>
    </row>
    <row r="57" spans="1:10" ht="15" customHeight="1">
      <c r="A57" s="65"/>
      <c r="B57" s="50" t="s">
        <v>34</v>
      </c>
      <c r="C57" s="84">
        <f>[1]gpn3!G184</f>
        <v>80.2</v>
      </c>
      <c r="D57" s="90">
        <f>IF([1]gpn5!M13="","-",[1]gpn5!M13)</f>
        <v>-13.7</v>
      </c>
      <c r="E57" s="84">
        <f>[1]gpn3!H184</f>
        <v>77.599999999999994</v>
      </c>
      <c r="F57" s="49">
        <f>IF([1]gpn5!N13="","-",[1]gpn5!N13)</f>
        <v>-13.2</v>
      </c>
      <c r="G57" s="84">
        <f>[1]gpn3!I184</f>
        <v>2.6</v>
      </c>
      <c r="H57" s="49">
        <f>IF([1]gpn5!O13="","-",[1]gpn5!O13)</f>
        <v>-25.7</v>
      </c>
      <c r="I57" s="84">
        <f>[1]gpn3!F184</f>
        <v>13.2</v>
      </c>
      <c r="J57" s="49">
        <f>[1]gpn5!L13</f>
        <v>-1.1000000000000001</v>
      </c>
    </row>
    <row r="58" spans="1:10" ht="24">
      <c r="A58" s="65"/>
      <c r="B58" s="51" t="s">
        <v>35</v>
      </c>
      <c r="C58" s="84">
        <f>[1]gpn3!G185</f>
        <v>78.099999999999994</v>
      </c>
      <c r="D58" s="90">
        <f>IF([1]gpn5!M14="","-",[1]gpn5!M14)</f>
        <v>-10.1</v>
      </c>
      <c r="E58" s="84">
        <f>[1]gpn3!H185</f>
        <v>76.099999999999994</v>
      </c>
      <c r="F58" s="49">
        <f>IF([1]gpn5!N14="","-",[1]gpn5!N14)</f>
        <v>-10.6</v>
      </c>
      <c r="G58" s="84">
        <f>[1]gpn3!I185</f>
        <v>2</v>
      </c>
      <c r="H58" s="49">
        <f>IF([1]gpn5!O14="","-",[1]gpn5!O14)</f>
        <v>11.1</v>
      </c>
      <c r="I58" s="84">
        <f>[1]gpn3!F185</f>
        <v>13.4</v>
      </c>
      <c r="J58" s="49">
        <f>[1]gpn5!L14</f>
        <v>-0.9</v>
      </c>
    </row>
    <row r="59" spans="1:10" ht="15" customHeight="1">
      <c r="A59" s="65"/>
      <c r="B59" s="46" t="s">
        <v>36</v>
      </c>
      <c r="C59" s="84">
        <f>[1]gpn3!G186</f>
        <v>150.19999999999999</v>
      </c>
      <c r="D59" s="90">
        <f>IF([1]gpn5!M15="","-",[1]gpn5!M15)</f>
        <v>-8.3000000000000007</v>
      </c>
      <c r="E59" s="84">
        <f>[1]gpn3!H186</f>
        <v>130.30000000000001</v>
      </c>
      <c r="F59" s="49">
        <f>IF([1]gpn5!N15="","-",[1]gpn5!N15)</f>
        <v>-4.3</v>
      </c>
      <c r="G59" s="84">
        <f>[1]gpn3!I186</f>
        <v>19.899999999999999</v>
      </c>
      <c r="H59" s="49">
        <f>IF([1]gpn5!O15="","-",[1]gpn5!O15)</f>
        <v>-27.6</v>
      </c>
      <c r="I59" s="84">
        <f>[1]gpn3!F186</f>
        <v>18.100000000000001</v>
      </c>
      <c r="J59" s="49">
        <f>[1]gpn5!L15</f>
        <v>0</v>
      </c>
    </row>
    <row r="60" spans="1:10" ht="15" customHeight="1">
      <c r="A60" s="65"/>
      <c r="B60" s="46" t="s">
        <v>37</v>
      </c>
      <c r="C60" s="84">
        <f>[1]gpn3!G187</f>
        <v>146.6</v>
      </c>
      <c r="D60" s="90">
        <f>IF([1]gpn5!M16="","-",[1]gpn5!M16)</f>
        <v>-1.1000000000000001</v>
      </c>
      <c r="E60" s="84">
        <f>[1]gpn3!H187</f>
        <v>141.69999999999999</v>
      </c>
      <c r="F60" s="49">
        <f>IF([1]gpn5!N16="","-",[1]gpn5!N16)</f>
        <v>-1.3</v>
      </c>
      <c r="G60" s="84">
        <f>[1]gpn3!I187</f>
        <v>4.9000000000000004</v>
      </c>
      <c r="H60" s="49">
        <f>IF([1]gpn5!O16="","-",[1]gpn5!O16)</f>
        <v>4.2</v>
      </c>
      <c r="I60" s="84">
        <f>[1]gpn3!F187</f>
        <v>19.100000000000001</v>
      </c>
      <c r="J60" s="49">
        <f>[1]gpn5!L16</f>
        <v>-0.1</v>
      </c>
    </row>
    <row r="61" spans="1:10" ht="15" customHeight="1">
      <c r="A61" s="65"/>
      <c r="B61" s="46" t="s">
        <v>38</v>
      </c>
      <c r="C61" s="84">
        <f>[1]gpn3!G188</f>
        <v>149.5</v>
      </c>
      <c r="D61" s="90">
        <f>IF([1]gpn5!M17="","-",[1]gpn5!M17)</f>
        <v>-0.2</v>
      </c>
      <c r="E61" s="84">
        <f>[1]gpn3!H188</f>
        <v>141.5</v>
      </c>
      <c r="F61" s="49">
        <f>IF([1]gpn5!N17="","-",[1]gpn5!N17)</f>
        <v>0.4</v>
      </c>
      <c r="G61" s="84">
        <f>[1]gpn3!I188</f>
        <v>8</v>
      </c>
      <c r="H61" s="49">
        <f>IF([1]gpn5!O17="","-",[1]gpn5!O17)</f>
        <v>-10.1</v>
      </c>
      <c r="I61" s="84">
        <f>[1]gpn3!F188</f>
        <v>20</v>
      </c>
      <c r="J61" s="49">
        <f>[1]gpn5!L17</f>
        <v>0.1</v>
      </c>
    </row>
    <row r="62" spans="1:10" ht="24">
      <c r="A62" s="65"/>
      <c r="B62" s="52" t="s">
        <v>39</v>
      </c>
      <c r="C62" s="85">
        <f>[1]gpn3!G189</f>
        <v>137.80000000000001</v>
      </c>
      <c r="D62" s="91">
        <f>IF([1]gpn5!M18="","-",[1]gpn5!M18)</f>
        <v>-3.4</v>
      </c>
      <c r="E62" s="85">
        <f>[1]gpn3!H189</f>
        <v>126.8</v>
      </c>
      <c r="F62" s="54">
        <f>IF([1]gpn5!N18="","-",[1]gpn5!N18)</f>
        <v>-4</v>
      </c>
      <c r="G62" s="85">
        <f>[1]gpn3!I189</f>
        <v>11</v>
      </c>
      <c r="H62" s="54">
        <f>IF([1]gpn5!O18="","-",[1]gpn5!O18)</f>
        <v>4.8</v>
      </c>
      <c r="I62" s="85">
        <f>[1]gpn3!F189</f>
        <v>18.2</v>
      </c>
      <c r="J62" s="54">
        <f>[1]gpn5!L18</f>
        <v>-0.2</v>
      </c>
    </row>
    <row r="63" spans="1:10" ht="15" customHeight="1">
      <c r="A63" s="65"/>
      <c r="B63" s="55" t="s">
        <v>40</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5"/>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D8500-E7B9-4346-AE0B-519C49DC84E6}">
  <sheetPr codeName="Sheet16">
    <tabColor theme="9"/>
    <pageSetUpPr fitToPage="1"/>
  </sheetPr>
  <dimension ref="A1:J67"/>
  <sheetViews>
    <sheetView showGridLines="0" view="pageBreakPreview" zoomScaleNormal="100" zoomScaleSheetLayoutView="100" workbookViewId="0">
      <selection activeCell="B20" sqref="B20"/>
    </sheetView>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57" t="s">
        <v>13</v>
      </c>
      <c r="C21" s="560" t="s">
        <v>56</v>
      </c>
      <c r="D21" s="561"/>
      <c r="E21" s="561"/>
      <c r="F21" s="561"/>
      <c r="G21" s="562" t="s">
        <v>57</v>
      </c>
      <c r="H21" s="563"/>
      <c r="I21" s="562" t="s">
        <v>58</v>
      </c>
      <c r="J21" s="563"/>
    </row>
    <row r="22" spans="1:10" ht="15" customHeight="1">
      <c r="B22" s="558"/>
      <c r="C22" s="97"/>
      <c r="D22" s="98"/>
      <c r="E22" s="566" t="s">
        <v>59</v>
      </c>
      <c r="F22" s="567"/>
      <c r="G22" s="564"/>
      <c r="H22" s="565"/>
      <c r="I22" s="564"/>
      <c r="J22" s="565"/>
    </row>
    <row r="23" spans="1:10" ht="15" customHeight="1">
      <c r="B23" s="559"/>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25">
      <c r="B25" s="40" t="s">
        <v>24</v>
      </c>
      <c r="C25" s="43">
        <f>[1]gpn2!J686</f>
        <v>305797</v>
      </c>
      <c r="D25" s="42">
        <f>IF([1]gpn5!P27="","-",[1]gpn5!P27)</f>
        <v>2.1</v>
      </c>
      <c r="E25" s="43">
        <f>[1]gpn2!K686</f>
        <v>91569</v>
      </c>
      <c r="F25" s="79">
        <f>[1]gpn2!L686</f>
        <v>29.9</v>
      </c>
      <c r="G25" s="43">
        <f>[1]gpn2!H686</f>
        <v>4772</v>
      </c>
      <c r="H25" s="104">
        <f>[1]srns!W1142</f>
        <v>1.56</v>
      </c>
      <c r="I25" s="43">
        <f>[1]gpn2!I686</f>
        <v>4605</v>
      </c>
      <c r="J25" s="105">
        <f>[1]srns!Y1142</f>
        <v>1.51</v>
      </c>
    </row>
    <row r="26" spans="1:10" ht="15" customHeight="1">
      <c r="B26" s="46" t="s">
        <v>25</v>
      </c>
      <c r="C26" s="44">
        <f>[1]gpn2!J688</f>
        <v>21072</v>
      </c>
      <c r="D26" s="45">
        <f>IF([1]gpn5!P29="","-",[1]gpn5!P29)</f>
        <v>2.6</v>
      </c>
      <c r="E26" s="44">
        <f>[1]gpn2!K688</f>
        <v>2077</v>
      </c>
      <c r="F26" s="81">
        <f>[1]gpn2!L688</f>
        <v>9.9</v>
      </c>
      <c r="G26" s="44">
        <f>[1]gpn2!H688</f>
        <v>754</v>
      </c>
      <c r="H26" s="106">
        <f>[1]srns!W1144</f>
        <v>3.62</v>
      </c>
      <c r="I26" s="44">
        <f>[1]gpn2!I688</f>
        <v>496</v>
      </c>
      <c r="J26" s="107">
        <f>[1]srns!Y1144</f>
        <v>2.38</v>
      </c>
    </row>
    <row r="27" spans="1:10" ht="15" customHeight="1">
      <c r="B27" s="46" t="s">
        <v>26</v>
      </c>
      <c r="C27" s="44">
        <f>[1]gpn2!J689</f>
        <v>68932</v>
      </c>
      <c r="D27" s="45">
        <f>IF([1]gpn5!P30="","-",[1]gpn5!P30)</f>
        <v>0</v>
      </c>
      <c r="E27" s="44">
        <f>[1]gpn2!K689</f>
        <v>7316</v>
      </c>
      <c r="F27" s="81">
        <f>[1]gpn2!L689</f>
        <v>10.6</v>
      </c>
      <c r="G27" s="44">
        <f>[1]gpn2!H689</f>
        <v>613</v>
      </c>
      <c r="H27" s="106">
        <f>[1]srns!W1145</f>
        <v>0.89</v>
      </c>
      <c r="I27" s="44">
        <f>[1]gpn2!I689</f>
        <v>758</v>
      </c>
      <c r="J27" s="107">
        <f>[1]srns!Y1145</f>
        <v>1.1000000000000001</v>
      </c>
    </row>
    <row r="28" spans="1:10" ht="15" customHeight="1">
      <c r="B28" s="47" t="s">
        <v>27</v>
      </c>
      <c r="C28" s="44">
        <f>[1]gpn2!J690</f>
        <v>3658</v>
      </c>
      <c r="D28" s="45">
        <f>IF([1]gpn5!P31="","-",[1]gpn5!P31)</f>
        <v>4.8</v>
      </c>
      <c r="E28" s="44">
        <f>[1]gpn2!K690</f>
        <v>283</v>
      </c>
      <c r="F28" s="81">
        <f>[1]gpn2!L690</f>
        <v>7.7</v>
      </c>
      <c r="G28" s="44">
        <f>[1]gpn2!H690</f>
        <v>40</v>
      </c>
      <c r="H28" s="106">
        <f>[1]srns!W1146</f>
        <v>1.0900000000000001</v>
      </c>
      <c r="I28" s="44">
        <f>[1]gpn2!I690</f>
        <v>47</v>
      </c>
      <c r="J28" s="107">
        <f>[1]srns!Y1146</f>
        <v>1.28</v>
      </c>
    </row>
    <row r="29" spans="1:10" ht="15" customHeight="1">
      <c r="B29" s="46" t="s">
        <v>28</v>
      </c>
      <c r="C29" s="44">
        <f>[1]gpn2!J691</f>
        <v>4316</v>
      </c>
      <c r="D29" s="45">
        <f>IF([1]gpn5!P32="","-",[1]gpn5!P32)</f>
        <v>29.8</v>
      </c>
      <c r="E29" s="44">
        <f>[1]gpn2!K691</f>
        <v>142</v>
      </c>
      <c r="F29" s="81">
        <f>[1]gpn2!L691</f>
        <v>3.3</v>
      </c>
      <c r="G29" s="44">
        <f>[1]gpn2!H691</f>
        <v>27</v>
      </c>
      <c r="H29" s="106">
        <f>[1]srns!W1147</f>
        <v>0.62</v>
      </c>
      <c r="I29" s="44">
        <f>[1]gpn2!I691</f>
        <v>35</v>
      </c>
      <c r="J29" s="107">
        <f>[1]srns!Y1147</f>
        <v>0.81</v>
      </c>
    </row>
    <row r="30" spans="1:10" ht="15" customHeight="1">
      <c r="B30" s="46" t="s">
        <v>29</v>
      </c>
      <c r="C30" s="44">
        <f>[1]gpn2!J692</f>
        <v>13650</v>
      </c>
      <c r="D30" s="45">
        <f>IF([1]gpn5!P33="","-",[1]gpn5!P33)</f>
        <v>-1</v>
      </c>
      <c r="E30" s="44">
        <f>[1]gpn2!K692</f>
        <v>1964</v>
      </c>
      <c r="F30" s="81">
        <f>[1]gpn2!L692</f>
        <v>14.4</v>
      </c>
      <c r="G30" s="44">
        <f>[1]gpn2!H692</f>
        <v>108</v>
      </c>
      <c r="H30" s="106">
        <f>[1]srns!W1148</f>
        <v>0.8</v>
      </c>
      <c r="I30" s="44">
        <f>[1]gpn2!I692</f>
        <v>6</v>
      </c>
      <c r="J30" s="107">
        <f>[1]srns!Y1148</f>
        <v>0.04</v>
      </c>
    </row>
    <row r="31" spans="1:10" ht="15" customHeight="1">
      <c r="B31" s="46" t="s">
        <v>30</v>
      </c>
      <c r="C31" s="44">
        <f>[1]gpn2!J693</f>
        <v>52189</v>
      </c>
      <c r="D31" s="45">
        <f>IF([1]gpn5!P34="","-",[1]gpn5!P34)</f>
        <v>1</v>
      </c>
      <c r="E31" s="44">
        <f>[1]gpn2!K693</f>
        <v>27037</v>
      </c>
      <c r="F31" s="81">
        <f>[1]gpn2!L693</f>
        <v>51.8</v>
      </c>
      <c r="G31" s="44">
        <f>[1]gpn2!H693</f>
        <v>1366</v>
      </c>
      <c r="H31" s="106">
        <f>[1]srns!W1149</f>
        <v>2.64</v>
      </c>
      <c r="I31" s="44">
        <f>[1]gpn2!I693</f>
        <v>824</v>
      </c>
      <c r="J31" s="107">
        <f>[1]srns!Y1149</f>
        <v>1.6</v>
      </c>
    </row>
    <row r="32" spans="1:10" ht="15" customHeight="1">
      <c r="B32" s="46" t="s">
        <v>31</v>
      </c>
      <c r="C32" s="48">
        <f>[1]gpn2!J694</f>
        <v>7005</v>
      </c>
      <c r="D32" s="49">
        <f>IF([1]gpn5!P35="","-",[1]gpn5!P35)</f>
        <v>-2.8</v>
      </c>
      <c r="E32" s="48">
        <f>[1]gpn2!K694</f>
        <v>992</v>
      </c>
      <c r="F32" s="84">
        <f>[1]gpn2!L694</f>
        <v>14.2</v>
      </c>
      <c r="G32" s="48">
        <f>[1]gpn2!H694</f>
        <v>27</v>
      </c>
      <c r="H32" s="108">
        <f>[1]srns!W1150</f>
        <v>0.38</v>
      </c>
      <c r="I32" s="48">
        <f>[1]gpn2!I694</f>
        <v>36</v>
      </c>
      <c r="J32" s="108">
        <f>[1]srns!Y1150</f>
        <v>0.51</v>
      </c>
    </row>
    <row r="33" spans="2:10" ht="15" customHeight="1">
      <c r="B33" s="46" t="s">
        <v>32</v>
      </c>
      <c r="C33" s="48">
        <f>[1]gpn2!J695</f>
        <v>3031</v>
      </c>
      <c r="D33" s="49">
        <f>IF([1]gpn5!P36="","-",[1]gpn5!P36)</f>
        <v>11.1</v>
      </c>
      <c r="E33" s="48">
        <f>[1]gpn2!K695</f>
        <v>153</v>
      </c>
      <c r="F33" s="84">
        <f>[1]gpn2!L695</f>
        <v>5</v>
      </c>
      <c r="G33" s="48">
        <f>[1]gpn2!H695</f>
        <v>194</v>
      </c>
      <c r="H33" s="108">
        <f>[1]srns!W1151</f>
        <v>6.83</v>
      </c>
      <c r="I33" s="48">
        <f>[1]gpn2!I695</f>
        <v>2</v>
      </c>
      <c r="J33" s="108">
        <f>[1]srns!Y1151</f>
        <v>7.0000000000000007E-2</v>
      </c>
    </row>
    <row r="34" spans="2:10" ht="24">
      <c r="B34" s="46" t="s">
        <v>33</v>
      </c>
      <c r="C34" s="48">
        <f>[1]gpn2!J696</f>
        <v>8951</v>
      </c>
      <c r="D34" s="49">
        <f>IF([1]gpn5!P37="","-",[1]gpn5!P37)</f>
        <v>32.700000000000003</v>
      </c>
      <c r="E34" s="48">
        <f>[1]gpn2!K696</f>
        <v>987</v>
      </c>
      <c r="F34" s="84">
        <f>[1]gpn2!L696</f>
        <v>11</v>
      </c>
      <c r="G34" s="48">
        <f>[1]gpn2!H696</f>
        <v>0</v>
      </c>
      <c r="H34" s="108">
        <f>[1]srns!W1152</f>
        <v>0</v>
      </c>
      <c r="I34" s="48">
        <f>[1]gpn2!I696</f>
        <v>119</v>
      </c>
      <c r="J34" s="108">
        <f>[1]srns!Y1152</f>
        <v>1.31</v>
      </c>
    </row>
    <row r="35" spans="2:10" ht="15" customHeight="1">
      <c r="B35" s="50" t="s">
        <v>34</v>
      </c>
      <c r="C35" s="48">
        <f>[1]gpn2!J697</f>
        <v>23854</v>
      </c>
      <c r="D35" s="49">
        <f>IF([1]gpn5!P38="","-",[1]gpn5!P38)</f>
        <v>12.2</v>
      </c>
      <c r="E35" s="48">
        <f>[1]gpn2!K697</f>
        <v>20006</v>
      </c>
      <c r="F35" s="84">
        <f>[1]gpn2!L697</f>
        <v>83.9</v>
      </c>
      <c r="G35" s="48">
        <f>[1]gpn2!H697</f>
        <v>526</v>
      </c>
      <c r="H35" s="108">
        <f>[1]srns!W1153</f>
        <v>2.2000000000000002</v>
      </c>
      <c r="I35" s="48">
        <f>[1]gpn2!I697</f>
        <v>625</v>
      </c>
      <c r="J35" s="108">
        <f>[1]srns!Y1153</f>
        <v>2.61</v>
      </c>
    </row>
    <row r="36" spans="2:10" ht="24">
      <c r="B36" s="51" t="s">
        <v>35</v>
      </c>
      <c r="C36" s="48">
        <f>[1]gpn2!J698</f>
        <v>8716</v>
      </c>
      <c r="D36" s="49">
        <f>IF([1]gpn5!P39="","-",[1]gpn5!P39)</f>
        <v>22</v>
      </c>
      <c r="E36" s="48">
        <f>[1]gpn2!K698</f>
        <v>5735</v>
      </c>
      <c r="F36" s="84">
        <f>[1]gpn2!L698</f>
        <v>65.8</v>
      </c>
      <c r="G36" s="48">
        <f>[1]gpn2!H698</f>
        <v>456</v>
      </c>
      <c r="H36" s="108">
        <f>[1]srns!W1154</f>
        <v>5.44</v>
      </c>
      <c r="I36" s="48">
        <f>[1]gpn2!I698</f>
        <v>121</v>
      </c>
      <c r="J36" s="108">
        <f>[1]srns!Y1154</f>
        <v>1.44</v>
      </c>
    </row>
    <row r="37" spans="2:10" ht="15" customHeight="1">
      <c r="B37" s="46" t="s">
        <v>36</v>
      </c>
      <c r="C37" s="48">
        <f>[1]gpn2!J699</f>
        <v>19154</v>
      </c>
      <c r="D37" s="49">
        <f>IF([1]gpn5!P40="","-",[1]gpn5!P40)</f>
        <v>-4.7</v>
      </c>
      <c r="E37" s="48">
        <f>[1]gpn2!K699</f>
        <v>5850</v>
      </c>
      <c r="F37" s="84">
        <f>[1]gpn2!L699</f>
        <v>30.5</v>
      </c>
      <c r="G37" s="48">
        <f>[1]gpn2!H699</f>
        <v>107</v>
      </c>
      <c r="H37" s="108">
        <f>[1]srns!W1155</f>
        <v>0.55000000000000004</v>
      </c>
      <c r="I37" s="48">
        <f>[1]gpn2!I699</f>
        <v>530</v>
      </c>
      <c r="J37" s="108">
        <f>[1]srns!Y1155</f>
        <v>2.71</v>
      </c>
    </row>
    <row r="38" spans="2:10" ht="15" customHeight="1">
      <c r="B38" s="46" t="s">
        <v>37</v>
      </c>
      <c r="C38" s="48">
        <f>[1]gpn2!J700</f>
        <v>50101</v>
      </c>
      <c r="D38" s="49">
        <f>IF([1]gpn5!P41="","-",[1]gpn5!P41)</f>
        <v>-1.5</v>
      </c>
      <c r="E38" s="48">
        <f>[1]gpn2!K700</f>
        <v>12654</v>
      </c>
      <c r="F38" s="84">
        <f>[1]gpn2!L700</f>
        <v>25.3</v>
      </c>
      <c r="G38" s="48">
        <f>[1]gpn2!H700</f>
        <v>257</v>
      </c>
      <c r="H38" s="108">
        <f>[1]srns!W1156</f>
        <v>0.51</v>
      </c>
      <c r="I38" s="48">
        <f>[1]gpn2!I700</f>
        <v>511</v>
      </c>
      <c r="J38" s="108">
        <f>[1]srns!Y1156</f>
        <v>1.01</v>
      </c>
    </row>
    <row r="39" spans="2:10" ht="15" customHeight="1">
      <c r="B39" s="46" t="s">
        <v>38</v>
      </c>
      <c r="C39" s="48">
        <f>[1]gpn2!J701</f>
        <v>3356</v>
      </c>
      <c r="D39" s="49">
        <f>IF([1]gpn5!P42="","-",[1]gpn5!P42)</f>
        <v>-10.6</v>
      </c>
      <c r="E39" s="48">
        <f>[1]gpn2!K701</f>
        <v>822</v>
      </c>
      <c r="F39" s="84">
        <f>[1]gpn2!L701</f>
        <v>24.5</v>
      </c>
      <c r="G39" s="48">
        <f>[1]gpn2!H701</f>
        <v>54</v>
      </c>
      <c r="H39" s="108">
        <f>[1]srns!W1157</f>
        <v>1.56</v>
      </c>
      <c r="I39" s="48">
        <f>[1]gpn2!I701</f>
        <v>150</v>
      </c>
      <c r="J39" s="108">
        <f>[1]srns!Y1157</f>
        <v>4.3499999999999996</v>
      </c>
    </row>
    <row r="40" spans="2:10" ht="24">
      <c r="B40" s="52" t="s">
        <v>39</v>
      </c>
      <c r="C40" s="53">
        <f>[1]gpn2!J702</f>
        <v>17812</v>
      </c>
      <c r="D40" s="54">
        <f>IF([1]gpn5!P43="","-",[1]gpn5!P43)</f>
        <v>-0.3</v>
      </c>
      <c r="E40" s="53">
        <f>[1]gpn2!K702</f>
        <v>5551</v>
      </c>
      <c r="F40" s="85">
        <f>[1]gpn2!L702</f>
        <v>31.2</v>
      </c>
      <c r="G40" s="53">
        <f>[1]gpn2!H702</f>
        <v>243</v>
      </c>
      <c r="H40" s="109">
        <f>[1]srns!W1158</f>
        <v>1.36</v>
      </c>
      <c r="I40" s="53">
        <f>[1]gpn2!I702</f>
        <v>345</v>
      </c>
      <c r="J40" s="109">
        <f>[1]srns!Y1158</f>
        <v>1.93</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68" t="s">
        <v>13</v>
      </c>
      <c r="C44" s="560" t="s">
        <v>56</v>
      </c>
      <c r="D44" s="561"/>
      <c r="E44" s="561"/>
      <c r="F44" s="570"/>
      <c r="G44" s="562" t="s">
        <v>57</v>
      </c>
      <c r="H44" s="563"/>
      <c r="I44" s="562" t="s">
        <v>58</v>
      </c>
      <c r="J44" s="563"/>
    </row>
    <row r="45" spans="2:10" ht="15" customHeight="1">
      <c r="B45" s="569"/>
      <c r="C45" s="97"/>
      <c r="D45" s="98"/>
      <c r="E45" s="566" t="s">
        <v>59</v>
      </c>
      <c r="F45" s="571"/>
      <c r="G45" s="564"/>
      <c r="H45" s="565"/>
      <c r="I45" s="564"/>
      <c r="J45" s="565"/>
    </row>
    <row r="46" spans="2:10" ht="15" customHeight="1">
      <c r="B46" s="559"/>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f>[1]gpn2!J515</f>
        <v>165491</v>
      </c>
      <c r="D48" s="80">
        <f>IF([1]gpn5!P2="","-",[1]gpn5!P2)</f>
        <v>0.6</v>
      </c>
      <c r="E48" s="43">
        <f>[1]gpn2!K515</f>
        <v>39485</v>
      </c>
      <c r="F48" s="79">
        <f>[1]gpn2!L515</f>
        <v>23.9</v>
      </c>
      <c r="G48" s="43">
        <f>[1]gpn2!H515</f>
        <v>1914</v>
      </c>
      <c r="H48" s="104">
        <f>[1]srns!W857</f>
        <v>1.1499999999999999</v>
      </c>
      <c r="I48" s="43">
        <f>[1]gpn2!I515</f>
        <v>2209</v>
      </c>
      <c r="J48" s="104">
        <f>[1]srns!Y857</f>
        <v>1.33</v>
      </c>
    </row>
    <row r="49" spans="2:10" ht="15" customHeight="1">
      <c r="B49" s="46" t="s">
        <v>25</v>
      </c>
      <c r="C49" s="44">
        <f>[1]gpn2!J517</f>
        <v>5990</v>
      </c>
      <c r="D49" s="82">
        <f>IF([1]gpn5!P4="","-",[1]gpn5!P4)</f>
        <v>-1.9</v>
      </c>
      <c r="E49" s="44">
        <f>[1]gpn2!K517</f>
        <v>44</v>
      </c>
      <c r="F49" s="81">
        <f>[1]gpn2!L517</f>
        <v>0.7</v>
      </c>
      <c r="G49" s="44">
        <f>[1]gpn2!H517</f>
        <v>143</v>
      </c>
      <c r="H49" s="106">
        <f>[1]srns!W859</f>
        <v>2.42</v>
      </c>
      <c r="I49" s="44">
        <f>[1]gpn2!I517</f>
        <v>54</v>
      </c>
      <c r="J49" s="106">
        <f>[1]srns!Y859</f>
        <v>0.92</v>
      </c>
    </row>
    <row r="50" spans="2:10" ht="15" customHeight="1">
      <c r="B50" s="46" t="s">
        <v>26</v>
      </c>
      <c r="C50" s="44">
        <f>[1]gpn2!J518</f>
        <v>51407</v>
      </c>
      <c r="D50" s="82">
        <f>IF([1]gpn5!P5="","-",[1]gpn5!P5)</f>
        <v>-0.9</v>
      </c>
      <c r="E50" s="44">
        <f>[1]gpn2!K518</f>
        <v>4458</v>
      </c>
      <c r="F50" s="81">
        <f>[1]gpn2!L518</f>
        <v>8.6999999999999993</v>
      </c>
      <c r="G50" s="44">
        <f>[1]gpn2!H518</f>
        <v>412</v>
      </c>
      <c r="H50" s="106">
        <f>[1]srns!W860</f>
        <v>0.8</v>
      </c>
      <c r="I50" s="44">
        <f>[1]gpn2!I518</f>
        <v>472</v>
      </c>
      <c r="J50" s="106">
        <f>[1]srns!Y860</f>
        <v>0.92</v>
      </c>
    </row>
    <row r="51" spans="2:10" ht="15" customHeight="1">
      <c r="B51" s="47" t="s">
        <v>27</v>
      </c>
      <c r="C51" s="44">
        <f>[1]gpn2!J519</f>
        <v>3124</v>
      </c>
      <c r="D51" s="82">
        <f>IF([1]gpn5!P6="","-",[1]gpn5!P6)</f>
        <v>-10.5</v>
      </c>
      <c r="E51" s="44">
        <f>[1]gpn2!K519</f>
        <v>31</v>
      </c>
      <c r="F51" s="81">
        <f>[1]gpn2!L519</f>
        <v>1</v>
      </c>
      <c r="G51" s="44">
        <f>[1]gpn2!H519</f>
        <v>40</v>
      </c>
      <c r="H51" s="106">
        <f>[1]srns!W861</f>
        <v>1.28</v>
      </c>
      <c r="I51" s="44">
        <f>[1]gpn2!I519</f>
        <v>47</v>
      </c>
      <c r="J51" s="106">
        <f>[1]srns!Y861</f>
        <v>1.5</v>
      </c>
    </row>
    <row r="52" spans="2:10" ht="15" customHeight="1">
      <c r="B52" s="46" t="s">
        <v>28</v>
      </c>
      <c r="C52" s="44">
        <f>[1]gpn2!J520</f>
        <v>3413</v>
      </c>
      <c r="D52" s="82">
        <f>IF([1]gpn5!P7="","-",[1]gpn5!P7)</f>
        <v>2.6</v>
      </c>
      <c r="E52" s="44">
        <f>[1]gpn2!K520</f>
        <v>117</v>
      </c>
      <c r="F52" s="81">
        <f>[1]gpn2!L520</f>
        <v>3.4</v>
      </c>
      <c r="G52" s="44">
        <f>[1]gpn2!H520</f>
        <v>14</v>
      </c>
      <c r="H52" s="106">
        <f>[1]srns!W862</f>
        <v>0.41</v>
      </c>
      <c r="I52" s="44">
        <f>[1]gpn2!I520</f>
        <v>22</v>
      </c>
      <c r="J52" s="106">
        <f>[1]srns!Y862</f>
        <v>0.64</v>
      </c>
    </row>
    <row r="53" spans="2:10" ht="15" customHeight="1">
      <c r="B53" s="46" t="s">
        <v>29</v>
      </c>
      <c r="C53" s="44">
        <f>[1]gpn2!J521</f>
        <v>8587</v>
      </c>
      <c r="D53" s="82">
        <f>IF([1]gpn5!P8="","-",[1]gpn5!P8)</f>
        <v>-2.9</v>
      </c>
      <c r="E53" s="44">
        <f>[1]gpn2!K521</f>
        <v>1487</v>
      </c>
      <c r="F53" s="81">
        <f>[1]gpn2!L521</f>
        <v>17.3</v>
      </c>
      <c r="G53" s="44">
        <f>[1]gpn2!H521</f>
        <v>12</v>
      </c>
      <c r="H53" s="106">
        <f>[1]srns!W863</f>
        <v>0.14000000000000001</v>
      </c>
      <c r="I53" s="44">
        <f>[1]gpn2!I521</f>
        <v>6</v>
      </c>
      <c r="J53" s="106">
        <f>[1]srns!Y863</f>
        <v>7.0000000000000007E-2</v>
      </c>
    </row>
    <row r="54" spans="2:10" ht="15" customHeight="1">
      <c r="B54" s="46" t="s">
        <v>30</v>
      </c>
      <c r="C54" s="44">
        <f>[1]gpn2!J522</f>
        <v>18436</v>
      </c>
      <c r="D54" s="82">
        <f>IF([1]gpn5!P9="","-",[1]gpn5!P9)</f>
        <v>1</v>
      </c>
      <c r="E54" s="44">
        <f>[1]gpn2!K522</f>
        <v>9836</v>
      </c>
      <c r="F54" s="81">
        <f>[1]gpn2!L522</f>
        <v>53.4</v>
      </c>
      <c r="G54" s="44">
        <f>[1]gpn2!H522</f>
        <v>360</v>
      </c>
      <c r="H54" s="106">
        <f>[1]srns!W864</f>
        <v>1.95</v>
      </c>
      <c r="I54" s="44">
        <f>[1]gpn2!I522</f>
        <v>376</v>
      </c>
      <c r="J54" s="106">
        <f>[1]srns!Y864</f>
        <v>2.04</v>
      </c>
    </row>
    <row r="55" spans="2:10" ht="15" customHeight="1">
      <c r="B55" s="46" t="s">
        <v>31</v>
      </c>
      <c r="C55" s="48">
        <f>[1]gpn2!J523</f>
        <v>2769</v>
      </c>
      <c r="D55" s="49">
        <f>IF([1]gpn5!P10="","-",[1]gpn5!P10)</f>
        <v>1.2</v>
      </c>
      <c r="E55" s="48">
        <f>[1]gpn2!K523</f>
        <v>116</v>
      </c>
      <c r="F55" s="84">
        <f>[1]gpn2!L523</f>
        <v>4.2</v>
      </c>
      <c r="G55" s="48">
        <f>[1]gpn2!H523</f>
        <v>27</v>
      </c>
      <c r="H55" s="108">
        <f>[1]srns!W865</f>
        <v>0.97</v>
      </c>
      <c r="I55" s="48">
        <f>[1]gpn2!I523</f>
        <v>36</v>
      </c>
      <c r="J55" s="108">
        <f>[1]srns!Y865</f>
        <v>1.3</v>
      </c>
    </row>
    <row r="56" spans="2:10" ht="14.25">
      <c r="B56" s="46" t="s">
        <v>32</v>
      </c>
      <c r="C56" s="48">
        <f>[1]gpn2!J524</f>
        <v>566</v>
      </c>
      <c r="D56" s="49">
        <f>IF([1]gpn5!P11="","-",[1]gpn5!P11)</f>
        <v>4.4000000000000004</v>
      </c>
      <c r="E56" s="48">
        <f>[1]gpn2!K524</f>
        <v>153</v>
      </c>
      <c r="F56" s="84">
        <f>[1]gpn2!L524</f>
        <v>27</v>
      </c>
      <c r="G56" s="48">
        <f>[1]gpn2!H524</f>
        <v>7</v>
      </c>
      <c r="H56" s="108">
        <f>[1]srns!W866</f>
        <v>1.25</v>
      </c>
      <c r="I56" s="48">
        <f>[1]gpn2!I524</f>
        <v>2</v>
      </c>
      <c r="J56" s="108">
        <f>[1]srns!Y866</f>
        <v>0.36</v>
      </c>
    </row>
    <row r="57" spans="2:10" ht="24">
      <c r="B57" s="46" t="s">
        <v>33</v>
      </c>
      <c r="C57" s="48">
        <f>[1]gpn2!J525</f>
        <v>4041</v>
      </c>
      <c r="D57" s="49">
        <f>IF([1]gpn5!P12="","-",[1]gpn5!P12)</f>
        <v>98.4</v>
      </c>
      <c r="E57" s="48">
        <f>[1]gpn2!K525</f>
        <v>344</v>
      </c>
      <c r="F57" s="84">
        <f>[1]gpn2!L525</f>
        <v>8.5</v>
      </c>
      <c r="G57" s="48">
        <f>[1]gpn2!H525</f>
        <v>0</v>
      </c>
      <c r="H57" s="108">
        <f>[1]srns!W867</f>
        <v>0</v>
      </c>
      <c r="I57" s="48">
        <f>[1]gpn2!I525</f>
        <v>7</v>
      </c>
      <c r="J57" s="108">
        <f>[1]srns!Y867</f>
        <v>0.17</v>
      </c>
    </row>
    <row r="58" spans="2:10" ht="15" customHeight="1">
      <c r="B58" s="50" t="s">
        <v>34</v>
      </c>
      <c r="C58" s="48">
        <f>[1]gpn2!J526</f>
        <v>7111</v>
      </c>
      <c r="D58" s="49">
        <f>IF([1]gpn5!P13="","-",[1]gpn5!P13)</f>
        <v>12.9</v>
      </c>
      <c r="E58" s="48">
        <f>[1]gpn2!K526</f>
        <v>6043</v>
      </c>
      <c r="F58" s="84">
        <f>[1]gpn2!L526</f>
        <v>85</v>
      </c>
      <c r="G58" s="48">
        <f>[1]gpn2!H526</f>
        <v>326</v>
      </c>
      <c r="H58" s="108">
        <f>[1]srns!W868</f>
        <v>4.63</v>
      </c>
      <c r="I58" s="48">
        <f>[1]gpn2!I526</f>
        <v>251</v>
      </c>
      <c r="J58" s="108">
        <f>[1]srns!Y868</f>
        <v>3.57</v>
      </c>
    </row>
    <row r="59" spans="2:10" ht="24">
      <c r="B59" s="51" t="s">
        <v>35</v>
      </c>
      <c r="C59" s="48">
        <f>[1]gpn2!J527</f>
        <v>2781</v>
      </c>
      <c r="D59" s="49">
        <f>IF([1]gpn5!P14="","-",[1]gpn5!P14)</f>
        <v>2.2999999999999998</v>
      </c>
      <c r="E59" s="48">
        <f>[1]gpn2!K527</f>
        <v>2275</v>
      </c>
      <c r="F59" s="84">
        <f>[1]gpn2!L527</f>
        <v>81.8</v>
      </c>
      <c r="G59" s="48">
        <f>[1]gpn2!H527</f>
        <v>148</v>
      </c>
      <c r="H59" s="108">
        <f>[1]srns!W869</f>
        <v>5.46</v>
      </c>
      <c r="I59" s="48">
        <f>[1]gpn2!I527</f>
        <v>76</v>
      </c>
      <c r="J59" s="108">
        <f>[1]srns!Y869</f>
        <v>2.81</v>
      </c>
    </row>
    <row r="60" spans="2:10" ht="15" customHeight="1">
      <c r="B60" s="46" t="s">
        <v>36</v>
      </c>
      <c r="C60" s="48">
        <f>[1]gpn2!J528</f>
        <v>11935</v>
      </c>
      <c r="D60" s="49">
        <f>IF([1]gpn5!P15="","-",[1]gpn5!P15)</f>
        <v>-3.3</v>
      </c>
      <c r="E60" s="48">
        <f>[1]gpn2!K528</f>
        <v>2960</v>
      </c>
      <c r="F60" s="84">
        <f>[1]gpn2!L528</f>
        <v>24.8</v>
      </c>
      <c r="G60" s="48">
        <f>[1]gpn2!H528</f>
        <v>33</v>
      </c>
      <c r="H60" s="108">
        <f>[1]srns!W870</f>
        <v>0.28000000000000003</v>
      </c>
      <c r="I60" s="48">
        <f>[1]gpn2!I528</f>
        <v>17</v>
      </c>
      <c r="J60" s="108">
        <f>[1]srns!Y870</f>
        <v>0.14000000000000001</v>
      </c>
    </row>
    <row r="61" spans="2:10" ht="15" customHeight="1">
      <c r="B61" s="46" t="s">
        <v>37</v>
      </c>
      <c r="C61" s="48">
        <f>[1]gpn2!J529</f>
        <v>31161</v>
      </c>
      <c r="D61" s="49">
        <f>IF([1]gpn5!P16="","-",[1]gpn5!P16)</f>
        <v>-1.1000000000000001</v>
      </c>
      <c r="E61" s="48">
        <f>[1]gpn2!K529</f>
        <v>6822</v>
      </c>
      <c r="F61" s="84">
        <f>[1]gpn2!L529</f>
        <v>21.9</v>
      </c>
      <c r="G61" s="48">
        <f>[1]gpn2!H529</f>
        <v>155</v>
      </c>
      <c r="H61" s="108">
        <f>[1]srns!W871</f>
        <v>0.49</v>
      </c>
      <c r="I61" s="48">
        <f>[1]gpn2!I529</f>
        <v>421</v>
      </c>
      <c r="J61" s="108">
        <f>[1]srns!Y871</f>
        <v>1.34</v>
      </c>
    </row>
    <row r="62" spans="2:10" ht="15" customHeight="1">
      <c r="B62" s="46" t="s">
        <v>38</v>
      </c>
      <c r="C62" s="48">
        <f>[1]gpn2!J530</f>
        <v>2139</v>
      </c>
      <c r="D62" s="49">
        <f>IF([1]gpn5!P17="","-",[1]gpn5!P17)</f>
        <v>-8.4</v>
      </c>
      <c r="E62" s="48">
        <f>[1]gpn2!K530</f>
        <v>657</v>
      </c>
      <c r="F62" s="84">
        <f>[1]gpn2!L530</f>
        <v>30.7</v>
      </c>
      <c r="G62" s="48">
        <f>[1]gpn2!H530</f>
        <v>24</v>
      </c>
      <c r="H62" s="108">
        <f>[1]srns!W872</f>
        <v>1.0900000000000001</v>
      </c>
      <c r="I62" s="48">
        <f>[1]gpn2!I530</f>
        <v>77</v>
      </c>
      <c r="J62" s="108">
        <f>[1]srns!Y872</f>
        <v>3.51</v>
      </c>
    </row>
    <row r="63" spans="2:10" ht="24">
      <c r="B63" s="52" t="s">
        <v>39</v>
      </c>
      <c r="C63" s="53">
        <f>[1]gpn2!J531</f>
        <v>12031</v>
      </c>
      <c r="D63" s="54">
        <f>IF([1]gpn5!P18="","-",[1]gpn5!P18)</f>
        <v>0.3</v>
      </c>
      <c r="E63" s="53">
        <f>[1]gpn2!K531</f>
        <v>4142</v>
      </c>
      <c r="F63" s="85">
        <f>[1]gpn2!L531</f>
        <v>34.4</v>
      </c>
      <c r="G63" s="53">
        <f>[1]gpn2!H531</f>
        <v>213</v>
      </c>
      <c r="H63" s="109">
        <f>[1]srns!W873</f>
        <v>1.75</v>
      </c>
      <c r="I63" s="53">
        <f>[1]gpn2!I531</f>
        <v>345</v>
      </c>
      <c r="J63" s="109">
        <f>[1]srns!Y873</f>
        <v>2.84</v>
      </c>
    </row>
    <row r="64" spans="2:10" ht="15" customHeight="1">
      <c r="B64" s="55"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5"/>
  <printOptions horizontalCentered="1" verticalCentered="1"/>
  <pageMargins left="0.39370078740157483" right="0.39370078740157483" top="0.39370078740157483" bottom="0.51181102362204722" header="0.51181102362204722" footer="0.51181102362204722"/>
  <pageSetup paperSize="9" scale="7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BA893-E8E8-4217-ABFB-7FA74B6158F7}">
  <sheetPr codeName="Sheet17">
    <tabColor theme="9"/>
    <pageSetUpPr autoPageBreaks="0"/>
  </sheetPr>
  <dimension ref="A1:O44"/>
  <sheetViews>
    <sheetView showGridLines="0" view="pageBreakPreview" zoomScaleNormal="100" zoomScaleSheetLayoutView="100" workbookViewId="0">
      <selection activeCell="D11" sqref="D11"/>
    </sheetView>
  </sheetViews>
  <sheetFormatPr defaultColWidth="9" defaultRowHeight="13.5"/>
  <cols>
    <col min="1" max="1" width="42.375" style="113" bestFit="1" customWidth="1"/>
    <col min="2" max="16384" width="9" style="113"/>
  </cols>
  <sheetData>
    <row r="1" spans="1:15">
      <c r="A1" s="113" t="s">
        <v>67</v>
      </c>
      <c r="G1" s="114"/>
      <c r="H1" s="114"/>
      <c r="I1" s="114"/>
      <c r="J1" s="114"/>
      <c r="K1" s="114"/>
      <c r="L1" s="114"/>
      <c r="M1" s="114"/>
      <c r="N1" s="114"/>
    </row>
    <row r="2" spans="1:15"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c r="O2" s="117"/>
    </row>
    <row r="3" spans="1:15">
      <c r="A3" s="113" t="s">
        <v>82</v>
      </c>
      <c r="B3" s="118">
        <v>-2</v>
      </c>
      <c r="C3" s="118">
        <v>0.8</v>
      </c>
      <c r="D3" s="118">
        <v>-0.2</v>
      </c>
      <c r="E3" s="118">
        <v>-1.2</v>
      </c>
      <c r="F3" s="118">
        <v>-4.0999999999999996</v>
      </c>
      <c r="G3" s="118">
        <v>-3.1</v>
      </c>
      <c r="H3" s="118">
        <v>-3.2</v>
      </c>
      <c r="I3" s="118">
        <v>-3.2</v>
      </c>
      <c r="J3" s="118">
        <v>-3.3</v>
      </c>
      <c r="K3" s="118">
        <v>-3</v>
      </c>
      <c r="L3" s="118">
        <v>-1.4</v>
      </c>
      <c r="M3" s="118">
        <v>-1.4</v>
      </c>
      <c r="N3" s="118">
        <v>-1.8</v>
      </c>
      <c r="O3" s="118"/>
    </row>
    <row r="4" spans="1:15">
      <c r="A4" s="113" t="s">
        <v>44</v>
      </c>
      <c r="B4" s="118">
        <v>-4.5</v>
      </c>
      <c r="C4" s="118">
        <v>-1.5</v>
      </c>
      <c r="D4" s="118">
        <v>-0.4</v>
      </c>
      <c r="E4" s="118">
        <v>-1.2</v>
      </c>
      <c r="F4" s="118">
        <v>-3.3</v>
      </c>
      <c r="G4" s="118">
        <v>-0.2</v>
      </c>
      <c r="H4" s="118">
        <v>-2.1</v>
      </c>
      <c r="I4" s="118">
        <v>-4.4000000000000004</v>
      </c>
      <c r="J4" s="118">
        <v>-4.4000000000000004</v>
      </c>
      <c r="K4" s="118">
        <v>-3.5</v>
      </c>
      <c r="L4" s="118">
        <v>-3.7</v>
      </c>
      <c r="M4" s="118">
        <v>0.3</v>
      </c>
      <c r="N4" s="118">
        <v>-0.4</v>
      </c>
      <c r="O4" s="118"/>
    </row>
    <row r="5" spans="1:15">
      <c r="A5" s="119" t="s">
        <v>83</v>
      </c>
      <c r="B5" s="120">
        <v>-1.3</v>
      </c>
      <c r="C5" s="120">
        <v>-1.5</v>
      </c>
      <c r="D5" s="120">
        <v>-1.5</v>
      </c>
      <c r="E5" s="120">
        <v>-0.8</v>
      </c>
      <c r="F5" s="120">
        <v>0</v>
      </c>
      <c r="G5" s="120">
        <v>1</v>
      </c>
      <c r="H5" s="120">
        <v>1.4</v>
      </c>
      <c r="I5" s="120">
        <v>1.4</v>
      </c>
      <c r="J5" s="120">
        <v>1.3</v>
      </c>
      <c r="K5" s="120">
        <v>1.8</v>
      </c>
      <c r="L5" s="120">
        <v>1.8</v>
      </c>
      <c r="M5" s="120">
        <v>1.7</v>
      </c>
      <c r="N5" s="120">
        <v>2.1</v>
      </c>
      <c r="O5" s="118"/>
    </row>
    <row r="6" spans="1:15">
      <c r="A6" s="113" t="s">
        <v>84</v>
      </c>
      <c r="B6" s="118">
        <v>9.6999999999999993</v>
      </c>
      <c r="C6" s="118">
        <v>5.0999999999999996</v>
      </c>
      <c r="D6" s="118">
        <v>10.3</v>
      </c>
      <c r="E6" s="118">
        <v>4.5</v>
      </c>
      <c r="F6" s="118">
        <v>-4.5</v>
      </c>
      <c r="G6" s="118">
        <v>6.7</v>
      </c>
      <c r="H6" s="118">
        <v>3.6</v>
      </c>
      <c r="I6" s="118">
        <v>-0.5</v>
      </c>
      <c r="J6" s="118">
        <v>-2.5</v>
      </c>
      <c r="K6" s="118">
        <v>-2.5</v>
      </c>
      <c r="L6" s="118">
        <v>-6.6</v>
      </c>
      <c r="M6" s="118">
        <v>-9.1999999999999993</v>
      </c>
      <c r="N6" s="118">
        <v>-10.4</v>
      </c>
      <c r="O6" s="118"/>
    </row>
    <row r="7" spans="1:15" ht="24" customHeight="1">
      <c r="A7" s="121" t="s">
        <v>85</v>
      </c>
      <c r="B7" s="116" t="s">
        <v>69</v>
      </c>
      <c r="C7" s="116" t="s">
        <v>70</v>
      </c>
      <c r="D7" s="116" t="s">
        <v>71</v>
      </c>
      <c r="E7" s="116" t="s">
        <v>72</v>
      </c>
      <c r="F7" s="116" t="s">
        <v>73</v>
      </c>
      <c r="G7" s="116" t="s">
        <v>74</v>
      </c>
      <c r="H7" s="116" t="s">
        <v>75</v>
      </c>
      <c r="I7" s="116" t="s">
        <v>76</v>
      </c>
      <c r="J7" s="116" t="s">
        <v>77</v>
      </c>
      <c r="K7" s="116" t="s">
        <v>78</v>
      </c>
      <c r="L7" s="116" t="s">
        <v>79</v>
      </c>
      <c r="M7" s="116" t="s">
        <v>80</v>
      </c>
      <c r="N7" s="116" t="s">
        <v>81</v>
      </c>
      <c r="O7" s="117"/>
    </row>
    <row r="8" spans="1:15">
      <c r="A8" s="113" t="s">
        <v>86</v>
      </c>
      <c r="B8" s="122">
        <v>0.1</v>
      </c>
      <c r="C8" s="122">
        <v>1.9</v>
      </c>
      <c r="D8" s="122">
        <v>0.2</v>
      </c>
      <c r="E8" s="122">
        <v>-11.8</v>
      </c>
      <c r="F8" s="122">
        <v>0.8</v>
      </c>
      <c r="G8" s="122">
        <v>-2.8</v>
      </c>
      <c r="H8" s="122">
        <v>-4.3</v>
      </c>
      <c r="I8" s="122">
        <v>-3.3</v>
      </c>
      <c r="J8" s="122">
        <v>-4.9000000000000004</v>
      </c>
      <c r="K8" s="122">
        <v>-5.4</v>
      </c>
      <c r="L8" s="122">
        <v>-4</v>
      </c>
      <c r="M8" s="122">
        <v>-1.5</v>
      </c>
      <c r="N8" s="122">
        <v>-2.2999999999999998</v>
      </c>
      <c r="O8" s="122"/>
    </row>
    <row r="9" spans="1:15">
      <c r="A9" s="113" t="s">
        <v>87</v>
      </c>
      <c r="B9" s="122">
        <v>8.1999999999999993</v>
      </c>
      <c r="C9" s="122">
        <v>11.5</v>
      </c>
      <c r="D9" s="122">
        <v>2</v>
      </c>
      <c r="E9" s="122">
        <v>-10.5</v>
      </c>
      <c r="F9" s="122">
        <v>6.9</v>
      </c>
      <c r="G9" s="122">
        <v>3.3</v>
      </c>
      <c r="H9" s="122">
        <v>2.2000000000000002</v>
      </c>
      <c r="I9" s="122">
        <v>1.4</v>
      </c>
      <c r="J9" s="122">
        <v>-3.5</v>
      </c>
      <c r="K9" s="122">
        <v>10.1</v>
      </c>
      <c r="L9" s="122">
        <v>-0.8</v>
      </c>
      <c r="M9" s="122">
        <v>2.5</v>
      </c>
      <c r="N9" s="122">
        <v>0.1</v>
      </c>
      <c r="O9" s="122"/>
    </row>
    <row r="10" spans="1:15">
      <c r="A10" s="119" t="s">
        <v>88</v>
      </c>
      <c r="B10" s="123">
        <v>-0.6</v>
      </c>
      <c r="C10" s="123">
        <v>-0.8</v>
      </c>
      <c r="D10" s="123">
        <v>-1.9</v>
      </c>
      <c r="E10" s="123">
        <v>-14</v>
      </c>
      <c r="F10" s="123">
        <v>-2</v>
      </c>
      <c r="G10" s="123">
        <v>-5.8</v>
      </c>
      <c r="H10" s="123">
        <v>-7.2</v>
      </c>
      <c r="I10" s="123">
        <v>-7.4</v>
      </c>
      <c r="J10" s="123">
        <v>-9.1</v>
      </c>
      <c r="K10" s="123">
        <v>-9.6</v>
      </c>
      <c r="L10" s="123">
        <v>-8.5</v>
      </c>
      <c r="M10" s="123">
        <v>-4.5999999999999996</v>
      </c>
      <c r="N10" s="123">
        <v>-5.6</v>
      </c>
      <c r="O10" s="124"/>
    </row>
    <row r="11" spans="1:15" ht="24" customHeight="1">
      <c r="A11" s="125" t="s">
        <v>89</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90</v>
      </c>
      <c r="O11" s="117"/>
    </row>
    <row r="12" spans="1:15">
      <c r="A12" s="113" t="s">
        <v>91</v>
      </c>
      <c r="B12" s="118">
        <v>-4.5</v>
      </c>
      <c r="C12" s="118">
        <v>-1.5</v>
      </c>
      <c r="D12" s="118">
        <v>-0.4</v>
      </c>
      <c r="E12" s="118">
        <v>-1.2</v>
      </c>
      <c r="F12" s="118">
        <v>-3.3</v>
      </c>
      <c r="G12" s="118">
        <v>-0.2</v>
      </c>
      <c r="H12" s="118">
        <v>-2.1</v>
      </c>
      <c r="I12" s="118">
        <v>-4.4000000000000004</v>
      </c>
      <c r="J12" s="118">
        <v>-4.4000000000000004</v>
      </c>
      <c r="K12" s="118">
        <v>-3.5</v>
      </c>
      <c r="L12" s="118">
        <v>-3.7</v>
      </c>
      <c r="M12" s="118">
        <v>0.3</v>
      </c>
      <c r="N12" s="118">
        <v>-0.4</v>
      </c>
      <c r="O12" s="118"/>
    </row>
    <row r="13" spans="1:15">
      <c r="A13" s="113" t="s">
        <v>92</v>
      </c>
      <c r="B13" s="118">
        <v>9.6999999999999993</v>
      </c>
      <c r="C13" s="118">
        <v>5.0999999999999996</v>
      </c>
      <c r="D13" s="118">
        <v>10.3</v>
      </c>
      <c r="E13" s="118">
        <v>4.5</v>
      </c>
      <c r="F13" s="118">
        <v>-4.5</v>
      </c>
      <c r="G13" s="118">
        <v>6.7</v>
      </c>
      <c r="H13" s="118">
        <v>3.6</v>
      </c>
      <c r="I13" s="118">
        <v>-0.5</v>
      </c>
      <c r="J13" s="118">
        <v>-2.5</v>
      </c>
      <c r="K13" s="118">
        <v>-2.5</v>
      </c>
      <c r="L13" s="118">
        <v>-6.6</v>
      </c>
      <c r="M13" s="118">
        <v>-9.1999999999999993</v>
      </c>
      <c r="N13" s="118">
        <v>-10.4</v>
      </c>
      <c r="O13" s="118"/>
    </row>
    <row r="14" spans="1:15">
      <c r="A14" s="119" t="s">
        <v>93</v>
      </c>
      <c r="B14" s="120">
        <v>31.6</v>
      </c>
      <c r="C14" s="120">
        <v>20</v>
      </c>
      <c r="D14" s="120">
        <v>10.5</v>
      </c>
      <c r="E14" s="120">
        <v>2</v>
      </c>
      <c r="F14" s="120">
        <v>4.2</v>
      </c>
      <c r="G14" s="120">
        <v>-5.2</v>
      </c>
      <c r="H14" s="120">
        <v>6.9</v>
      </c>
      <c r="I14" s="120">
        <v>-4</v>
      </c>
      <c r="J14" s="120">
        <v>-2.2999999999999998</v>
      </c>
      <c r="K14" s="120">
        <v>-1.8</v>
      </c>
      <c r="L14" s="120">
        <v>-16.600000000000001</v>
      </c>
      <c r="M14" s="120">
        <v>-20</v>
      </c>
      <c r="N14" s="120">
        <v>-14.7</v>
      </c>
      <c r="O14" s="118"/>
    </row>
    <row r="15" spans="1:15" ht="24" customHeight="1">
      <c r="A15" s="126" t="s">
        <v>94</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90</v>
      </c>
      <c r="O15" s="117"/>
    </row>
    <row r="16" spans="1:15">
      <c r="A16" s="113" t="s">
        <v>95</v>
      </c>
      <c r="B16" s="122">
        <v>-1.3</v>
      </c>
      <c r="C16" s="122">
        <v>-1.5</v>
      </c>
      <c r="D16" s="122">
        <v>-1.5</v>
      </c>
      <c r="E16" s="122">
        <v>-0.8</v>
      </c>
      <c r="F16" s="122">
        <v>0</v>
      </c>
      <c r="G16" s="122">
        <v>1</v>
      </c>
      <c r="H16" s="122">
        <v>1.4</v>
      </c>
      <c r="I16" s="122">
        <v>1.4</v>
      </c>
      <c r="J16" s="122">
        <v>1.3</v>
      </c>
      <c r="K16" s="122">
        <v>1.8</v>
      </c>
      <c r="L16" s="122">
        <v>1.8</v>
      </c>
      <c r="M16" s="122">
        <v>1.7</v>
      </c>
      <c r="N16" s="122">
        <v>2.1</v>
      </c>
      <c r="O16" s="122"/>
    </row>
    <row r="17" spans="1:15">
      <c r="A17" s="119" t="s">
        <v>96</v>
      </c>
      <c r="B17" s="127">
        <v>1.4</v>
      </c>
      <c r="C17" s="127">
        <v>2.2999999999999998</v>
      </c>
      <c r="D17" s="127">
        <v>2.2000000000000002</v>
      </c>
      <c r="E17" s="127">
        <v>2.8</v>
      </c>
      <c r="F17" s="127">
        <v>0</v>
      </c>
      <c r="G17" s="127">
        <v>0</v>
      </c>
      <c r="H17" s="127">
        <v>0.7</v>
      </c>
      <c r="I17" s="127">
        <v>0.6</v>
      </c>
      <c r="J17" s="127">
        <v>0.4</v>
      </c>
      <c r="K17" s="127">
        <v>0.5</v>
      </c>
      <c r="L17" s="127">
        <v>0.2</v>
      </c>
      <c r="M17" s="127">
        <v>0.3</v>
      </c>
      <c r="N17" s="127">
        <v>0</v>
      </c>
      <c r="O17" s="122"/>
    </row>
    <row r="18" spans="1:15">
      <c r="A18" s="113" t="s">
        <v>97</v>
      </c>
      <c r="B18" s="128">
        <v>26.1</v>
      </c>
      <c r="C18" s="128">
        <v>25.8</v>
      </c>
      <c r="D18" s="128">
        <v>26.8</v>
      </c>
      <c r="E18" s="128">
        <v>26.5</v>
      </c>
      <c r="F18" s="128">
        <v>27.8</v>
      </c>
      <c r="G18" s="128">
        <v>28.4</v>
      </c>
      <c r="H18" s="128">
        <v>28.5</v>
      </c>
      <c r="I18" s="128">
        <v>28</v>
      </c>
      <c r="J18" s="128">
        <v>28.2</v>
      </c>
      <c r="K18" s="128">
        <v>28.9</v>
      </c>
      <c r="L18" s="128">
        <v>29.5</v>
      </c>
      <c r="M18" s="128">
        <v>29.6</v>
      </c>
      <c r="N18" s="128">
        <v>29.9</v>
      </c>
      <c r="O18" s="128"/>
    </row>
    <row r="19" spans="1:15">
      <c r="D19" s="129"/>
      <c r="E19" s="129"/>
      <c r="F19" s="129"/>
      <c r="G19" s="129"/>
      <c r="H19" s="129"/>
      <c r="I19" s="129"/>
      <c r="J19" s="129"/>
      <c r="K19" s="129"/>
      <c r="L19" s="129"/>
      <c r="M19" s="129"/>
      <c r="N19" s="129"/>
      <c r="O19" s="129"/>
    </row>
    <row r="24" spans="1:15">
      <c r="C24" s="130"/>
      <c r="D24" s="130"/>
      <c r="E24" s="130"/>
      <c r="F24" s="130"/>
    </row>
    <row r="25" spans="1:15">
      <c r="B25" s="128"/>
      <c r="C25" s="128"/>
      <c r="D25" s="128"/>
      <c r="E25" s="128"/>
      <c r="F25" s="128"/>
    </row>
    <row r="26" spans="1:15">
      <c r="B26" s="128"/>
      <c r="C26" s="128"/>
      <c r="D26" s="128"/>
      <c r="E26" s="128"/>
      <c r="F26" s="128"/>
    </row>
    <row r="27" spans="1:15">
      <c r="B27" s="128"/>
      <c r="C27" s="128"/>
      <c r="D27" s="128"/>
      <c r="E27" s="128"/>
      <c r="F27" s="128"/>
    </row>
    <row r="28" spans="1:15">
      <c r="C28" s="131"/>
      <c r="D28" s="131"/>
      <c r="E28" s="131"/>
      <c r="F28" s="131"/>
    </row>
    <row r="29" spans="1:15">
      <c r="B29" s="128"/>
      <c r="C29" s="128"/>
      <c r="D29" s="128"/>
      <c r="E29" s="128"/>
      <c r="F29" s="128"/>
    </row>
    <row r="30" spans="1:15">
      <c r="B30" s="128"/>
      <c r="C30" s="128"/>
      <c r="D30" s="128"/>
      <c r="E30" s="128"/>
      <c r="F30" s="128"/>
    </row>
    <row r="31" spans="1:15">
      <c r="B31" s="128"/>
      <c r="C31" s="128"/>
      <c r="D31" s="128"/>
      <c r="E31" s="128"/>
      <c r="F31" s="128"/>
    </row>
    <row r="32" spans="1:15">
      <c r="C32" s="131"/>
      <c r="D32" s="131"/>
      <c r="E32" s="131"/>
      <c r="F32" s="131"/>
    </row>
    <row r="33" spans="2:14">
      <c r="B33" s="128"/>
      <c r="C33" s="128"/>
      <c r="D33" s="128"/>
      <c r="E33" s="128"/>
      <c r="F33" s="128"/>
    </row>
    <row r="34" spans="2:14">
      <c r="B34" s="128"/>
      <c r="C34" s="128"/>
      <c r="D34" s="128"/>
      <c r="E34" s="128"/>
      <c r="F34" s="128"/>
    </row>
    <row r="35" spans="2:14">
      <c r="B35" s="128"/>
      <c r="C35" s="128"/>
      <c r="D35" s="128"/>
      <c r="E35" s="128"/>
      <c r="F35" s="128"/>
    </row>
    <row r="36" spans="2:14">
      <c r="C36" s="131"/>
      <c r="D36" s="131"/>
      <c r="E36" s="131"/>
      <c r="F36" s="131"/>
    </row>
    <row r="37" spans="2:14">
      <c r="B37" s="128"/>
      <c r="C37" s="128"/>
      <c r="D37" s="128"/>
      <c r="E37" s="128"/>
      <c r="F37" s="128"/>
    </row>
    <row r="38" spans="2:14">
      <c r="B38" s="128"/>
      <c r="C38" s="128"/>
      <c r="D38" s="128"/>
      <c r="E38" s="128"/>
      <c r="F38" s="128"/>
    </row>
    <row r="39" spans="2:14">
      <c r="B39" s="132"/>
      <c r="C39" s="132"/>
      <c r="D39" s="132"/>
      <c r="E39" s="132"/>
      <c r="F39" s="132"/>
    </row>
    <row r="40" spans="2:14">
      <c r="B40" s="133"/>
      <c r="C40" s="133"/>
      <c r="D40" s="133"/>
      <c r="E40" s="133"/>
      <c r="F40" s="133"/>
    </row>
    <row r="41" spans="2:14">
      <c r="B41" s="133"/>
      <c r="C41" s="133"/>
      <c r="D41" s="133"/>
      <c r="E41" s="133"/>
      <c r="F41" s="133"/>
    </row>
    <row r="44" spans="2:14">
      <c r="G44" s="129"/>
      <c r="H44" s="129"/>
      <c r="I44" s="129"/>
      <c r="J44" s="129"/>
      <c r="K44" s="129"/>
      <c r="L44" s="129"/>
      <c r="M44" s="129"/>
      <c r="N44" s="129"/>
    </row>
  </sheetData>
  <phoneticPr fontId="5"/>
  <printOptions gridLinesSet="0"/>
  <pageMargins left="0.78740157480314965" right="0.78740157480314965" top="1.19" bottom="0.98425196850393704" header="0.91" footer="0.51181102362204722"/>
  <pageSetup paperSize="9" scale="74"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F2951-917F-4BD5-BA17-2C10AAD30ADF}">
  <sheetPr codeName="Sheet18">
    <tabColor theme="8"/>
    <pageSetUpPr fitToPage="1"/>
  </sheetPr>
  <dimension ref="A1:O96"/>
  <sheetViews>
    <sheetView showGridLines="0" topLeftCell="B1" zoomScale="124" zoomScaleNormal="124" zoomScaleSheetLayoutView="100" workbookViewId="0">
      <pane xSplit="1" topLeftCell="C1" activePane="topRight" state="frozen"/>
      <selection activeCell="B20" sqref="B20"/>
      <selection pane="topRight" activeCell="B20" sqref="B20"/>
    </sheetView>
  </sheetViews>
  <sheetFormatPr defaultColWidth="7.5" defaultRowHeight="12"/>
  <cols>
    <col min="1" max="1" width="13.625" style="134" customWidth="1"/>
    <col min="2" max="2" width="11.25" style="134" customWidth="1"/>
    <col min="3" max="6" width="6.75" style="134" customWidth="1"/>
    <col min="7" max="7" width="6.25" style="134" customWidth="1"/>
    <col min="8" max="8" width="7" style="134" customWidth="1"/>
    <col min="9" max="12" width="6.75" style="134" customWidth="1"/>
    <col min="13" max="13" width="6.25" style="134" customWidth="1"/>
    <col min="14" max="15" width="6.75" style="134" customWidth="1"/>
    <col min="16" max="16384" width="7.5" style="134"/>
  </cols>
  <sheetData>
    <row r="1" spans="1:14" ht="24">
      <c r="B1" s="135" t="s">
        <v>98</v>
      </c>
      <c r="C1" s="136"/>
      <c r="D1" s="136"/>
      <c r="E1" s="136"/>
      <c r="F1" s="136"/>
      <c r="G1" s="136"/>
      <c r="H1" s="136"/>
      <c r="I1" s="136"/>
      <c r="J1" s="136"/>
      <c r="K1" s="136"/>
      <c r="L1" s="136"/>
      <c r="M1" s="136"/>
    </row>
    <row r="2" spans="1:14" ht="18.75">
      <c r="B2" s="137" t="s">
        <v>99</v>
      </c>
      <c r="C2" s="136"/>
      <c r="D2" s="136"/>
      <c r="E2" s="136"/>
      <c r="F2" s="136"/>
      <c r="G2" s="136"/>
      <c r="H2" s="136"/>
      <c r="I2" s="138" t="s">
        <v>100</v>
      </c>
      <c r="J2" s="136"/>
      <c r="K2" s="136"/>
      <c r="L2" s="136"/>
    </row>
    <row r="3" spans="1:14" ht="12" customHeight="1">
      <c r="B3" s="136"/>
      <c r="C3" s="136"/>
      <c r="D3" s="136"/>
      <c r="E3" s="136"/>
      <c r="F3" s="136"/>
      <c r="G3" s="136"/>
      <c r="H3" s="136"/>
      <c r="I3" s="136"/>
      <c r="J3" s="136"/>
      <c r="K3" s="136"/>
      <c r="L3" s="136"/>
    </row>
    <row r="4" spans="1:14" ht="12" customHeight="1">
      <c r="B4" s="572" t="s">
        <v>101</v>
      </c>
      <c r="C4" s="139" t="s">
        <v>102</v>
      </c>
      <c r="D4" s="140"/>
      <c r="E4" s="140"/>
      <c r="F4" s="140"/>
      <c r="G4" s="141"/>
      <c r="H4" s="142"/>
      <c r="I4" s="143" t="s">
        <v>82</v>
      </c>
      <c r="J4" s="141"/>
      <c r="K4" s="141"/>
      <c r="L4" s="141"/>
      <c r="M4" s="141"/>
      <c r="N4" s="142"/>
    </row>
    <row r="5" spans="1:14" ht="12" customHeight="1">
      <c r="B5" s="573"/>
      <c r="C5" s="136" t="s">
        <v>103</v>
      </c>
      <c r="D5" s="136"/>
      <c r="E5" s="136"/>
      <c r="F5" s="136"/>
      <c r="G5" s="143" t="s">
        <v>104</v>
      </c>
      <c r="H5" s="142"/>
      <c r="I5" s="143" t="s">
        <v>103</v>
      </c>
      <c r="J5" s="141"/>
      <c r="K5" s="141"/>
      <c r="L5" s="142"/>
      <c r="M5" s="143" t="s">
        <v>104</v>
      </c>
      <c r="N5" s="142"/>
    </row>
    <row r="6" spans="1:14" ht="12" customHeight="1">
      <c r="B6" s="573"/>
      <c r="C6" s="136" t="s">
        <v>105</v>
      </c>
      <c r="D6" s="136"/>
      <c r="E6" s="144" t="s">
        <v>106</v>
      </c>
      <c r="F6" s="145"/>
      <c r="G6" s="146" t="s">
        <v>105</v>
      </c>
      <c r="H6" s="147"/>
      <c r="I6" s="146" t="s">
        <v>105</v>
      </c>
      <c r="J6" s="148"/>
      <c r="K6" s="144" t="s">
        <v>107</v>
      </c>
      <c r="L6" s="145"/>
      <c r="M6" s="146" t="s">
        <v>105</v>
      </c>
      <c r="N6" s="147"/>
    </row>
    <row r="7" spans="1:14" ht="12" customHeight="1">
      <c r="B7" s="574"/>
      <c r="C7" s="149" t="s">
        <v>108</v>
      </c>
      <c r="D7" s="150" t="s">
        <v>109</v>
      </c>
      <c r="E7" s="149" t="s">
        <v>108</v>
      </c>
      <c r="F7" s="150" t="s">
        <v>109</v>
      </c>
      <c r="G7" s="149" t="s">
        <v>108</v>
      </c>
      <c r="H7" s="150" t="s">
        <v>109</v>
      </c>
      <c r="I7" s="149" t="s">
        <v>108</v>
      </c>
      <c r="J7" s="150" t="s">
        <v>109</v>
      </c>
      <c r="K7" s="149" t="s">
        <v>108</v>
      </c>
      <c r="L7" s="150" t="s">
        <v>109</v>
      </c>
      <c r="M7" s="149" t="s">
        <v>108</v>
      </c>
      <c r="N7" s="150" t="s">
        <v>109</v>
      </c>
    </row>
    <row r="8" spans="1:14" ht="12" customHeight="1">
      <c r="B8" s="151" t="s">
        <v>110</v>
      </c>
      <c r="C8" s="152">
        <v>99.9</v>
      </c>
      <c r="D8" s="153">
        <v>0.5</v>
      </c>
      <c r="E8" s="152">
        <v>101</v>
      </c>
      <c r="F8" s="152">
        <v>-0.4</v>
      </c>
      <c r="G8" s="152">
        <v>102.5</v>
      </c>
      <c r="H8" s="154">
        <v>-1.2</v>
      </c>
      <c r="I8" s="155">
        <v>98.9</v>
      </c>
      <c r="J8" s="153">
        <v>-0.2</v>
      </c>
      <c r="K8" s="152">
        <v>100</v>
      </c>
      <c r="L8" s="152">
        <v>-1</v>
      </c>
      <c r="M8" s="152">
        <v>101.5</v>
      </c>
      <c r="N8" s="154">
        <v>-2.2999999999999998</v>
      </c>
    </row>
    <row r="9" spans="1:14" ht="12" customHeight="1">
      <c r="A9" s="134">
        <v>2006</v>
      </c>
      <c r="B9" s="151" t="s">
        <v>111</v>
      </c>
      <c r="C9" s="153">
        <v>101.1</v>
      </c>
      <c r="D9" s="153">
        <v>1.2</v>
      </c>
      <c r="E9" s="153">
        <v>101.2</v>
      </c>
      <c r="F9" s="152">
        <v>0</v>
      </c>
      <c r="G9" s="153">
        <v>101.1</v>
      </c>
      <c r="H9" s="154">
        <v>-1.3</v>
      </c>
      <c r="I9" s="155">
        <v>101</v>
      </c>
      <c r="J9" s="153">
        <v>2.1</v>
      </c>
      <c r="K9" s="152">
        <v>101.1</v>
      </c>
      <c r="L9" s="152">
        <v>0.9</v>
      </c>
      <c r="M9" s="152">
        <v>101.2</v>
      </c>
      <c r="N9" s="154">
        <v>-0.3</v>
      </c>
    </row>
    <row r="10" spans="1:14" ht="12" customHeight="1">
      <c r="A10" s="134" t="s">
        <v>112</v>
      </c>
      <c r="B10" s="151" t="s">
        <v>113</v>
      </c>
      <c r="C10" s="153">
        <v>100</v>
      </c>
      <c r="D10" s="153">
        <v>-1.1000000000000001</v>
      </c>
      <c r="E10" s="153">
        <v>100</v>
      </c>
      <c r="F10" s="152">
        <v>-1.4</v>
      </c>
      <c r="G10" s="153">
        <v>100</v>
      </c>
      <c r="H10" s="154">
        <v>-1</v>
      </c>
      <c r="I10" s="155">
        <v>100</v>
      </c>
      <c r="J10" s="153">
        <v>-1</v>
      </c>
      <c r="K10" s="152">
        <v>100</v>
      </c>
      <c r="L10" s="152">
        <v>-1.4</v>
      </c>
      <c r="M10" s="152">
        <v>100</v>
      </c>
      <c r="N10" s="154">
        <v>-1.1000000000000001</v>
      </c>
    </row>
    <row r="11" spans="1:14" ht="12" customHeight="1">
      <c r="A11" s="134">
        <v>2008</v>
      </c>
      <c r="B11" s="151" t="s">
        <v>114</v>
      </c>
      <c r="C11" s="156">
        <v>103.2</v>
      </c>
      <c r="D11" s="156">
        <v>3.1</v>
      </c>
      <c r="E11" s="156">
        <v>103.8</v>
      </c>
      <c r="F11" s="156">
        <v>3.8</v>
      </c>
      <c r="G11" s="156">
        <v>100.6</v>
      </c>
      <c r="H11" s="157">
        <v>0.5</v>
      </c>
      <c r="I11" s="156">
        <v>102</v>
      </c>
      <c r="J11" s="156">
        <v>2</v>
      </c>
      <c r="K11" s="156">
        <v>102.6</v>
      </c>
      <c r="L11" s="158">
        <v>2.6</v>
      </c>
      <c r="M11" s="156">
        <v>100</v>
      </c>
      <c r="N11" s="157">
        <v>0</v>
      </c>
    </row>
    <row r="12" spans="1:14" ht="12" customHeight="1">
      <c r="B12" s="159" t="s">
        <v>115</v>
      </c>
      <c r="C12" s="160">
        <v>99.7</v>
      </c>
      <c r="D12" s="160">
        <v>-3.4</v>
      </c>
      <c r="E12" s="160">
        <v>97.8</v>
      </c>
      <c r="F12" s="160">
        <v>-5.8</v>
      </c>
      <c r="G12" s="160">
        <v>104.3</v>
      </c>
      <c r="H12" s="161">
        <v>3.7</v>
      </c>
      <c r="I12" s="160">
        <v>99.7</v>
      </c>
      <c r="J12" s="160">
        <v>-2.2999999999999998</v>
      </c>
      <c r="K12" s="160">
        <v>97.8</v>
      </c>
      <c r="L12" s="162">
        <v>-4.7</v>
      </c>
      <c r="M12" s="160">
        <v>103.5</v>
      </c>
      <c r="N12" s="161">
        <v>3.5</v>
      </c>
    </row>
    <row r="13" spans="1:14" ht="12" customHeight="1">
      <c r="B13" s="163" t="s">
        <v>116</v>
      </c>
      <c r="C13" s="164">
        <v>90.3</v>
      </c>
      <c r="D13" s="165">
        <v>0.1</v>
      </c>
      <c r="E13" s="166">
        <v>89.9</v>
      </c>
      <c r="F13" s="166">
        <v>-0.6</v>
      </c>
      <c r="G13" s="166">
        <v>97.4</v>
      </c>
      <c r="H13" s="167">
        <v>8.1999999999999993</v>
      </c>
      <c r="I13" s="168">
        <v>100.8</v>
      </c>
      <c r="J13" s="169">
        <v>-2</v>
      </c>
      <c r="K13" s="169">
        <v>100.3</v>
      </c>
      <c r="L13" s="169">
        <v>-2.7</v>
      </c>
      <c r="M13" s="169">
        <v>103.1</v>
      </c>
      <c r="N13" s="167">
        <v>5</v>
      </c>
    </row>
    <row r="14" spans="1:14" ht="12" customHeight="1">
      <c r="B14" s="163" t="s">
        <v>117</v>
      </c>
      <c r="C14" s="164">
        <v>87.8</v>
      </c>
      <c r="D14" s="165">
        <v>1.9</v>
      </c>
      <c r="E14" s="166">
        <v>87</v>
      </c>
      <c r="F14" s="166">
        <v>-0.8</v>
      </c>
      <c r="G14" s="166">
        <v>94.9</v>
      </c>
      <c r="H14" s="167">
        <v>11.5</v>
      </c>
      <c r="I14" s="168">
        <v>102.7</v>
      </c>
      <c r="J14" s="169">
        <v>0.8</v>
      </c>
      <c r="K14" s="169">
        <v>101.8</v>
      </c>
      <c r="L14" s="169">
        <v>-1.8</v>
      </c>
      <c r="M14" s="169">
        <v>106</v>
      </c>
      <c r="N14" s="167">
        <v>6.1</v>
      </c>
    </row>
    <row r="15" spans="1:14" ht="12" customHeight="1">
      <c r="B15" s="163" t="s">
        <v>118</v>
      </c>
      <c r="C15" s="164">
        <v>85</v>
      </c>
      <c r="D15" s="165">
        <v>0.2</v>
      </c>
      <c r="E15" s="166">
        <v>84.3</v>
      </c>
      <c r="F15" s="166">
        <v>-1.9</v>
      </c>
      <c r="G15" s="166">
        <v>86.6</v>
      </c>
      <c r="H15" s="167">
        <v>2</v>
      </c>
      <c r="I15" s="168">
        <v>100.3</v>
      </c>
      <c r="J15" s="169">
        <v>-0.2</v>
      </c>
      <c r="K15" s="169">
        <v>99.5</v>
      </c>
      <c r="L15" s="169">
        <v>-2.2999999999999998</v>
      </c>
      <c r="M15" s="169">
        <v>102.2</v>
      </c>
      <c r="N15" s="167">
        <v>4.4000000000000004</v>
      </c>
    </row>
    <row r="16" spans="1:14" ht="12" customHeight="1">
      <c r="B16" s="163" t="s">
        <v>119</v>
      </c>
      <c r="C16" s="164">
        <v>132.6</v>
      </c>
      <c r="D16" s="165">
        <v>-11.8</v>
      </c>
      <c r="E16" s="166">
        <v>130.9</v>
      </c>
      <c r="F16" s="166">
        <v>-14</v>
      </c>
      <c r="G16" s="166">
        <v>113.2</v>
      </c>
      <c r="H16" s="167">
        <v>-10.5</v>
      </c>
      <c r="I16" s="168">
        <v>101.4</v>
      </c>
      <c r="J16" s="169">
        <v>-1.2</v>
      </c>
      <c r="K16" s="169">
        <v>100.1</v>
      </c>
      <c r="L16" s="169">
        <v>-3.6</v>
      </c>
      <c r="M16" s="169">
        <v>103.4</v>
      </c>
      <c r="N16" s="167">
        <v>1.3</v>
      </c>
    </row>
    <row r="17" spans="1:14" ht="12" customHeight="1">
      <c r="B17" s="163" t="s">
        <v>120</v>
      </c>
      <c r="C17" s="164">
        <v>118.7</v>
      </c>
      <c r="D17" s="165">
        <v>0.8</v>
      </c>
      <c r="E17" s="166">
        <v>116.5</v>
      </c>
      <c r="F17" s="166">
        <v>-2</v>
      </c>
      <c r="G17" s="166">
        <v>138.30000000000001</v>
      </c>
      <c r="H17" s="167">
        <v>6.9</v>
      </c>
      <c r="I17" s="168">
        <v>98.8</v>
      </c>
      <c r="J17" s="169">
        <v>-4.0999999999999996</v>
      </c>
      <c r="K17" s="169">
        <v>97</v>
      </c>
      <c r="L17" s="169">
        <v>-6.7</v>
      </c>
      <c r="M17" s="169">
        <v>103.3</v>
      </c>
      <c r="N17" s="167">
        <v>2.8</v>
      </c>
    </row>
    <row r="18" spans="1:14" ht="12" customHeight="1">
      <c r="B18" s="163" t="s">
        <v>121</v>
      </c>
      <c r="C18" s="165">
        <v>85.3</v>
      </c>
      <c r="D18" s="165">
        <v>-2.8</v>
      </c>
      <c r="E18" s="166">
        <v>83.4</v>
      </c>
      <c r="F18" s="166">
        <v>-5.8</v>
      </c>
      <c r="G18" s="166">
        <v>87.1</v>
      </c>
      <c r="H18" s="167">
        <v>3.3</v>
      </c>
      <c r="I18" s="168">
        <v>98.2</v>
      </c>
      <c r="J18" s="169">
        <v>-3.1</v>
      </c>
      <c r="K18" s="169">
        <v>96</v>
      </c>
      <c r="L18" s="169">
        <v>-6</v>
      </c>
      <c r="M18" s="169">
        <v>102.3</v>
      </c>
      <c r="N18" s="167">
        <v>3.3</v>
      </c>
    </row>
    <row r="19" spans="1:14" ht="12" customHeight="1">
      <c r="B19" s="163" t="s">
        <v>122</v>
      </c>
      <c r="C19" s="165">
        <v>83.2</v>
      </c>
      <c r="D19" s="165">
        <v>-4.3</v>
      </c>
      <c r="E19" s="170">
        <v>80.900000000000006</v>
      </c>
      <c r="F19" s="170">
        <v>-7.2</v>
      </c>
      <c r="G19" s="170">
        <v>88.6</v>
      </c>
      <c r="H19" s="167">
        <v>2.2000000000000002</v>
      </c>
      <c r="I19" s="168">
        <v>98.2</v>
      </c>
      <c r="J19" s="169">
        <v>-3.2</v>
      </c>
      <c r="K19" s="169">
        <v>95.5</v>
      </c>
      <c r="L19" s="169">
        <v>-6.1</v>
      </c>
      <c r="M19" s="169">
        <v>103.3</v>
      </c>
      <c r="N19" s="167">
        <v>3.3</v>
      </c>
    </row>
    <row r="20" spans="1:14" ht="12" customHeight="1">
      <c r="B20" s="163" t="s">
        <v>123</v>
      </c>
      <c r="C20" s="165">
        <v>82.8</v>
      </c>
      <c r="D20" s="165">
        <v>-3.3</v>
      </c>
      <c r="E20" s="170">
        <v>79.599999999999994</v>
      </c>
      <c r="F20" s="170">
        <v>-7.4</v>
      </c>
      <c r="G20" s="170">
        <v>86.9</v>
      </c>
      <c r="H20" s="167">
        <v>1.4</v>
      </c>
      <c r="I20" s="169">
        <v>99.2</v>
      </c>
      <c r="J20" s="169">
        <v>-3.2</v>
      </c>
      <c r="K20" s="169">
        <v>95.4</v>
      </c>
      <c r="L20" s="169">
        <v>-7.4</v>
      </c>
      <c r="M20" s="169">
        <v>103.5</v>
      </c>
      <c r="N20" s="167">
        <v>1.8</v>
      </c>
    </row>
    <row r="21" spans="1:14" ht="12" customHeight="1">
      <c r="B21" s="163" t="s">
        <v>124</v>
      </c>
      <c r="C21" s="165">
        <v>86.2</v>
      </c>
      <c r="D21" s="165">
        <v>-4.9000000000000004</v>
      </c>
      <c r="E21" s="170">
        <v>82.6</v>
      </c>
      <c r="F21" s="170">
        <v>-9.1</v>
      </c>
      <c r="G21" s="170">
        <v>89.7</v>
      </c>
      <c r="H21" s="167">
        <v>-3.5</v>
      </c>
      <c r="I21" s="169">
        <v>99.8</v>
      </c>
      <c r="J21" s="169">
        <v>-3.3</v>
      </c>
      <c r="K21" s="169">
        <v>95.7</v>
      </c>
      <c r="L21" s="169">
        <v>-7.5</v>
      </c>
      <c r="M21" s="169">
        <v>104.5</v>
      </c>
      <c r="N21" s="167">
        <v>2.2000000000000002</v>
      </c>
    </row>
    <row r="22" spans="1:14" ht="11.25" customHeight="1">
      <c r="B22" s="163" t="s">
        <v>125</v>
      </c>
      <c r="C22" s="164">
        <v>177</v>
      </c>
      <c r="D22" s="165">
        <v>-5.4</v>
      </c>
      <c r="E22" s="170">
        <v>169.9</v>
      </c>
      <c r="F22" s="170">
        <v>-9.6</v>
      </c>
      <c r="G22" s="170">
        <v>196.1</v>
      </c>
      <c r="H22" s="167">
        <v>10.1</v>
      </c>
      <c r="I22" s="169">
        <v>98.9</v>
      </c>
      <c r="J22" s="169">
        <v>-3</v>
      </c>
      <c r="K22" s="169">
        <v>94.9</v>
      </c>
      <c r="L22" s="169">
        <v>-7.4</v>
      </c>
      <c r="M22" s="169">
        <v>104</v>
      </c>
      <c r="N22" s="167">
        <v>2.6</v>
      </c>
    </row>
    <row r="23" spans="1:14" ht="12" customHeight="1">
      <c r="B23" s="163" t="s">
        <v>126</v>
      </c>
      <c r="C23" s="165">
        <v>81.400000000000006</v>
      </c>
      <c r="D23" s="165">
        <v>-4</v>
      </c>
      <c r="E23" s="170">
        <v>77.599999999999994</v>
      </c>
      <c r="F23" s="170">
        <v>-8.5</v>
      </c>
      <c r="G23" s="170">
        <v>87</v>
      </c>
      <c r="H23" s="167">
        <v>-0.8</v>
      </c>
      <c r="I23" s="168">
        <v>97.4</v>
      </c>
      <c r="J23" s="169">
        <v>-1.4</v>
      </c>
      <c r="K23" s="169">
        <v>92.9</v>
      </c>
      <c r="L23" s="169">
        <v>-6</v>
      </c>
      <c r="M23" s="169">
        <v>104.4</v>
      </c>
      <c r="N23" s="167">
        <v>2.2999999999999998</v>
      </c>
    </row>
    <row r="24" spans="1:14" ht="12" customHeight="1">
      <c r="B24" s="163" t="s">
        <v>127</v>
      </c>
      <c r="C24" s="164">
        <v>81.5</v>
      </c>
      <c r="D24" s="165">
        <v>-1.5</v>
      </c>
      <c r="E24" s="170">
        <v>78.7</v>
      </c>
      <c r="F24" s="170">
        <v>-4.5999999999999996</v>
      </c>
      <c r="G24" s="170">
        <v>87.6</v>
      </c>
      <c r="H24" s="167">
        <v>2.5</v>
      </c>
      <c r="I24" s="168">
        <v>98.3</v>
      </c>
      <c r="J24" s="169">
        <v>-1.4</v>
      </c>
      <c r="K24" s="169">
        <v>95</v>
      </c>
      <c r="L24" s="169">
        <v>-4.5</v>
      </c>
      <c r="M24" s="169">
        <v>105.6</v>
      </c>
      <c r="N24" s="167">
        <v>1.7</v>
      </c>
    </row>
    <row r="25" spans="1:14" ht="12" customHeight="1">
      <c r="A25" s="134">
        <v>2009.1</v>
      </c>
      <c r="B25" s="171" t="s">
        <v>128</v>
      </c>
      <c r="C25" s="172">
        <f>[1]srns!G1142</f>
        <v>88.2</v>
      </c>
      <c r="D25" s="173">
        <f>[1]srns!H1142</f>
        <v>-2.2999999999999998</v>
      </c>
      <c r="E25" s="174">
        <f>[1]srns!AA1142</f>
        <v>84.9</v>
      </c>
      <c r="F25" s="174">
        <f>[1]srns!AB1142</f>
        <v>-5.6</v>
      </c>
      <c r="G25" s="174">
        <f>[1]srns!G1145</f>
        <v>97.5</v>
      </c>
      <c r="H25" s="175">
        <f>[1]srns!H1145</f>
        <v>0.1</v>
      </c>
      <c r="I25" s="176">
        <f>[1]srns!I1142</f>
        <v>99</v>
      </c>
      <c r="J25" s="177">
        <f>[1]srns!J1142</f>
        <v>-1.8</v>
      </c>
      <c r="K25" s="177">
        <f>[1]srns!AC1142</f>
        <v>95.3</v>
      </c>
      <c r="L25" s="177">
        <f>[1]srns!AD1142</f>
        <v>-5</v>
      </c>
      <c r="M25" s="177">
        <f>[1]srns!I1145</f>
        <v>105.7</v>
      </c>
      <c r="N25" s="175">
        <f>[1]srns!J1145</f>
        <v>2.5</v>
      </c>
    </row>
    <row r="26" spans="1:14" ht="12" customHeight="1">
      <c r="B26" s="178"/>
      <c r="C26" s="179"/>
      <c r="D26" s="179"/>
      <c r="E26" s="180"/>
      <c r="F26" s="180"/>
      <c r="G26" s="179"/>
      <c r="H26" s="179"/>
      <c r="I26" s="179"/>
      <c r="J26" s="179"/>
      <c r="K26" s="179"/>
      <c r="L26" s="179"/>
      <c r="M26" s="179"/>
      <c r="N26" s="179"/>
    </row>
    <row r="27" spans="1:14" ht="12" customHeight="1">
      <c r="B27" s="136"/>
      <c r="C27" s="181"/>
      <c r="D27" s="181"/>
      <c r="E27" s="181"/>
      <c r="F27" s="181"/>
      <c r="G27" s="181"/>
      <c r="H27" s="181"/>
      <c r="I27" s="182"/>
      <c r="J27" s="182"/>
      <c r="K27" s="182"/>
      <c r="L27" s="182"/>
      <c r="M27" s="182"/>
      <c r="N27" s="182"/>
    </row>
    <row r="28" spans="1:14" ht="12" customHeight="1">
      <c r="B28" s="572" t="s">
        <v>101</v>
      </c>
      <c r="C28" s="183" t="s">
        <v>129</v>
      </c>
      <c r="D28" s="183"/>
      <c r="E28" s="183"/>
      <c r="F28" s="184"/>
      <c r="G28" s="185" t="s">
        <v>130</v>
      </c>
      <c r="H28" s="186"/>
      <c r="I28" s="186"/>
      <c r="J28" s="187"/>
      <c r="K28" s="185" t="s">
        <v>131</v>
      </c>
      <c r="L28" s="186"/>
      <c r="M28" s="186"/>
      <c r="N28" s="187"/>
    </row>
    <row r="29" spans="1:14" ht="12" customHeight="1">
      <c r="B29" s="573"/>
      <c r="C29" s="185" t="s">
        <v>103</v>
      </c>
      <c r="D29" s="188"/>
      <c r="E29" s="185" t="s">
        <v>104</v>
      </c>
      <c r="F29" s="186"/>
      <c r="G29" s="185" t="s">
        <v>103</v>
      </c>
      <c r="H29" s="188"/>
      <c r="I29" s="185" t="s">
        <v>104</v>
      </c>
      <c r="J29" s="188"/>
      <c r="K29" s="185" t="s">
        <v>103</v>
      </c>
      <c r="L29" s="188"/>
      <c r="M29" s="185" t="s">
        <v>104</v>
      </c>
      <c r="N29" s="188"/>
    </row>
    <row r="30" spans="1:14" ht="12" customHeight="1">
      <c r="B30" s="574"/>
      <c r="C30" s="189" t="s">
        <v>108</v>
      </c>
      <c r="D30" s="190" t="s">
        <v>109</v>
      </c>
      <c r="E30" s="189" t="s">
        <v>108</v>
      </c>
      <c r="F30" s="191" t="s">
        <v>109</v>
      </c>
      <c r="G30" s="189" t="s">
        <v>108</v>
      </c>
      <c r="H30" s="190" t="s">
        <v>109</v>
      </c>
      <c r="I30" s="189" t="s">
        <v>108</v>
      </c>
      <c r="J30" s="190" t="s">
        <v>109</v>
      </c>
      <c r="K30" s="189" t="s">
        <v>108</v>
      </c>
      <c r="L30" s="190" t="s">
        <v>109</v>
      </c>
      <c r="M30" s="189" t="s">
        <v>108</v>
      </c>
      <c r="N30" s="190" t="s">
        <v>109</v>
      </c>
    </row>
    <row r="31" spans="1:14" ht="12" customHeight="1">
      <c r="B31" s="151" t="s">
        <v>110</v>
      </c>
      <c r="C31" s="192">
        <v>105.6</v>
      </c>
      <c r="D31" s="193">
        <v>1.4</v>
      </c>
      <c r="E31" s="193">
        <v>110.6</v>
      </c>
      <c r="F31" s="194">
        <v>-0.4</v>
      </c>
      <c r="G31" s="195">
        <v>103.8</v>
      </c>
      <c r="H31" s="193">
        <v>1.1000000000000001</v>
      </c>
      <c r="I31" s="196">
        <v>107.7</v>
      </c>
      <c r="J31" s="194">
        <v>0</v>
      </c>
      <c r="K31" s="195">
        <v>134.19999999999999</v>
      </c>
      <c r="L31" s="193">
        <v>6.4</v>
      </c>
      <c r="M31" s="196">
        <v>150.30000000000001</v>
      </c>
      <c r="N31" s="194">
        <v>-4.8</v>
      </c>
    </row>
    <row r="32" spans="1:14" ht="12" customHeight="1">
      <c r="A32" s="134">
        <v>2006</v>
      </c>
      <c r="B32" s="151" t="s">
        <v>111</v>
      </c>
      <c r="C32" s="192">
        <v>104.3</v>
      </c>
      <c r="D32" s="193">
        <v>-1.2</v>
      </c>
      <c r="E32" s="193">
        <v>106.9</v>
      </c>
      <c r="F32" s="194">
        <v>-3.4</v>
      </c>
      <c r="G32" s="195">
        <v>103.3</v>
      </c>
      <c r="H32" s="193">
        <v>-0.5</v>
      </c>
      <c r="I32" s="196">
        <v>105.5</v>
      </c>
      <c r="J32" s="194">
        <v>-2</v>
      </c>
      <c r="K32" s="195">
        <v>119.3</v>
      </c>
      <c r="L32" s="193">
        <v>-11.1</v>
      </c>
      <c r="M32" s="196">
        <v>124.5</v>
      </c>
      <c r="N32" s="194">
        <v>-17.2</v>
      </c>
    </row>
    <row r="33" spans="1:14" ht="12" customHeight="1">
      <c r="A33" s="134">
        <v>2007</v>
      </c>
      <c r="B33" s="151" t="s">
        <v>113</v>
      </c>
      <c r="C33" s="192">
        <v>100</v>
      </c>
      <c r="D33" s="193">
        <v>-4.0999999999999996</v>
      </c>
      <c r="E33" s="193">
        <v>100</v>
      </c>
      <c r="F33" s="194">
        <v>-6.5</v>
      </c>
      <c r="G33" s="195">
        <v>100</v>
      </c>
      <c r="H33" s="193">
        <v>-3.2</v>
      </c>
      <c r="I33" s="196">
        <v>100</v>
      </c>
      <c r="J33" s="194">
        <v>-5.2</v>
      </c>
      <c r="K33" s="195">
        <v>100</v>
      </c>
      <c r="L33" s="193">
        <v>-16.100000000000001</v>
      </c>
      <c r="M33" s="196">
        <v>100</v>
      </c>
      <c r="N33" s="194">
        <v>-19.7</v>
      </c>
    </row>
    <row r="34" spans="1:14" ht="12" customHeight="1">
      <c r="A34" s="134">
        <v>2008</v>
      </c>
      <c r="B34" s="151" t="s">
        <v>114</v>
      </c>
      <c r="C34" s="197">
        <v>101.2</v>
      </c>
      <c r="D34" s="198">
        <v>1.2</v>
      </c>
      <c r="E34" s="198">
        <v>103.7</v>
      </c>
      <c r="F34" s="199">
        <v>3.8</v>
      </c>
      <c r="G34" s="197">
        <v>100.3</v>
      </c>
      <c r="H34" s="198">
        <v>0.3</v>
      </c>
      <c r="I34" s="198">
        <v>102.2</v>
      </c>
      <c r="J34" s="199">
        <v>2.2000000000000002</v>
      </c>
      <c r="K34" s="197">
        <v>115.2</v>
      </c>
      <c r="L34" s="198">
        <v>15.1</v>
      </c>
      <c r="M34" s="198">
        <v>124.7</v>
      </c>
      <c r="N34" s="199">
        <v>24.8</v>
      </c>
    </row>
    <row r="35" spans="1:14" ht="12" customHeight="1">
      <c r="B35" s="159" t="s">
        <v>115</v>
      </c>
      <c r="C35" s="200">
        <v>99</v>
      </c>
      <c r="D35" s="201">
        <v>-2.2000000000000002</v>
      </c>
      <c r="E35" s="201">
        <v>104.4</v>
      </c>
      <c r="F35" s="202">
        <v>0.7</v>
      </c>
      <c r="G35" s="200">
        <v>97.7</v>
      </c>
      <c r="H35" s="201">
        <v>-2.6</v>
      </c>
      <c r="I35" s="201">
        <v>102.1</v>
      </c>
      <c r="J35" s="202">
        <v>-0.1</v>
      </c>
      <c r="K35" s="200">
        <v>118</v>
      </c>
      <c r="L35" s="201">
        <v>2.4</v>
      </c>
      <c r="M35" s="201">
        <v>135.30000000000001</v>
      </c>
      <c r="N35" s="202">
        <v>8.5</v>
      </c>
    </row>
    <row r="36" spans="1:14" ht="12" customHeight="1">
      <c r="B36" s="163" t="s">
        <v>132</v>
      </c>
      <c r="C36" s="168">
        <v>99.7</v>
      </c>
      <c r="D36" s="169">
        <v>-4.5</v>
      </c>
      <c r="E36" s="169">
        <v>103.7</v>
      </c>
      <c r="F36" s="199">
        <v>0.4</v>
      </c>
      <c r="G36" s="168">
        <v>98</v>
      </c>
      <c r="H36" s="169">
        <v>-5.5</v>
      </c>
      <c r="I36" s="169">
        <v>100.1</v>
      </c>
      <c r="J36" s="199">
        <v>-2.1</v>
      </c>
      <c r="K36" s="168">
        <v>126.2</v>
      </c>
      <c r="L36" s="169">
        <v>9.6999999999999993</v>
      </c>
      <c r="M36" s="169">
        <v>152.9</v>
      </c>
      <c r="N36" s="199">
        <v>31.6</v>
      </c>
    </row>
    <row r="37" spans="1:14" ht="12" customHeight="1">
      <c r="B37" s="163" t="s">
        <v>117</v>
      </c>
      <c r="C37" s="168">
        <v>104.8</v>
      </c>
      <c r="D37" s="169">
        <v>-1.5</v>
      </c>
      <c r="E37" s="169">
        <v>110.6</v>
      </c>
      <c r="F37" s="199">
        <v>1.6</v>
      </c>
      <c r="G37" s="168">
        <v>103.1</v>
      </c>
      <c r="H37" s="169">
        <v>-2</v>
      </c>
      <c r="I37" s="169">
        <v>107.7</v>
      </c>
      <c r="J37" s="199">
        <v>0</v>
      </c>
      <c r="K37" s="168">
        <v>132.1</v>
      </c>
      <c r="L37" s="169">
        <v>5.0999999999999996</v>
      </c>
      <c r="M37" s="169">
        <v>150</v>
      </c>
      <c r="N37" s="199">
        <v>20</v>
      </c>
    </row>
    <row r="38" spans="1:14" ht="12" customHeight="1">
      <c r="B38" s="163" t="s">
        <v>118</v>
      </c>
      <c r="C38" s="168">
        <v>95.8</v>
      </c>
      <c r="D38" s="169">
        <v>-0.4</v>
      </c>
      <c r="E38" s="169">
        <v>96.9</v>
      </c>
      <c r="F38" s="199">
        <v>0.8</v>
      </c>
      <c r="G38" s="168">
        <v>94.2</v>
      </c>
      <c r="H38" s="169">
        <v>-1.3</v>
      </c>
      <c r="I38" s="169">
        <v>94.6</v>
      </c>
      <c r="J38" s="199">
        <v>-0.1</v>
      </c>
      <c r="K38" s="168">
        <v>120.2</v>
      </c>
      <c r="L38" s="169">
        <v>10.3</v>
      </c>
      <c r="M38" s="169">
        <v>128.4</v>
      </c>
      <c r="N38" s="199">
        <v>10.5</v>
      </c>
    </row>
    <row r="39" spans="1:14" ht="12" customHeight="1">
      <c r="B39" s="163" t="s">
        <v>119</v>
      </c>
      <c r="C39" s="168">
        <v>105.2</v>
      </c>
      <c r="D39" s="169">
        <v>-1.2</v>
      </c>
      <c r="E39" s="169">
        <v>109.6</v>
      </c>
      <c r="F39" s="199">
        <v>0.8</v>
      </c>
      <c r="G39" s="168">
        <v>104</v>
      </c>
      <c r="H39" s="169">
        <v>-1.7</v>
      </c>
      <c r="I39" s="169">
        <v>108.1</v>
      </c>
      <c r="J39" s="199">
        <v>0.8</v>
      </c>
      <c r="K39" s="168">
        <v>122.6</v>
      </c>
      <c r="L39" s="169">
        <v>4.5</v>
      </c>
      <c r="M39" s="169">
        <v>130.4</v>
      </c>
      <c r="N39" s="199">
        <v>2</v>
      </c>
    </row>
    <row r="40" spans="1:14" ht="12" customHeight="1">
      <c r="B40" s="163" t="s">
        <v>120</v>
      </c>
      <c r="C40" s="169">
        <v>101.1</v>
      </c>
      <c r="D40" s="169">
        <v>-3.3</v>
      </c>
      <c r="E40" s="169">
        <v>108.8</v>
      </c>
      <c r="F40" s="199">
        <v>0.6</v>
      </c>
      <c r="G40" s="168">
        <v>100.1</v>
      </c>
      <c r="H40" s="169">
        <v>-3.5</v>
      </c>
      <c r="I40" s="169">
        <v>106.8</v>
      </c>
      <c r="J40" s="199">
        <v>0.3</v>
      </c>
      <c r="K40" s="168">
        <v>114.3</v>
      </c>
      <c r="L40" s="169">
        <v>-4.5</v>
      </c>
      <c r="M40" s="169">
        <v>136.30000000000001</v>
      </c>
      <c r="N40" s="199">
        <v>4.2</v>
      </c>
    </row>
    <row r="41" spans="1:14" ht="12" customHeight="1">
      <c r="B41" s="163" t="s">
        <v>121</v>
      </c>
      <c r="C41" s="169">
        <v>95.1</v>
      </c>
      <c r="D41" s="169">
        <v>-0.2</v>
      </c>
      <c r="E41" s="169">
        <v>98.1</v>
      </c>
      <c r="F41" s="199">
        <v>1.1000000000000001</v>
      </c>
      <c r="G41" s="168">
        <v>94.4</v>
      </c>
      <c r="H41" s="169">
        <v>-0.6</v>
      </c>
      <c r="I41" s="169">
        <v>96.9</v>
      </c>
      <c r="J41" s="199">
        <v>1.8</v>
      </c>
      <c r="K41" s="168">
        <v>104.8</v>
      </c>
      <c r="L41" s="169">
        <v>6.7</v>
      </c>
      <c r="M41" s="169">
        <v>114.7</v>
      </c>
      <c r="N41" s="199">
        <v>-5.2</v>
      </c>
    </row>
    <row r="42" spans="1:14" ht="12" customHeight="1">
      <c r="B42" s="163" t="s">
        <v>122</v>
      </c>
      <c r="C42" s="169">
        <v>98.6</v>
      </c>
      <c r="D42" s="169">
        <v>-2.1</v>
      </c>
      <c r="E42" s="169">
        <v>104.6</v>
      </c>
      <c r="F42" s="199">
        <v>1.9</v>
      </c>
      <c r="G42" s="168">
        <v>97.4</v>
      </c>
      <c r="H42" s="169">
        <v>-2.5</v>
      </c>
      <c r="I42" s="169">
        <v>102.8</v>
      </c>
      <c r="J42" s="199">
        <v>1.5</v>
      </c>
      <c r="K42" s="168">
        <v>116.7</v>
      </c>
      <c r="L42" s="169">
        <v>3.6</v>
      </c>
      <c r="M42" s="169">
        <v>129.4</v>
      </c>
      <c r="N42" s="199">
        <v>6.9</v>
      </c>
    </row>
    <row r="43" spans="1:14" ht="12" customHeight="1">
      <c r="B43" s="163" t="s">
        <v>123</v>
      </c>
      <c r="C43" s="169">
        <v>98.7</v>
      </c>
      <c r="D43" s="169">
        <v>-4.4000000000000004</v>
      </c>
      <c r="E43" s="169">
        <v>105.3</v>
      </c>
      <c r="F43" s="199">
        <v>-2</v>
      </c>
      <c r="G43" s="169">
        <v>97.5</v>
      </c>
      <c r="H43" s="169">
        <v>-4.5999999999999996</v>
      </c>
      <c r="I43" s="169">
        <v>103.7</v>
      </c>
      <c r="J43" s="199">
        <v>-1.8</v>
      </c>
      <c r="K43" s="169">
        <v>117.9</v>
      </c>
      <c r="L43" s="169">
        <v>-0.5</v>
      </c>
      <c r="M43" s="169">
        <v>127.5</v>
      </c>
      <c r="N43" s="199">
        <v>-4</v>
      </c>
    </row>
    <row r="44" spans="1:14" ht="12" customHeight="1">
      <c r="B44" s="163" t="s">
        <v>124</v>
      </c>
      <c r="C44" s="169">
        <v>100.1</v>
      </c>
      <c r="D44" s="169">
        <v>-4.4000000000000004</v>
      </c>
      <c r="E44" s="169">
        <v>107.6</v>
      </c>
      <c r="F44" s="199">
        <v>-2.2000000000000002</v>
      </c>
      <c r="G44" s="169">
        <v>98.9</v>
      </c>
      <c r="H44" s="169">
        <v>-4.5</v>
      </c>
      <c r="I44" s="169">
        <v>105.4</v>
      </c>
      <c r="J44" s="199">
        <v>-2.2000000000000002</v>
      </c>
      <c r="K44" s="169">
        <v>119</v>
      </c>
      <c r="L44" s="169">
        <v>-2.5</v>
      </c>
      <c r="M44" s="169">
        <v>137.30000000000001</v>
      </c>
      <c r="N44" s="199">
        <v>-2.2999999999999998</v>
      </c>
    </row>
    <row r="45" spans="1:14" ht="12" customHeight="1">
      <c r="B45" s="203" t="s">
        <v>133</v>
      </c>
      <c r="C45" s="168">
        <v>97.8</v>
      </c>
      <c r="D45" s="169">
        <v>-3.5</v>
      </c>
      <c r="E45" s="169">
        <v>106.5</v>
      </c>
      <c r="F45" s="198">
        <v>-0.3</v>
      </c>
      <c r="G45" s="168">
        <v>96.6</v>
      </c>
      <c r="H45" s="169">
        <v>-3.6</v>
      </c>
      <c r="I45" s="169">
        <v>104.4</v>
      </c>
      <c r="J45" s="198">
        <v>-0.2</v>
      </c>
      <c r="K45" s="168">
        <v>115.5</v>
      </c>
      <c r="L45" s="169">
        <v>-2.5</v>
      </c>
      <c r="M45" s="169">
        <v>134.30000000000001</v>
      </c>
      <c r="N45" s="199">
        <v>-1.8</v>
      </c>
    </row>
    <row r="46" spans="1:14" ht="12" customHeight="1">
      <c r="B46" s="163" t="s">
        <v>126</v>
      </c>
      <c r="C46" s="169">
        <v>90.7</v>
      </c>
      <c r="D46" s="169">
        <v>-3.7</v>
      </c>
      <c r="E46" s="169">
        <v>93.7</v>
      </c>
      <c r="F46" s="199">
        <v>-2.8</v>
      </c>
      <c r="G46" s="168">
        <v>90</v>
      </c>
      <c r="H46" s="169">
        <v>-3.5</v>
      </c>
      <c r="I46" s="169">
        <v>92.6</v>
      </c>
      <c r="J46" s="199">
        <v>-1.4</v>
      </c>
      <c r="K46" s="168">
        <v>101.2</v>
      </c>
      <c r="L46" s="169">
        <v>-6.6</v>
      </c>
      <c r="M46" s="169">
        <v>108.8</v>
      </c>
      <c r="N46" s="199">
        <v>-16.600000000000001</v>
      </c>
    </row>
    <row r="47" spans="1:14" ht="12" customHeight="1">
      <c r="B47" s="163" t="s">
        <v>134</v>
      </c>
      <c r="C47" s="168">
        <v>96.9</v>
      </c>
      <c r="D47" s="169">
        <v>0.3</v>
      </c>
      <c r="E47" s="169">
        <v>105.4</v>
      </c>
      <c r="F47" s="199">
        <v>0.7</v>
      </c>
      <c r="G47" s="168">
        <v>96.2</v>
      </c>
      <c r="H47" s="169">
        <v>1.1000000000000001</v>
      </c>
      <c r="I47" s="169">
        <v>104.2</v>
      </c>
      <c r="J47" s="199">
        <v>2.9</v>
      </c>
      <c r="K47" s="168">
        <v>107.1</v>
      </c>
      <c r="L47" s="169">
        <v>-9.1999999999999993</v>
      </c>
      <c r="M47" s="169">
        <v>121.6</v>
      </c>
      <c r="N47" s="199">
        <v>-20</v>
      </c>
    </row>
    <row r="48" spans="1:14" ht="12" customHeight="1">
      <c r="B48" s="171" t="s">
        <v>135</v>
      </c>
      <c r="C48" s="176">
        <f>[1]srns!M1142</f>
        <v>99.3</v>
      </c>
      <c r="D48" s="177">
        <f>[1]srns!N1142</f>
        <v>-0.4</v>
      </c>
      <c r="E48" s="177">
        <f>[1]srns!M1145</f>
        <v>105.6</v>
      </c>
      <c r="F48" s="204">
        <f>[1]srns!N1145</f>
        <v>1.8</v>
      </c>
      <c r="G48" s="176">
        <f>[1]srns!O1142</f>
        <v>98.4</v>
      </c>
      <c r="H48" s="177">
        <f>[1]srns!P1142</f>
        <v>0.4</v>
      </c>
      <c r="I48" s="177">
        <f>[1]srns!O1145</f>
        <v>103.8</v>
      </c>
      <c r="J48" s="204">
        <f>[1]srns!P1145</f>
        <v>3.7</v>
      </c>
      <c r="K48" s="176">
        <f>[1]srns!Q1142</f>
        <v>113.1</v>
      </c>
      <c r="L48" s="177">
        <f>[1]srns!R1142</f>
        <v>-10.4</v>
      </c>
      <c r="M48" s="177">
        <f>[1]srns!Q1145</f>
        <v>130.4</v>
      </c>
      <c r="N48" s="204">
        <f>[1]srns!R1145</f>
        <v>-14.7</v>
      </c>
    </row>
    <row r="49" spans="1:15" ht="12" customHeight="1">
      <c r="B49" s="136"/>
      <c r="C49" s="181"/>
      <c r="D49" s="181"/>
      <c r="E49" s="181"/>
      <c r="F49" s="181"/>
      <c r="G49" s="181"/>
      <c r="H49" s="181"/>
      <c r="I49" s="182"/>
      <c r="J49" s="182"/>
      <c r="K49" s="182"/>
      <c r="L49" s="182"/>
      <c r="M49" s="182"/>
      <c r="N49" s="182"/>
    </row>
    <row r="50" spans="1:15" ht="12" customHeight="1">
      <c r="B50" s="136"/>
      <c r="C50" s="181"/>
      <c r="D50" s="181"/>
      <c r="E50" s="181"/>
      <c r="F50" s="181"/>
      <c r="G50" s="181"/>
      <c r="H50" s="181"/>
      <c r="I50" s="182"/>
      <c r="J50" s="182"/>
      <c r="K50" s="182"/>
      <c r="L50" s="182"/>
      <c r="M50" s="182"/>
      <c r="N50" s="182"/>
    </row>
    <row r="51" spans="1:15" ht="12" customHeight="1">
      <c r="B51" s="572" t="s">
        <v>101</v>
      </c>
      <c r="C51" s="185" t="s">
        <v>136</v>
      </c>
      <c r="D51" s="186"/>
      <c r="E51" s="186"/>
      <c r="F51" s="188"/>
      <c r="G51" s="185" t="s">
        <v>137</v>
      </c>
      <c r="H51" s="186"/>
      <c r="I51" s="186"/>
      <c r="J51" s="188"/>
      <c r="K51" s="185" t="s">
        <v>138</v>
      </c>
      <c r="L51" s="186"/>
      <c r="M51" s="186"/>
      <c r="N51" s="188"/>
    </row>
    <row r="52" spans="1:15" ht="12" customHeight="1">
      <c r="B52" s="573"/>
      <c r="C52" s="205" t="s">
        <v>103</v>
      </c>
      <c r="D52" s="188"/>
      <c r="E52" s="185" t="s">
        <v>104</v>
      </c>
      <c r="F52" s="188"/>
      <c r="G52" s="205" t="s">
        <v>103</v>
      </c>
      <c r="H52" s="188"/>
      <c r="I52" s="185" t="s">
        <v>104</v>
      </c>
      <c r="J52" s="188"/>
      <c r="K52" s="205" t="s">
        <v>103</v>
      </c>
      <c r="L52" s="188"/>
      <c r="M52" s="185" t="s">
        <v>104</v>
      </c>
      <c r="N52" s="188"/>
    </row>
    <row r="53" spans="1:15" ht="12" customHeight="1">
      <c r="B53" s="574"/>
      <c r="C53" s="189" t="s">
        <v>108</v>
      </c>
      <c r="D53" s="190" t="s">
        <v>109</v>
      </c>
      <c r="E53" s="189" t="s">
        <v>108</v>
      </c>
      <c r="F53" s="190" t="s">
        <v>109</v>
      </c>
      <c r="G53" s="189" t="s">
        <v>108</v>
      </c>
      <c r="H53" s="190" t="s">
        <v>109</v>
      </c>
      <c r="I53" s="189" t="s">
        <v>108</v>
      </c>
      <c r="J53" s="190" t="s">
        <v>109</v>
      </c>
      <c r="K53" s="189" t="s">
        <v>108</v>
      </c>
      <c r="L53" s="190" t="s">
        <v>109</v>
      </c>
      <c r="M53" s="189" t="s">
        <v>108</v>
      </c>
      <c r="N53" s="190" t="s">
        <v>109</v>
      </c>
    </row>
    <row r="54" spans="1:15" ht="12" customHeight="1">
      <c r="B54" s="151" t="s">
        <v>110</v>
      </c>
      <c r="C54" s="206">
        <v>100.2</v>
      </c>
      <c r="D54" s="193">
        <v>2</v>
      </c>
      <c r="E54" s="207">
        <v>96.1</v>
      </c>
      <c r="F54" s="208">
        <v>4.5</v>
      </c>
      <c r="G54" s="206">
        <v>100.8</v>
      </c>
      <c r="H54" s="193">
        <v>0.4</v>
      </c>
      <c r="I54" s="207">
        <v>93.5</v>
      </c>
      <c r="J54" s="193">
        <v>0.3</v>
      </c>
      <c r="K54" s="206">
        <v>99.4</v>
      </c>
      <c r="L54" s="193">
        <v>2.2000000000000002</v>
      </c>
      <c r="M54" s="207">
        <v>117.6</v>
      </c>
      <c r="N54" s="209">
        <v>9.1999999999999993</v>
      </c>
      <c r="O54" s="210"/>
    </row>
    <row r="55" spans="1:15" ht="12" customHeight="1">
      <c r="A55" s="134">
        <v>2006</v>
      </c>
      <c r="B55" s="151" t="s">
        <v>111</v>
      </c>
      <c r="C55" s="206">
        <v>101.3</v>
      </c>
      <c r="D55" s="193">
        <v>1.2</v>
      </c>
      <c r="E55" s="207">
        <v>97.7</v>
      </c>
      <c r="F55" s="208">
        <v>1.8</v>
      </c>
      <c r="G55" s="206">
        <v>102.7</v>
      </c>
      <c r="H55" s="193">
        <v>1.9</v>
      </c>
      <c r="I55" s="207">
        <v>93.4</v>
      </c>
      <c r="J55" s="193">
        <v>-0.1</v>
      </c>
      <c r="K55" s="206">
        <v>97.8</v>
      </c>
      <c r="L55" s="193">
        <v>-1.6</v>
      </c>
      <c r="M55" s="207">
        <v>136.30000000000001</v>
      </c>
      <c r="N55" s="211">
        <v>15.9</v>
      </c>
    </row>
    <row r="56" spans="1:15" ht="12" customHeight="1">
      <c r="A56" s="134">
        <v>2007</v>
      </c>
      <c r="B56" s="151" t="s">
        <v>113</v>
      </c>
      <c r="C56" s="206">
        <v>100</v>
      </c>
      <c r="D56" s="193">
        <v>-1.2</v>
      </c>
      <c r="E56" s="207">
        <v>100</v>
      </c>
      <c r="F56" s="212">
        <v>2.4</v>
      </c>
      <c r="G56" s="206">
        <v>100</v>
      </c>
      <c r="H56" s="193">
        <v>-2.6</v>
      </c>
      <c r="I56" s="207">
        <v>100</v>
      </c>
      <c r="J56" s="193">
        <v>7.1</v>
      </c>
      <c r="K56" s="206">
        <v>100</v>
      </c>
      <c r="L56" s="193">
        <v>2.2000000000000002</v>
      </c>
      <c r="M56" s="207">
        <v>100</v>
      </c>
      <c r="N56" s="211">
        <v>-26.6</v>
      </c>
    </row>
    <row r="57" spans="1:15" ht="12" customHeight="1">
      <c r="A57" s="134">
        <v>2008</v>
      </c>
      <c r="B57" s="151" t="s">
        <v>114</v>
      </c>
      <c r="C57" s="206">
        <v>100.9</v>
      </c>
      <c r="D57" s="193">
        <v>0.9</v>
      </c>
      <c r="E57" s="207">
        <v>95.7</v>
      </c>
      <c r="F57" s="212">
        <v>-4.4000000000000004</v>
      </c>
      <c r="G57" s="206">
        <v>99.6</v>
      </c>
      <c r="H57" s="193">
        <v>-0.4</v>
      </c>
      <c r="I57" s="207">
        <v>93.6</v>
      </c>
      <c r="J57" s="193">
        <v>-6.4</v>
      </c>
      <c r="K57" s="206">
        <v>104.4</v>
      </c>
      <c r="L57" s="193">
        <v>4.4000000000000004</v>
      </c>
      <c r="M57" s="207">
        <v>115.4</v>
      </c>
      <c r="N57" s="211">
        <v>15.4</v>
      </c>
    </row>
    <row r="58" spans="1:15" ht="12" customHeight="1">
      <c r="B58" s="159" t="s">
        <v>115</v>
      </c>
      <c r="C58" s="213">
        <v>101</v>
      </c>
      <c r="D58" s="214">
        <v>0.1</v>
      </c>
      <c r="E58" s="215">
        <v>96.8</v>
      </c>
      <c r="F58" s="216">
        <v>1.1000000000000001</v>
      </c>
      <c r="G58" s="213">
        <v>98.4</v>
      </c>
      <c r="H58" s="217">
        <v>-1.2</v>
      </c>
      <c r="I58" s="215">
        <v>93.8</v>
      </c>
      <c r="J58" s="217">
        <v>0.2</v>
      </c>
      <c r="K58" s="213">
        <v>110</v>
      </c>
      <c r="L58" s="217">
        <v>5.4</v>
      </c>
      <c r="M58" s="215">
        <v>122.2</v>
      </c>
      <c r="N58" s="218">
        <v>5.9</v>
      </c>
    </row>
    <row r="59" spans="1:15" ht="12" customHeight="1">
      <c r="B59" s="163" t="s">
        <v>132</v>
      </c>
      <c r="C59" s="168">
        <v>99.2</v>
      </c>
      <c r="D59" s="169">
        <v>-1.3</v>
      </c>
      <c r="E59" s="169">
        <v>95.9</v>
      </c>
      <c r="F59" s="219">
        <v>1.4</v>
      </c>
      <c r="G59" s="168">
        <v>98.3</v>
      </c>
      <c r="H59" s="220">
        <v>-1.1000000000000001</v>
      </c>
      <c r="I59" s="169">
        <v>92.2</v>
      </c>
      <c r="J59" s="220">
        <v>-0.5</v>
      </c>
      <c r="K59" s="168">
        <v>103.2</v>
      </c>
      <c r="L59" s="220">
        <v>-0.3</v>
      </c>
      <c r="M59" s="169">
        <v>128.19999999999999</v>
      </c>
      <c r="N59" s="221">
        <v>13.5</v>
      </c>
    </row>
    <row r="60" spans="1:15" ht="12" customHeight="1">
      <c r="B60" s="163" t="s">
        <v>117</v>
      </c>
      <c r="C60" s="168">
        <v>100.1</v>
      </c>
      <c r="D60" s="169">
        <v>-1.5</v>
      </c>
      <c r="E60" s="169">
        <v>97.4</v>
      </c>
      <c r="F60" s="219">
        <v>2.2999999999999998</v>
      </c>
      <c r="G60" s="168">
        <v>99.6</v>
      </c>
      <c r="H60" s="220">
        <v>-0.6</v>
      </c>
      <c r="I60" s="169">
        <v>93.7</v>
      </c>
      <c r="J60" s="220">
        <v>0.3</v>
      </c>
      <c r="K60" s="168">
        <v>102.9</v>
      </c>
      <c r="L60" s="220">
        <v>-2.2000000000000002</v>
      </c>
      <c r="M60" s="169">
        <v>129.4</v>
      </c>
      <c r="N60" s="221">
        <v>15</v>
      </c>
    </row>
    <row r="61" spans="1:15" ht="12" customHeight="1">
      <c r="B61" s="163" t="s">
        <v>118</v>
      </c>
      <c r="C61" s="168">
        <v>99.8</v>
      </c>
      <c r="D61" s="169">
        <v>-1.5</v>
      </c>
      <c r="E61" s="169">
        <v>97</v>
      </c>
      <c r="F61" s="219">
        <v>2.2000000000000002</v>
      </c>
      <c r="G61" s="168">
        <v>98</v>
      </c>
      <c r="H61" s="220">
        <v>-1.6</v>
      </c>
      <c r="I61" s="169">
        <v>94.6</v>
      </c>
      <c r="J61" s="220">
        <v>1.2</v>
      </c>
      <c r="K61" s="168">
        <v>106.8</v>
      </c>
      <c r="L61" s="220">
        <v>0.9</v>
      </c>
      <c r="M61" s="169">
        <v>117.2</v>
      </c>
      <c r="N61" s="221">
        <v>7.9</v>
      </c>
    </row>
    <row r="62" spans="1:15" ht="12" customHeight="1">
      <c r="B62" s="163" t="s">
        <v>119</v>
      </c>
      <c r="C62" s="168">
        <v>100.8</v>
      </c>
      <c r="D62" s="169">
        <v>-0.8</v>
      </c>
      <c r="E62" s="169">
        <v>97.5</v>
      </c>
      <c r="F62" s="219">
        <v>2.8</v>
      </c>
      <c r="G62" s="168">
        <v>99.2</v>
      </c>
      <c r="H62" s="220">
        <v>-0.9</v>
      </c>
      <c r="I62" s="169">
        <v>94.8</v>
      </c>
      <c r="J62" s="220">
        <v>0.9</v>
      </c>
      <c r="K62" s="168">
        <v>106.7</v>
      </c>
      <c r="L62" s="220">
        <v>0.9</v>
      </c>
      <c r="M62" s="169">
        <v>120.7</v>
      </c>
      <c r="N62" s="221">
        <v>17.399999999999999</v>
      </c>
    </row>
    <row r="63" spans="1:15" ht="12" customHeight="1">
      <c r="B63" s="163" t="s">
        <v>120</v>
      </c>
      <c r="C63" s="169">
        <v>101.4</v>
      </c>
      <c r="D63" s="169">
        <v>0</v>
      </c>
      <c r="E63" s="169">
        <v>97.4</v>
      </c>
      <c r="F63" s="219">
        <v>0</v>
      </c>
      <c r="G63" s="168">
        <v>98.2</v>
      </c>
      <c r="H63" s="220">
        <v>-2.2000000000000002</v>
      </c>
      <c r="I63" s="169">
        <v>94.6</v>
      </c>
      <c r="J63" s="220">
        <v>0.4</v>
      </c>
      <c r="K63" s="168">
        <v>112.5</v>
      </c>
      <c r="L63" s="220">
        <v>8.5</v>
      </c>
      <c r="M63" s="169">
        <v>121.2</v>
      </c>
      <c r="N63" s="221">
        <v>-3.9</v>
      </c>
    </row>
    <row r="64" spans="1:15" ht="12" customHeight="1">
      <c r="B64" s="163" t="s">
        <v>121</v>
      </c>
      <c r="C64" s="169">
        <v>102.1</v>
      </c>
      <c r="D64" s="169">
        <v>1</v>
      </c>
      <c r="E64" s="169">
        <v>97.2</v>
      </c>
      <c r="F64" s="219">
        <v>0</v>
      </c>
      <c r="G64" s="168">
        <v>97.9</v>
      </c>
      <c r="H64" s="220">
        <v>-2.2000000000000002</v>
      </c>
      <c r="I64" s="169">
        <v>94.3</v>
      </c>
      <c r="J64" s="220">
        <v>-0.1</v>
      </c>
      <c r="K64" s="168">
        <v>115.8</v>
      </c>
      <c r="L64" s="220">
        <v>11.7</v>
      </c>
      <c r="M64" s="169">
        <v>121.9</v>
      </c>
      <c r="N64" s="221">
        <v>-0.9</v>
      </c>
    </row>
    <row r="65" spans="2:14" ht="12" customHeight="1">
      <c r="B65" s="163" t="s">
        <v>122</v>
      </c>
      <c r="C65" s="169">
        <v>102.4</v>
      </c>
      <c r="D65" s="169">
        <v>1.4</v>
      </c>
      <c r="E65" s="169">
        <v>97.2</v>
      </c>
      <c r="F65" s="222">
        <v>0.7</v>
      </c>
      <c r="G65" s="168">
        <v>98</v>
      </c>
      <c r="H65" s="220">
        <v>-1.7</v>
      </c>
      <c r="I65" s="169">
        <v>94.3</v>
      </c>
      <c r="J65" s="220">
        <v>0.1</v>
      </c>
      <c r="K65" s="168">
        <v>116.6</v>
      </c>
      <c r="L65" s="220">
        <v>11.9</v>
      </c>
      <c r="M65" s="169">
        <v>122</v>
      </c>
      <c r="N65" s="221">
        <v>3</v>
      </c>
    </row>
    <row r="66" spans="2:14" ht="12" customHeight="1">
      <c r="B66" s="163" t="s">
        <v>123</v>
      </c>
      <c r="C66" s="169">
        <v>101.9</v>
      </c>
      <c r="D66" s="169">
        <v>1.4</v>
      </c>
      <c r="E66" s="169">
        <v>96.7</v>
      </c>
      <c r="F66" s="222">
        <v>0.6</v>
      </c>
      <c r="G66" s="169">
        <v>98.3</v>
      </c>
      <c r="H66" s="220">
        <v>-1</v>
      </c>
      <c r="I66" s="169">
        <v>94.1</v>
      </c>
      <c r="J66" s="221">
        <v>0.2</v>
      </c>
      <c r="K66" s="169">
        <v>113.9</v>
      </c>
      <c r="L66" s="220">
        <v>10</v>
      </c>
      <c r="M66" s="169">
        <v>118.6</v>
      </c>
      <c r="N66" s="221">
        <v>2.2000000000000002</v>
      </c>
    </row>
    <row r="67" spans="2:14" ht="12" customHeight="1">
      <c r="B67" s="163" t="s">
        <v>124</v>
      </c>
      <c r="C67" s="168">
        <v>101.9</v>
      </c>
      <c r="D67" s="169">
        <v>1.3</v>
      </c>
      <c r="E67" s="169">
        <v>96.3</v>
      </c>
      <c r="F67" s="170">
        <v>0.4</v>
      </c>
      <c r="G67" s="168">
        <v>98</v>
      </c>
      <c r="H67" s="220">
        <v>-2.1</v>
      </c>
      <c r="I67" s="169">
        <v>93.6</v>
      </c>
      <c r="J67" s="220">
        <v>-0.3</v>
      </c>
      <c r="K67" s="168">
        <v>114.8</v>
      </c>
      <c r="L67" s="220">
        <v>13</v>
      </c>
      <c r="M67" s="169">
        <v>119.5</v>
      </c>
      <c r="N67" s="221">
        <v>4.2</v>
      </c>
    </row>
    <row r="68" spans="2:14" ht="12" customHeight="1">
      <c r="B68" s="203" t="s">
        <v>133</v>
      </c>
      <c r="C68" s="168">
        <v>102.3</v>
      </c>
      <c r="D68" s="169">
        <v>1.8</v>
      </c>
      <c r="E68" s="169">
        <v>96.6</v>
      </c>
      <c r="F68" s="170">
        <v>0.5</v>
      </c>
      <c r="G68" s="168">
        <v>97.5</v>
      </c>
      <c r="H68" s="220">
        <v>-1.4</v>
      </c>
      <c r="I68" s="169">
        <v>93.6</v>
      </c>
      <c r="J68" s="220">
        <v>0.2</v>
      </c>
      <c r="K68" s="168">
        <v>118</v>
      </c>
      <c r="L68" s="220">
        <v>12.6</v>
      </c>
      <c r="M68" s="169">
        <v>122.3</v>
      </c>
      <c r="N68" s="221">
        <v>1.3</v>
      </c>
    </row>
    <row r="69" spans="2:14" ht="12" customHeight="1">
      <c r="B69" s="163" t="s">
        <v>126</v>
      </c>
      <c r="C69" s="168">
        <v>101.7</v>
      </c>
      <c r="D69" s="169">
        <v>1.8</v>
      </c>
      <c r="E69" s="169">
        <v>96.3</v>
      </c>
      <c r="F69" s="222">
        <v>0.2</v>
      </c>
      <c r="G69" s="168">
        <v>96.1</v>
      </c>
      <c r="H69" s="220">
        <v>-2.6</v>
      </c>
      <c r="I69" s="169">
        <v>94.6</v>
      </c>
      <c r="J69" s="220">
        <v>1.6</v>
      </c>
      <c r="K69" s="168">
        <v>119.9</v>
      </c>
      <c r="L69" s="220">
        <v>14.5</v>
      </c>
      <c r="M69" s="169">
        <v>109.5</v>
      </c>
      <c r="N69" s="221">
        <v>-10.1</v>
      </c>
    </row>
    <row r="70" spans="2:14" ht="12" customHeight="1">
      <c r="B70" s="163" t="s">
        <v>139</v>
      </c>
      <c r="C70" s="168">
        <v>101.3</v>
      </c>
      <c r="D70" s="169">
        <v>1.7</v>
      </c>
      <c r="E70" s="169">
        <v>96.1</v>
      </c>
      <c r="F70" s="222">
        <v>0.3</v>
      </c>
      <c r="G70" s="168">
        <v>95.6</v>
      </c>
      <c r="H70" s="220">
        <v>-2.9</v>
      </c>
      <c r="I70" s="169">
        <v>94.8</v>
      </c>
      <c r="J70" s="221">
        <v>2.2999999999999998</v>
      </c>
      <c r="K70" s="168">
        <v>119.5</v>
      </c>
      <c r="L70" s="220">
        <v>14.8</v>
      </c>
      <c r="M70" s="169">
        <v>105.8</v>
      </c>
      <c r="N70" s="221">
        <v>-14.1</v>
      </c>
    </row>
    <row r="71" spans="2:14" ht="12" customHeight="1">
      <c r="B71" s="171" t="s">
        <v>140</v>
      </c>
      <c r="C71" s="176">
        <f>[1]srns!S1142</f>
        <v>101.3</v>
      </c>
      <c r="D71" s="177">
        <f>[1]srns!T1142</f>
        <v>2.1</v>
      </c>
      <c r="E71" s="177">
        <f>[1]srns!S1145</f>
        <v>95.9</v>
      </c>
      <c r="F71" s="223">
        <f>[1]srns!T1145</f>
        <v>0</v>
      </c>
      <c r="G71" s="176">
        <f>[1]srns!S1313</f>
        <v>95.1</v>
      </c>
      <c r="H71" s="224">
        <f>[1]srns!T1313</f>
        <v>-3.3</v>
      </c>
      <c r="I71" s="177">
        <f>[1]srns!S1316</f>
        <v>94.2</v>
      </c>
      <c r="J71" s="225">
        <f>[1]srns!T1316</f>
        <v>2.2000000000000002</v>
      </c>
      <c r="K71" s="176">
        <f>[1]srns!S1370</f>
        <v>121.1</v>
      </c>
      <c r="L71" s="224">
        <f>[1]srns!T1370</f>
        <v>17.3</v>
      </c>
      <c r="M71" s="177">
        <f>[1]srns!S1373</f>
        <v>108.9</v>
      </c>
      <c r="N71" s="225">
        <f>[1]srns!T1373</f>
        <v>-15.1</v>
      </c>
    </row>
    <row r="72" spans="2:14" ht="12" customHeight="1">
      <c r="B72" s="226" t="s">
        <v>141</v>
      </c>
      <c r="G72" s="227"/>
      <c r="H72" s="228"/>
      <c r="I72" s="228"/>
      <c r="J72" s="228"/>
      <c r="K72" s="228"/>
      <c r="L72" s="229"/>
      <c r="M72" s="228"/>
      <c r="N72" s="228"/>
    </row>
    <row r="73" spans="2:14" ht="12" customHeight="1">
      <c r="B73" s="226" t="s">
        <v>142</v>
      </c>
      <c r="G73" s="227"/>
    </row>
    <row r="74" spans="2:14" ht="12" customHeight="1">
      <c r="B74" s="226" t="s">
        <v>143</v>
      </c>
      <c r="G74" s="227"/>
    </row>
    <row r="94" spans="6:6">
      <c r="F94" s="136"/>
    </row>
    <row r="96" spans="6:6" ht="12" customHeight="1"/>
  </sheetData>
  <mergeCells count="3">
    <mergeCell ref="B4:B7"/>
    <mergeCell ref="B28:B30"/>
    <mergeCell ref="B51:B53"/>
  </mergeCells>
  <phoneticPr fontId="5"/>
  <printOptions horizontalCentered="1" verticalCentered="1"/>
  <pageMargins left="0.74803149606299213" right="0.47244094488188981" top="0.82677165354330717" bottom="0.78740157480314965" header="0.51181102362204722" footer="0.39370078740157483"/>
  <pageSetup paperSize="9" scale="81"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A5859-B7B0-4F99-ADCB-A155BC70BDAC}">
  <sheetPr codeName="Sheet19">
    <tabColor theme="8"/>
    <pageSetUpPr fitToPage="1"/>
  </sheetPr>
  <dimension ref="A1:N76"/>
  <sheetViews>
    <sheetView showGridLines="0" topLeftCell="A13" zoomScale="115" zoomScaleNormal="115" zoomScaleSheetLayoutView="100" workbookViewId="0">
      <pane xSplit="1" topLeftCell="B1" activePane="topRight" state="frozen"/>
      <selection activeCell="B20" sqref="B20"/>
      <selection pane="topRight" activeCell="B20" sqref="B20"/>
    </sheetView>
  </sheetViews>
  <sheetFormatPr defaultColWidth="7.5" defaultRowHeight="12"/>
  <cols>
    <col min="1" max="1" width="10.625" style="134" customWidth="1"/>
    <col min="2" max="14" width="6.75" style="134" customWidth="1"/>
    <col min="15" max="16384" width="7.5" style="134"/>
  </cols>
  <sheetData>
    <row r="1" spans="1:13" ht="24" customHeight="1"/>
    <row r="2" spans="1:13" ht="18.75">
      <c r="A2" s="137" t="s">
        <v>144</v>
      </c>
      <c r="B2" s="136"/>
      <c r="C2" s="136"/>
      <c r="D2" s="136"/>
      <c r="E2" s="136"/>
      <c r="F2" s="136"/>
      <c r="G2" s="136"/>
      <c r="H2" s="138" t="s">
        <v>145</v>
      </c>
      <c r="I2" s="136"/>
      <c r="J2" s="136"/>
      <c r="K2" s="136"/>
    </row>
    <row r="3" spans="1:13" ht="12" customHeight="1">
      <c r="A3" s="136"/>
      <c r="B3" s="136"/>
      <c r="C3" s="136"/>
      <c r="D3" s="136"/>
      <c r="E3" s="136"/>
      <c r="F3" s="136"/>
      <c r="G3" s="136"/>
      <c r="H3" s="136"/>
      <c r="I3" s="136"/>
      <c r="J3" s="136"/>
      <c r="K3" s="136"/>
    </row>
    <row r="4" spans="1:13" ht="12" customHeight="1">
      <c r="A4" s="572" t="s">
        <v>101</v>
      </c>
      <c r="B4" s="139" t="s">
        <v>102</v>
      </c>
      <c r="C4" s="140"/>
      <c r="D4" s="140"/>
      <c r="E4" s="140"/>
      <c r="F4" s="140"/>
      <c r="G4" s="145"/>
      <c r="H4" s="139" t="s">
        <v>82</v>
      </c>
      <c r="I4" s="140"/>
      <c r="J4" s="140"/>
      <c r="K4" s="140"/>
      <c r="L4" s="140"/>
      <c r="M4" s="145"/>
    </row>
    <row r="5" spans="1:13" ht="12" customHeight="1">
      <c r="A5" s="573"/>
      <c r="B5" s="143" t="s">
        <v>103</v>
      </c>
      <c r="C5" s="141"/>
      <c r="D5" s="141"/>
      <c r="E5" s="142"/>
      <c r="F5" s="143" t="s">
        <v>104</v>
      </c>
      <c r="G5" s="142"/>
      <c r="H5" s="143" t="s">
        <v>103</v>
      </c>
      <c r="I5" s="141"/>
      <c r="J5" s="141"/>
      <c r="K5" s="142"/>
      <c r="L5" s="143" t="s">
        <v>104</v>
      </c>
      <c r="M5" s="142"/>
    </row>
    <row r="6" spans="1:13" ht="12" customHeight="1">
      <c r="A6" s="573"/>
      <c r="B6" s="146" t="s">
        <v>105</v>
      </c>
      <c r="C6" s="148"/>
      <c r="D6" s="144" t="s">
        <v>107</v>
      </c>
      <c r="E6" s="145"/>
      <c r="F6" s="146" t="s">
        <v>105</v>
      </c>
      <c r="G6" s="147"/>
      <c r="H6" s="146" t="s">
        <v>105</v>
      </c>
      <c r="I6" s="148"/>
      <c r="J6" s="144" t="s">
        <v>107</v>
      </c>
      <c r="K6" s="145"/>
      <c r="L6" s="146" t="s">
        <v>105</v>
      </c>
      <c r="M6" s="147"/>
    </row>
    <row r="7" spans="1:13" ht="12" customHeight="1">
      <c r="A7" s="574"/>
      <c r="B7" s="149" t="s">
        <v>108</v>
      </c>
      <c r="C7" s="150" t="s">
        <v>109</v>
      </c>
      <c r="D7" s="149" t="s">
        <v>108</v>
      </c>
      <c r="E7" s="150" t="s">
        <v>109</v>
      </c>
      <c r="F7" s="149" t="s">
        <v>108</v>
      </c>
      <c r="G7" s="150" t="s">
        <v>109</v>
      </c>
      <c r="H7" s="149" t="s">
        <v>108</v>
      </c>
      <c r="I7" s="150" t="s">
        <v>109</v>
      </c>
      <c r="J7" s="149" t="s">
        <v>108</v>
      </c>
      <c r="K7" s="150" t="s">
        <v>109</v>
      </c>
      <c r="L7" s="149" t="s">
        <v>108</v>
      </c>
      <c r="M7" s="150" t="s">
        <v>109</v>
      </c>
    </row>
    <row r="8" spans="1:13" ht="12" customHeight="1">
      <c r="A8" s="151" t="s">
        <v>110</v>
      </c>
      <c r="B8" s="230">
        <v>101.7</v>
      </c>
      <c r="C8" s="156">
        <v>0</v>
      </c>
      <c r="D8" s="152">
        <v>102.8</v>
      </c>
      <c r="E8" s="152">
        <v>-0.9</v>
      </c>
      <c r="F8" s="231">
        <v>103.3</v>
      </c>
      <c r="G8" s="157">
        <v>-3.4</v>
      </c>
      <c r="H8" s="230">
        <v>101.4</v>
      </c>
      <c r="I8" s="156">
        <v>-1.7</v>
      </c>
      <c r="J8" s="156">
        <v>102.5</v>
      </c>
      <c r="K8" s="156">
        <v>-2.6</v>
      </c>
      <c r="L8" s="156">
        <v>102.2</v>
      </c>
      <c r="M8" s="157">
        <v>-5.2</v>
      </c>
    </row>
    <row r="9" spans="1:13" ht="12" customHeight="1">
      <c r="A9" s="151" t="s">
        <v>111</v>
      </c>
      <c r="B9" s="230">
        <v>101.7</v>
      </c>
      <c r="C9" s="156">
        <v>-0.1</v>
      </c>
      <c r="D9" s="152">
        <v>101.8</v>
      </c>
      <c r="E9" s="152">
        <v>-1.3</v>
      </c>
      <c r="F9" s="232">
        <v>98.6</v>
      </c>
      <c r="G9" s="157">
        <v>-4.5999999999999996</v>
      </c>
      <c r="H9" s="230">
        <v>102.2</v>
      </c>
      <c r="I9" s="156">
        <v>0.7</v>
      </c>
      <c r="J9" s="156">
        <v>102.3</v>
      </c>
      <c r="K9" s="156">
        <v>-0.4</v>
      </c>
      <c r="L9" s="156">
        <v>99.6</v>
      </c>
      <c r="M9" s="157">
        <v>-2.6</v>
      </c>
    </row>
    <row r="10" spans="1:13" ht="12" customHeight="1">
      <c r="A10" s="151" t="s">
        <v>113</v>
      </c>
      <c r="B10" s="230">
        <v>100</v>
      </c>
      <c r="C10" s="156">
        <v>-1.7</v>
      </c>
      <c r="D10" s="152">
        <v>100</v>
      </c>
      <c r="E10" s="152">
        <v>-2</v>
      </c>
      <c r="F10" s="152">
        <v>100</v>
      </c>
      <c r="G10" s="157">
        <v>1.4</v>
      </c>
      <c r="H10" s="230">
        <v>100</v>
      </c>
      <c r="I10" s="156">
        <v>-2.1</v>
      </c>
      <c r="J10" s="156">
        <v>100</v>
      </c>
      <c r="K10" s="156">
        <v>-2.5</v>
      </c>
      <c r="L10" s="156">
        <v>100</v>
      </c>
      <c r="M10" s="157">
        <v>0.4</v>
      </c>
    </row>
    <row r="11" spans="1:13" ht="12" customHeight="1">
      <c r="A11" s="151" t="s">
        <v>114</v>
      </c>
      <c r="B11" s="230">
        <v>102</v>
      </c>
      <c r="C11" s="156">
        <v>2</v>
      </c>
      <c r="D11" s="152">
        <v>102.6</v>
      </c>
      <c r="E11" s="152">
        <v>2.6</v>
      </c>
      <c r="F11" s="232">
        <v>100.1</v>
      </c>
      <c r="G11" s="157">
        <v>0.1</v>
      </c>
      <c r="H11" s="230">
        <v>102</v>
      </c>
      <c r="I11" s="156">
        <v>1.9</v>
      </c>
      <c r="J11" s="156">
        <v>102.6</v>
      </c>
      <c r="K11" s="156">
        <v>2.6</v>
      </c>
      <c r="L11" s="156">
        <v>100.3</v>
      </c>
      <c r="M11" s="157">
        <v>0.3</v>
      </c>
    </row>
    <row r="12" spans="1:13" ht="12" customHeight="1">
      <c r="A12" s="159" t="s">
        <v>115</v>
      </c>
      <c r="B12" s="233">
        <v>102.4</v>
      </c>
      <c r="C12" s="160">
        <v>0.4</v>
      </c>
      <c r="D12" s="234">
        <v>100.5</v>
      </c>
      <c r="E12" s="234">
        <v>-2</v>
      </c>
      <c r="F12" s="235">
        <v>105.2</v>
      </c>
      <c r="G12" s="161">
        <v>5.0999999999999996</v>
      </c>
      <c r="H12" s="233">
        <v>103.5</v>
      </c>
      <c r="I12" s="160">
        <v>1.5</v>
      </c>
      <c r="J12" s="160">
        <v>101.6</v>
      </c>
      <c r="K12" s="160">
        <v>-1</v>
      </c>
      <c r="L12" s="160">
        <v>105.4</v>
      </c>
      <c r="M12" s="161">
        <v>5.0999999999999996</v>
      </c>
    </row>
    <row r="13" spans="1:13" ht="12" customHeight="1">
      <c r="A13" s="163" t="s">
        <v>132</v>
      </c>
      <c r="B13" s="168">
        <v>93</v>
      </c>
      <c r="C13" s="169">
        <v>4.7</v>
      </c>
      <c r="D13" s="166">
        <v>92.5</v>
      </c>
      <c r="E13" s="166">
        <v>3.9</v>
      </c>
      <c r="F13" s="169">
        <v>98.6</v>
      </c>
      <c r="G13" s="167">
        <v>11</v>
      </c>
      <c r="H13" s="236">
        <v>104.3</v>
      </c>
      <c r="I13" s="220">
        <v>1.4</v>
      </c>
      <c r="J13" s="220">
        <v>103.8</v>
      </c>
      <c r="K13" s="220">
        <v>0.7</v>
      </c>
      <c r="L13" s="220">
        <v>104.8</v>
      </c>
      <c r="M13" s="221">
        <v>7</v>
      </c>
    </row>
    <row r="14" spans="1:13" ht="12" customHeight="1">
      <c r="A14" s="163" t="s">
        <v>117</v>
      </c>
      <c r="B14" s="168">
        <v>87.9</v>
      </c>
      <c r="C14" s="169">
        <v>4.0999999999999996</v>
      </c>
      <c r="D14" s="166">
        <v>87.1</v>
      </c>
      <c r="E14" s="166">
        <v>1.4</v>
      </c>
      <c r="F14" s="169">
        <v>91.6</v>
      </c>
      <c r="G14" s="167">
        <v>10.9</v>
      </c>
      <c r="H14" s="236">
        <v>106.1</v>
      </c>
      <c r="I14" s="220">
        <v>3.4</v>
      </c>
      <c r="J14" s="220">
        <v>105.2</v>
      </c>
      <c r="K14" s="220">
        <v>0.8</v>
      </c>
      <c r="L14" s="220">
        <v>108.8</v>
      </c>
      <c r="M14" s="221">
        <v>9.1</v>
      </c>
    </row>
    <row r="15" spans="1:13" ht="12" customHeight="1">
      <c r="A15" s="163" t="s">
        <v>118</v>
      </c>
      <c r="B15" s="169">
        <v>85.4</v>
      </c>
      <c r="C15" s="169">
        <v>4.4000000000000004</v>
      </c>
      <c r="D15" s="166">
        <v>84.7</v>
      </c>
      <c r="E15" s="166">
        <v>2.2000000000000002</v>
      </c>
      <c r="F15" s="169">
        <v>86.8</v>
      </c>
      <c r="G15" s="167">
        <v>6.4</v>
      </c>
      <c r="H15" s="236">
        <v>103.4</v>
      </c>
      <c r="I15" s="220">
        <v>3.4</v>
      </c>
      <c r="J15" s="220">
        <v>102.6</v>
      </c>
      <c r="K15" s="220">
        <v>1.3</v>
      </c>
      <c r="L15" s="220">
        <v>104.7</v>
      </c>
      <c r="M15" s="221">
        <v>7.4</v>
      </c>
    </row>
    <row r="16" spans="1:13" ht="12" customHeight="1">
      <c r="A16" s="163" t="s">
        <v>119</v>
      </c>
      <c r="B16" s="169">
        <v>140.30000000000001</v>
      </c>
      <c r="C16" s="169">
        <v>-9.5</v>
      </c>
      <c r="D16" s="166">
        <v>138.5</v>
      </c>
      <c r="E16" s="166">
        <v>-11.7</v>
      </c>
      <c r="F16" s="169">
        <v>115.3</v>
      </c>
      <c r="G16" s="167">
        <v>-12</v>
      </c>
      <c r="H16" s="236">
        <v>104.4</v>
      </c>
      <c r="I16" s="220">
        <v>2</v>
      </c>
      <c r="J16" s="220">
        <v>103.1</v>
      </c>
      <c r="K16" s="220">
        <v>-0.5</v>
      </c>
      <c r="L16" s="220">
        <v>105.5</v>
      </c>
      <c r="M16" s="221">
        <v>3.6</v>
      </c>
    </row>
    <row r="17" spans="1:13" ht="12" customHeight="1">
      <c r="A17" s="163" t="s">
        <v>120</v>
      </c>
      <c r="B17" s="169">
        <v>123.4</v>
      </c>
      <c r="C17" s="169">
        <v>4</v>
      </c>
      <c r="D17" s="166">
        <v>121.1</v>
      </c>
      <c r="E17" s="166">
        <v>1</v>
      </c>
      <c r="F17" s="169">
        <v>144.19999999999999</v>
      </c>
      <c r="G17" s="167">
        <v>10.1</v>
      </c>
      <c r="H17" s="236">
        <v>102.3</v>
      </c>
      <c r="I17" s="220">
        <v>-1.4</v>
      </c>
      <c r="J17" s="220">
        <v>100.4</v>
      </c>
      <c r="K17" s="220">
        <v>-4.2</v>
      </c>
      <c r="L17" s="220">
        <v>104.9</v>
      </c>
      <c r="M17" s="221">
        <v>3</v>
      </c>
    </row>
    <row r="18" spans="1:13" ht="12" customHeight="1">
      <c r="A18" s="163" t="s">
        <v>121</v>
      </c>
      <c r="B18" s="169">
        <v>83.8</v>
      </c>
      <c r="C18" s="169">
        <v>1.1000000000000001</v>
      </c>
      <c r="D18" s="170">
        <v>81.900000000000006</v>
      </c>
      <c r="E18" s="170">
        <v>-2</v>
      </c>
      <c r="F18" s="169">
        <v>84.6</v>
      </c>
      <c r="G18" s="167">
        <v>4.0999999999999996</v>
      </c>
      <c r="H18" s="236">
        <v>102.7</v>
      </c>
      <c r="I18" s="220">
        <v>1.2</v>
      </c>
      <c r="J18" s="220">
        <v>100.4</v>
      </c>
      <c r="K18" s="220">
        <v>-1.9</v>
      </c>
      <c r="L18" s="220">
        <v>104</v>
      </c>
      <c r="M18" s="221">
        <v>3.2</v>
      </c>
    </row>
    <row r="19" spans="1:13" ht="12" customHeight="1">
      <c r="A19" s="163" t="s">
        <v>122</v>
      </c>
      <c r="B19" s="165">
        <v>85.3</v>
      </c>
      <c r="C19" s="165">
        <v>1.3</v>
      </c>
      <c r="D19" s="170">
        <v>83</v>
      </c>
      <c r="E19" s="170">
        <v>-1.8</v>
      </c>
      <c r="F19" s="170">
        <v>88.4</v>
      </c>
      <c r="G19" s="167">
        <v>3.2</v>
      </c>
      <c r="H19" s="169">
        <v>102.7</v>
      </c>
      <c r="I19" s="169">
        <v>1.2</v>
      </c>
      <c r="J19" s="169">
        <v>99.9</v>
      </c>
      <c r="K19" s="169">
        <v>-1.9</v>
      </c>
      <c r="L19" s="169">
        <v>105.3</v>
      </c>
      <c r="M19" s="167">
        <v>4.8</v>
      </c>
    </row>
    <row r="20" spans="1:13" ht="12" customHeight="1">
      <c r="A20" s="163" t="s">
        <v>123</v>
      </c>
      <c r="B20" s="164">
        <v>84.6</v>
      </c>
      <c r="C20" s="165">
        <v>1</v>
      </c>
      <c r="D20" s="170">
        <v>81.3</v>
      </c>
      <c r="E20" s="170">
        <v>-3.4</v>
      </c>
      <c r="F20" s="170">
        <v>86.4</v>
      </c>
      <c r="G20" s="167">
        <v>2.7</v>
      </c>
      <c r="H20" s="169">
        <v>103.9</v>
      </c>
      <c r="I20" s="169">
        <v>0.9</v>
      </c>
      <c r="J20" s="169">
        <v>99.9</v>
      </c>
      <c r="K20" s="169">
        <v>-3.5</v>
      </c>
      <c r="L20" s="169">
        <v>105.3</v>
      </c>
      <c r="M20" s="167">
        <v>3.2</v>
      </c>
    </row>
    <row r="21" spans="1:13" ht="12" customHeight="1">
      <c r="A21" s="163" t="s">
        <v>124</v>
      </c>
      <c r="B21" s="164">
        <v>87.3</v>
      </c>
      <c r="C21" s="165">
        <v>-1.8</v>
      </c>
      <c r="D21" s="170">
        <v>83.7</v>
      </c>
      <c r="E21" s="170">
        <v>-6.2</v>
      </c>
      <c r="F21" s="170">
        <v>89.7</v>
      </c>
      <c r="G21" s="167">
        <v>-3.3</v>
      </c>
      <c r="H21" s="169">
        <v>104.2</v>
      </c>
      <c r="I21" s="169">
        <v>0.5</v>
      </c>
      <c r="J21" s="169">
        <v>99.9</v>
      </c>
      <c r="K21" s="169">
        <v>-3.9</v>
      </c>
      <c r="L21" s="169">
        <v>106.4</v>
      </c>
      <c r="M21" s="167">
        <v>3.7</v>
      </c>
    </row>
    <row r="22" spans="1:13" ht="12" customHeight="1">
      <c r="A22" s="203" t="s">
        <v>133</v>
      </c>
      <c r="B22" s="164">
        <v>191.5</v>
      </c>
      <c r="C22" s="165">
        <v>0.1</v>
      </c>
      <c r="D22" s="170">
        <v>183.8</v>
      </c>
      <c r="E22" s="170">
        <v>-4.5</v>
      </c>
      <c r="F22" s="170">
        <v>205.5</v>
      </c>
      <c r="G22" s="167">
        <v>12</v>
      </c>
      <c r="H22" s="169">
        <v>103.8</v>
      </c>
      <c r="I22" s="169">
        <v>2.1</v>
      </c>
      <c r="J22" s="169">
        <v>99.6</v>
      </c>
      <c r="K22" s="169">
        <v>-2.5</v>
      </c>
      <c r="L22" s="169">
        <v>105.4</v>
      </c>
      <c r="M22" s="167">
        <v>3.2</v>
      </c>
    </row>
    <row r="23" spans="1:13" ht="12" customHeight="1">
      <c r="A23" s="163" t="s">
        <v>126</v>
      </c>
      <c r="B23" s="165">
        <v>81.7</v>
      </c>
      <c r="C23" s="165">
        <v>-2.5</v>
      </c>
      <c r="D23" s="170">
        <v>77.900000000000006</v>
      </c>
      <c r="E23" s="170">
        <v>-7</v>
      </c>
      <c r="F23" s="170">
        <v>83.1</v>
      </c>
      <c r="G23" s="167">
        <v>-4.8</v>
      </c>
      <c r="H23" s="168">
        <v>101.6</v>
      </c>
      <c r="I23" s="169">
        <v>-0.1</v>
      </c>
      <c r="J23" s="169">
        <v>96.9</v>
      </c>
      <c r="K23" s="169">
        <v>-4.7</v>
      </c>
      <c r="L23" s="169">
        <v>103.4</v>
      </c>
      <c r="M23" s="167">
        <v>-1</v>
      </c>
    </row>
    <row r="24" spans="1:13" ht="12" customHeight="1">
      <c r="A24" s="163" t="s">
        <v>134</v>
      </c>
      <c r="B24" s="164">
        <v>81.400000000000006</v>
      </c>
      <c r="C24" s="165">
        <v>-1.6</v>
      </c>
      <c r="D24" s="170">
        <v>78.599999999999994</v>
      </c>
      <c r="E24" s="170">
        <v>-4.7</v>
      </c>
      <c r="F24" s="170">
        <v>84.3</v>
      </c>
      <c r="G24" s="167">
        <v>-0.2</v>
      </c>
      <c r="H24" s="168">
        <v>101.2</v>
      </c>
      <c r="I24" s="169">
        <v>-1.7</v>
      </c>
      <c r="J24" s="169">
        <v>97.8</v>
      </c>
      <c r="K24" s="169">
        <v>-4.8</v>
      </c>
      <c r="L24" s="169">
        <v>104.2</v>
      </c>
      <c r="M24" s="167">
        <v>-1.3</v>
      </c>
    </row>
    <row r="25" spans="1:13" ht="12" customHeight="1">
      <c r="A25" s="171" t="s">
        <v>135</v>
      </c>
      <c r="B25" s="172">
        <f>[1]srns!G857</f>
        <v>89.7</v>
      </c>
      <c r="C25" s="173">
        <f>[1]srns!H857</f>
        <v>-3.5</v>
      </c>
      <c r="D25" s="174">
        <f>[1]srns!AA857</f>
        <v>86.3</v>
      </c>
      <c r="E25" s="174">
        <f>[1]srns!AB857</f>
        <v>-6.7</v>
      </c>
      <c r="F25" s="174">
        <f>[1]srns!G860</f>
        <v>97</v>
      </c>
      <c r="G25" s="175">
        <f>[1]srns!H860</f>
        <v>-1.6</v>
      </c>
      <c r="H25" s="176">
        <f>[1]srns!I857</f>
        <v>101.6</v>
      </c>
      <c r="I25" s="177">
        <f>[1]srns!J857</f>
        <v>-2.6</v>
      </c>
      <c r="J25" s="177">
        <f>[1]srns!AC857</f>
        <v>97.8</v>
      </c>
      <c r="K25" s="177">
        <f>[1]srns!AD857</f>
        <v>-5.8</v>
      </c>
      <c r="L25" s="177">
        <f>[1]srns!I860</f>
        <v>105.1</v>
      </c>
      <c r="M25" s="175">
        <f>[1]srns!J860</f>
        <v>0.3</v>
      </c>
    </row>
    <row r="26" spans="1:13" ht="12" customHeight="1">
      <c r="A26" s="178"/>
      <c r="B26" s="179"/>
      <c r="C26" s="179"/>
      <c r="D26" s="180"/>
      <c r="E26" s="180"/>
      <c r="F26" s="179"/>
      <c r="G26" s="179"/>
      <c r="H26" s="237"/>
      <c r="I26" s="237"/>
      <c r="J26" s="237"/>
      <c r="K26" s="237"/>
      <c r="L26" s="237"/>
      <c r="M26" s="237"/>
    </row>
    <row r="27" spans="1:13" ht="12" customHeight="1">
      <c r="A27" s="136"/>
      <c r="B27" s="181"/>
      <c r="C27" s="181"/>
      <c r="D27" s="181"/>
      <c r="E27" s="181"/>
      <c r="F27" s="181"/>
      <c r="G27" s="181"/>
      <c r="H27" s="182"/>
      <c r="I27" s="182"/>
      <c r="J27" s="182"/>
      <c r="K27" s="182"/>
      <c r="L27" s="182"/>
      <c r="M27" s="182"/>
    </row>
    <row r="28" spans="1:13" ht="12" customHeight="1">
      <c r="A28" s="572" t="s">
        <v>101</v>
      </c>
      <c r="B28" s="185" t="s">
        <v>129</v>
      </c>
      <c r="C28" s="186"/>
      <c r="D28" s="186"/>
      <c r="E28" s="187"/>
      <c r="F28" s="185" t="s">
        <v>130</v>
      </c>
      <c r="G28" s="186"/>
      <c r="H28" s="186"/>
      <c r="I28" s="187"/>
      <c r="J28" s="185" t="s">
        <v>131</v>
      </c>
      <c r="K28" s="186"/>
      <c r="L28" s="186"/>
      <c r="M28" s="187"/>
    </row>
    <row r="29" spans="1:13">
      <c r="A29" s="573"/>
      <c r="B29" s="185" t="s">
        <v>103</v>
      </c>
      <c r="C29" s="188"/>
      <c r="D29" s="185" t="s">
        <v>104</v>
      </c>
      <c r="E29" s="188"/>
      <c r="F29" s="185" t="s">
        <v>103</v>
      </c>
      <c r="G29" s="188"/>
      <c r="H29" s="185" t="s">
        <v>104</v>
      </c>
      <c r="I29" s="188"/>
      <c r="J29" s="185" t="s">
        <v>103</v>
      </c>
      <c r="K29" s="188"/>
      <c r="L29" s="185" t="s">
        <v>104</v>
      </c>
      <c r="M29" s="188"/>
    </row>
    <row r="30" spans="1:13">
      <c r="A30" s="574"/>
      <c r="B30" s="189" t="s">
        <v>108</v>
      </c>
      <c r="C30" s="190" t="s">
        <v>109</v>
      </c>
      <c r="D30" s="189" t="s">
        <v>108</v>
      </c>
      <c r="E30" s="190" t="s">
        <v>109</v>
      </c>
      <c r="F30" s="189" t="s">
        <v>108</v>
      </c>
      <c r="G30" s="190" t="s">
        <v>109</v>
      </c>
      <c r="H30" s="189" t="s">
        <v>108</v>
      </c>
      <c r="I30" s="190" t="s">
        <v>109</v>
      </c>
      <c r="J30" s="189" t="s">
        <v>108</v>
      </c>
      <c r="K30" s="190" t="s">
        <v>109</v>
      </c>
      <c r="L30" s="189" t="s">
        <v>108</v>
      </c>
      <c r="M30" s="190" t="s">
        <v>109</v>
      </c>
    </row>
    <row r="31" spans="1:13">
      <c r="A31" s="151" t="s">
        <v>110</v>
      </c>
      <c r="B31" s="168">
        <v>106</v>
      </c>
      <c r="C31" s="169">
        <v>0.5</v>
      </c>
      <c r="D31" s="169">
        <v>108.3</v>
      </c>
      <c r="E31" s="167">
        <v>0.4</v>
      </c>
      <c r="F31" s="195">
        <v>103.3</v>
      </c>
      <c r="G31" s="193">
        <v>-0.4</v>
      </c>
      <c r="H31" s="196">
        <v>105.1</v>
      </c>
      <c r="I31" s="194">
        <v>0.3</v>
      </c>
      <c r="J31" s="195">
        <v>144.4</v>
      </c>
      <c r="K31" s="193">
        <v>10.4</v>
      </c>
      <c r="L31" s="196">
        <v>146</v>
      </c>
      <c r="M31" s="194">
        <v>0.4</v>
      </c>
    </row>
    <row r="32" spans="1:13">
      <c r="A32" s="151" t="s">
        <v>111</v>
      </c>
      <c r="B32" s="168">
        <v>104.4</v>
      </c>
      <c r="C32" s="169">
        <v>-1.5</v>
      </c>
      <c r="D32" s="169">
        <v>104.9</v>
      </c>
      <c r="E32" s="167">
        <v>-3.2</v>
      </c>
      <c r="F32" s="195">
        <v>102.6</v>
      </c>
      <c r="G32" s="193">
        <v>-0.7</v>
      </c>
      <c r="H32" s="196">
        <v>103.7</v>
      </c>
      <c r="I32" s="194">
        <v>-1.3</v>
      </c>
      <c r="J32" s="195">
        <v>130.4</v>
      </c>
      <c r="K32" s="193">
        <v>-9.6</v>
      </c>
      <c r="L32" s="196">
        <v>118.9</v>
      </c>
      <c r="M32" s="194">
        <v>-18.600000000000001</v>
      </c>
    </row>
    <row r="33" spans="1:13">
      <c r="A33" s="151" t="s">
        <v>113</v>
      </c>
      <c r="B33" s="168">
        <v>100</v>
      </c>
      <c r="C33" s="169">
        <v>-4.2</v>
      </c>
      <c r="D33" s="169">
        <v>100</v>
      </c>
      <c r="E33" s="167">
        <v>-4.5999999999999996</v>
      </c>
      <c r="F33" s="195">
        <v>100</v>
      </c>
      <c r="G33" s="193">
        <v>-2.5</v>
      </c>
      <c r="H33" s="196">
        <v>100</v>
      </c>
      <c r="I33" s="194">
        <v>-3.5</v>
      </c>
      <c r="J33" s="195">
        <v>100</v>
      </c>
      <c r="K33" s="193">
        <v>-23.3</v>
      </c>
      <c r="L33" s="196">
        <v>100</v>
      </c>
      <c r="M33" s="194">
        <v>-15.9</v>
      </c>
    </row>
    <row r="34" spans="1:13">
      <c r="A34" s="151" t="s">
        <v>114</v>
      </c>
      <c r="B34" s="168">
        <v>101.7</v>
      </c>
      <c r="C34" s="169">
        <v>1.7</v>
      </c>
      <c r="D34" s="169">
        <v>102.1</v>
      </c>
      <c r="E34" s="167">
        <v>2</v>
      </c>
      <c r="F34" s="197">
        <v>100.3</v>
      </c>
      <c r="G34" s="198">
        <v>0.4</v>
      </c>
      <c r="H34" s="198">
        <v>100.6</v>
      </c>
      <c r="I34" s="199">
        <v>0.6</v>
      </c>
      <c r="J34" s="197">
        <v>121.1</v>
      </c>
      <c r="K34" s="198">
        <v>21.1</v>
      </c>
      <c r="L34" s="198">
        <v>119</v>
      </c>
      <c r="M34" s="199">
        <v>19</v>
      </c>
    </row>
    <row r="35" spans="1:13">
      <c r="A35" s="159" t="s">
        <v>115</v>
      </c>
      <c r="B35" s="238">
        <v>101.3</v>
      </c>
      <c r="C35" s="239">
        <v>-0.4</v>
      </c>
      <c r="D35" s="239">
        <v>102.7</v>
      </c>
      <c r="E35" s="240">
        <v>0.6</v>
      </c>
      <c r="F35" s="200">
        <v>99.2</v>
      </c>
      <c r="G35" s="201">
        <v>-1.1000000000000001</v>
      </c>
      <c r="H35" s="201">
        <v>100.8</v>
      </c>
      <c r="I35" s="202">
        <v>0.2</v>
      </c>
      <c r="J35" s="200">
        <v>129.69999999999999</v>
      </c>
      <c r="K35" s="201">
        <v>7.1</v>
      </c>
      <c r="L35" s="201">
        <v>124.5</v>
      </c>
      <c r="M35" s="202">
        <v>4.5999999999999996</v>
      </c>
    </row>
    <row r="36" spans="1:13">
      <c r="A36" s="163" t="s">
        <v>132</v>
      </c>
      <c r="B36" s="168">
        <v>102.2</v>
      </c>
      <c r="C36" s="169">
        <v>-1.7</v>
      </c>
      <c r="D36" s="169">
        <v>102.5</v>
      </c>
      <c r="E36" s="167">
        <v>0.5</v>
      </c>
      <c r="F36" s="168">
        <v>99.6</v>
      </c>
      <c r="G36" s="169">
        <v>-3.5</v>
      </c>
      <c r="H36" s="169">
        <v>99.3</v>
      </c>
      <c r="I36" s="167">
        <v>-1.9</v>
      </c>
      <c r="J36" s="168">
        <v>137.80000000000001</v>
      </c>
      <c r="K36" s="169">
        <v>18.899999999999999</v>
      </c>
      <c r="L36" s="169">
        <v>140.19999999999999</v>
      </c>
      <c r="M36" s="199">
        <v>26.2</v>
      </c>
    </row>
    <row r="37" spans="1:13">
      <c r="A37" s="163" t="s">
        <v>117</v>
      </c>
      <c r="B37" s="168">
        <v>107.1</v>
      </c>
      <c r="C37" s="169">
        <v>0.5</v>
      </c>
      <c r="D37" s="169">
        <v>109.5</v>
      </c>
      <c r="E37" s="167">
        <v>1.9</v>
      </c>
      <c r="F37" s="168">
        <v>103.9</v>
      </c>
      <c r="G37" s="169">
        <v>-1</v>
      </c>
      <c r="H37" s="169">
        <v>106.4</v>
      </c>
      <c r="I37" s="167">
        <v>-0.2</v>
      </c>
      <c r="J37" s="168">
        <v>151</v>
      </c>
      <c r="K37" s="169">
        <v>16.2</v>
      </c>
      <c r="L37" s="169">
        <v>145.1</v>
      </c>
      <c r="M37" s="199">
        <v>24.2</v>
      </c>
    </row>
    <row r="38" spans="1:13">
      <c r="A38" s="163" t="s">
        <v>118</v>
      </c>
      <c r="B38" s="168">
        <v>97.5</v>
      </c>
      <c r="C38" s="169">
        <v>0.8</v>
      </c>
      <c r="D38" s="169">
        <v>95.7</v>
      </c>
      <c r="E38" s="167">
        <v>1.2</v>
      </c>
      <c r="F38" s="168">
        <v>95.2</v>
      </c>
      <c r="G38" s="169">
        <v>-0.1</v>
      </c>
      <c r="H38" s="169">
        <v>93.1</v>
      </c>
      <c r="I38" s="167">
        <v>-0.2</v>
      </c>
      <c r="J38" s="168">
        <v>130.6</v>
      </c>
      <c r="K38" s="169">
        <v>12.7</v>
      </c>
      <c r="L38" s="169">
        <v>125.4</v>
      </c>
      <c r="M38" s="199">
        <v>15.5</v>
      </c>
    </row>
    <row r="39" spans="1:13">
      <c r="A39" s="163" t="s">
        <v>119</v>
      </c>
      <c r="B39" s="169">
        <v>106.6</v>
      </c>
      <c r="C39" s="169">
        <v>0.2</v>
      </c>
      <c r="D39" s="169">
        <v>106.6</v>
      </c>
      <c r="E39" s="167">
        <v>0.3</v>
      </c>
      <c r="F39" s="168">
        <v>104.5</v>
      </c>
      <c r="G39" s="169">
        <v>-0.4</v>
      </c>
      <c r="H39" s="169">
        <v>105.1</v>
      </c>
      <c r="I39" s="167">
        <v>0.2</v>
      </c>
      <c r="J39" s="168">
        <v>135.69999999999999</v>
      </c>
      <c r="K39" s="169">
        <v>6.9</v>
      </c>
      <c r="L39" s="169">
        <v>123.8</v>
      </c>
      <c r="M39" s="199">
        <v>1.6</v>
      </c>
    </row>
    <row r="40" spans="1:13">
      <c r="A40" s="163" t="s">
        <v>120</v>
      </c>
      <c r="B40" s="169">
        <v>103.8</v>
      </c>
      <c r="C40" s="169">
        <v>-1.3</v>
      </c>
      <c r="D40" s="169">
        <v>107.2</v>
      </c>
      <c r="E40" s="167">
        <v>-0.1</v>
      </c>
      <c r="F40" s="168">
        <v>102.1</v>
      </c>
      <c r="G40" s="169">
        <v>-1.4</v>
      </c>
      <c r="H40" s="169">
        <v>105.5</v>
      </c>
      <c r="I40" s="167">
        <v>0.3</v>
      </c>
      <c r="J40" s="168">
        <v>127.6</v>
      </c>
      <c r="K40" s="169">
        <v>-0.4</v>
      </c>
      <c r="L40" s="169">
        <v>127</v>
      </c>
      <c r="M40" s="199">
        <v>-2.2999999999999998</v>
      </c>
    </row>
    <row r="41" spans="1:13">
      <c r="A41" s="163" t="s">
        <v>121</v>
      </c>
      <c r="B41" s="169">
        <v>97.1</v>
      </c>
      <c r="C41" s="169">
        <v>0.3</v>
      </c>
      <c r="D41" s="169">
        <v>96.2</v>
      </c>
      <c r="E41" s="167">
        <v>0.5</v>
      </c>
      <c r="F41" s="168">
        <v>96.4</v>
      </c>
      <c r="G41" s="169">
        <v>0.1</v>
      </c>
      <c r="H41" s="169">
        <v>95.6</v>
      </c>
      <c r="I41" s="167">
        <v>1.8</v>
      </c>
      <c r="J41" s="168">
        <v>106.1</v>
      </c>
      <c r="K41" s="169">
        <v>3.4</v>
      </c>
      <c r="L41" s="169">
        <v>103.3</v>
      </c>
      <c r="M41" s="199">
        <v>-11.6</v>
      </c>
    </row>
    <row r="42" spans="1:13">
      <c r="A42" s="163" t="s">
        <v>122</v>
      </c>
      <c r="B42" s="169">
        <v>100.7</v>
      </c>
      <c r="C42" s="169">
        <v>-0.3</v>
      </c>
      <c r="D42" s="169">
        <v>102.2</v>
      </c>
      <c r="E42" s="167">
        <v>2</v>
      </c>
      <c r="F42" s="168">
        <v>98.7</v>
      </c>
      <c r="G42" s="169">
        <v>-0.6</v>
      </c>
      <c r="H42" s="169">
        <v>101.2</v>
      </c>
      <c r="I42" s="167">
        <v>2.4</v>
      </c>
      <c r="J42" s="168">
        <v>128.6</v>
      </c>
      <c r="K42" s="169">
        <v>4.5999999999999996</v>
      </c>
      <c r="L42" s="169">
        <v>113.9</v>
      </c>
      <c r="M42" s="199">
        <v>-1.8</v>
      </c>
    </row>
    <row r="43" spans="1:13">
      <c r="A43" s="163" t="s">
        <v>123</v>
      </c>
      <c r="B43" s="169">
        <v>101.8</v>
      </c>
      <c r="C43" s="169">
        <v>-1.9</v>
      </c>
      <c r="D43" s="169">
        <v>103.5</v>
      </c>
      <c r="E43" s="167">
        <v>-1.9</v>
      </c>
      <c r="F43" s="168">
        <v>99.9</v>
      </c>
      <c r="G43" s="169">
        <v>-2.2999999999999998</v>
      </c>
      <c r="H43" s="169">
        <v>102.8</v>
      </c>
      <c r="I43" s="167">
        <v>-1.2</v>
      </c>
      <c r="J43" s="168">
        <v>127.6</v>
      </c>
      <c r="K43" s="169">
        <v>2.2000000000000002</v>
      </c>
      <c r="L43" s="169">
        <v>111.5</v>
      </c>
      <c r="M43" s="199">
        <v>-9.1</v>
      </c>
    </row>
    <row r="44" spans="1:13">
      <c r="A44" s="163" t="s">
        <v>124</v>
      </c>
      <c r="B44" s="169">
        <v>102.9</v>
      </c>
      <c r="C44" s="169">
        <v>-2.4</v>
      </c>
      <c r="D44" s="169">
        <v>106.1</v>
      </c>
      <c r="E44" s="167">
        <v>-1.6</v>
      </c>
      <c r="F44" s="169">
        <v>101.1</v>
      </c>
      <c r="G44" s="169">
        <v>-2.5</v>
      </c>
      <c r="H44" s="169">
        <v>105</v>
      </c>
      <c r="I44" s="167">
        <v>-0.7</v>
      </c>
      <c r="J44" s="169">
        <v>128.6</v>
      </c>
      <c r="K44" s="169">
        <v>-0.3</v>
      </c>
      <c r="L44" s="169">
        <v>119.7</v>
      </c>
      <c r="M44" s="199">
        <v>-9.1</v>
      </c>
    </row>
    <row r="45" spans="1:13">
      <c r="A45" s="203" t="s">
        <v>133</v>
      </c>
      <c r="B45" s="168">
        <v>100.4</v>
      </c>
      <c r="C45" s="169">
        <v>-1.7</v>
      </c>
      <c r="D45" s="169">
        <v>103.7</v>
      </c>
      <c r="E45" s="167">
        <v>-0.5</v>
      </c>
      <c r="F45" s="169">
        <v>98.7</v>
      </c>
      <c r="G45" s="169">
        <v>-1.5</v>
      </c>
      <c r="H45" s="169">
        <v>102.7</v>
      </c>
      <c r="I45" s="167">
        <v>0.8</v>
      </c>
      <c r="J45" s="169">
        <v>124.5</v>
      </c>
      <c r="K45" s="169">
        <v>-3.5</v>
      </c>
      <c r="L45" s="169">
        <v>115.6</v>
      </c>
      <c r="M45" s="199">
        <v>-12.2</v>
      </c>
    </row>
    <row r="46" spans="1:13">
      <c r="A46" s="163" t="s">
        <v>126</v>
      </c>
      <c r="B46" s="169">
        <v>93.9</v>
      </c>
      <c r="C46" s="169">
        <v>-3.1</v>
      </c>
      <c r="D46" s="169">
        <v>91</v>
      </c>
      <c r="E46" s="167">
        <v>-5.3</v>
      </c>
      <c r="F46" s="168">
        <v>92.4</v>
      </c>
      <c r="G46" s="169">
        <v>-2.5</v>
      </c>
      <c r="H46" s="169">
        <v>90.2</v>
      </c>
      <c r="I46" s="167">
        <v>-3.4</v>
      </c>
      <c r="J46" s="168">
        <v>115.3</v>
      </c>
      <c r="K46" s="169">
        <v>-8.1</v>
      </c>
      <c r="L46" s="169">
        <v>100</v>
      </c>
      <c r="M46" s="199">
        <v>-21.3</v>
      </c>
    </row>
    <row r="47" spans="1:13">
      <c r="A47" s="163" t="s">
        <v>139</v>
      </c>
      <c r="B47" s="168">
        <v>97.5</v>
      </c>
      <c r="C47" s="169">
        <v>-0.7</v>
      </c>
      <c r="D47" s="169">
        <v>102.1</v>
      </c>
      <c r="E47" s="167">
        <v>-0.5</v>
      </c>
      <c r="F47" s="168">
        <v>96</v>
      </c>
      <c r="G47" s="169">
        <v>0.3</v>
      </c>
      <c r="H47" s="169">
        <v>101.2</v>
      </c>
      <c r="I47" s="167">
        <v>1.9</v>
      </c>
      <c r="J47" s="168">
        <v>118.4</v>
      </c>
      <c r="K47" s="169">
        <v>-10.8</v>
      </c>
      <c r="L47" s="169">
        <v>112.3</v>
      </c>
      <c r="M47" s="199">
        <v>-20.399999999999999</v>
      </c>
    </row>
    <row r="48" spans="1:13">
      <c r="A48" s="171" t="s">
        <v>140</v>
      </c>
      <c r="B48" s="176">
        <f>[1]srns!M857</f>
        <v>100.8</v>
      </c>
      <c r="C48" s="177">
        <f>[1]srns!N857</f>
        <v>-1.4</v>
      </c>
      <c r="D48" s="177">
        <f>[1]srns!M860</f>
        <v>102.9</v>
      </c>
      <c r="E48" s="175">
        <f>[1]srns!N860</f>
        <v>0.4</v>
      </c>
      <c r="F48" s="176">
        <f>[1]srns!O857</f>
        <v>99.1</v>
      </c>
      <c r="G48" s="177">
        <f>[1]srns!P857</f>
        <v>-0.5</v>
      </c>
      <c r="H48" s="177">
        <f>[1]srns!O860</f>
        <v>101.7</v>
      </c>
      <c r="I48" s="175">
        <f>[1]srns!P860</f>
        <v>2.4</v>
      </c>
      <c r="J48" s="176">
        <f>[1]srns!Q857</f>
        <v>123.5</v>
      </c>
      <c r="K48" s="177">
        <f>[1]srns!R857</f>
        <v>-10.4</v>
      </c>
      <c r="L48" s="177">
        <f>[1]srns!Q860</f>
        <v>117.2</v>
      </c>
      <c r="M48" s="204">
        <f>[1]srns!R860</f>
        <v>-16.399999999999999</v>
      </c>
    </row>
    <row r="49" spans="1:14">
      <c r="A49" s="136"/>
      <c r="B49" s="169"/>
      <c r="C49" s="169"/>
      <c r="D49" s="169"/>
      <c r="E49" s="169"/>
      <c r="F49" s="169"/>
      <c r="G49" s="169"/>
      <c r="H49" s="169"/>
      <c r="I49" s="169"/>
      <c r="J49" s="182"/>
      <c r="K49" s="182"/>
      <c r="L49" s="182"/>
      <c r="M49" s="182"/>
    </row>
    <row r="50" spans="1:14">
      <c r="A50" s="136"/>
      <c r="B50" s="169"/>
      <c r="C50" s="169"/>
      <c r="D50" s="169"/>
      <c r="E50" s="169"/>
      <c r="F50" s="169"/>
      <c r="G50" s="169"/>
      <c r="H50" s="169"/>
      <c r="I50" s="169"/>
      <c r="J50" s="182"/>
      <c r="K50" s="182"/>
      <c r="L50" s="182"/>
      <c r="M50" s="182"/>
    </row>
    <row r="51" spans="1:14" ht="12" customHeight="1">
      <c r="A51" s="572" t="s">
        <v>101</v>
      </c>
      <c r="B51" s="185" t="s">
        <v>136</v>
      </c>
      <c r="C51" s="186"/>
      <c r="D51" s="186"/>
      <c r="E51" s="188"/>
      <c r="F51" s="185" t="s">
        <v>137</v>
      </c>
      <c r="G51" s="186"/>
      <c r="H51" s="186"/>
      <c r="I51" s="188"/>
      <c r="J51" s="185" t="s">
        <v>138</v>
      </c>
      <c r="K51" s="186"/>
      <c r="L51" s="186"/>
      <c r="M51" s="188"/>
    </row>
    <row r="52" spans="1:14" ht="12" customHeight="1">
      <c r="A52" s="573"/>
      <c r="B52" s="205" t="s">
        <v>103</v>
      </c>
      <c r="C52" s="188"/>
      <c r="D52" s="185" t="s">
        <v>104</v>
      </c>
      <c r="E52" s="188"/>
      <c r="F52" s="205" t="s">
        <v>103</v>
      </c>
      <c r="G52" s="188"/>
      <c r="H52" s="185" t="s">
        <v>104</v>
      </c>
      <c r="I52" s="188"/>
      <c r="J52" s="205" t="s">
        <v>103</v>
      </c>
      <c r="K52" s="188"/>
      <c r="L52" s="185" t="s">
        <v>104</v>
      </c>
      <c r="M52" s="188"/>
    </row>
    <row r="53" spans="1:14" ht="11.25" customHeight="1">
      <c r="A53" s="574"/>
      <c r="B53" s="189" t="s">
        <v>108</v>
      </c>
      <c r="C53" s="190" t="s">
        <v>109</v>
      </c>
      <c r="D53" s="189" t="s">
        <v>108</v>
      </c>
      <c r="E53" s="190" t="s">
        <v>109</v>
      </c>
      <c r="F53" s="189" t="s">
        <v>108</v>
      </c>
      <c r="G53" s="190" t="s">
        <v>109</v>
      </c>
      <c r="H53" s="189" t="s">
        <v>108</v>
      </c>
      <c r="I53" s="190" t="s">
        <v>109</v>
      </c>
      <c r="J53" s="189" t="s">
        <v>108</v>
      </c>
      <c r="K53" s="190" t="s">
        <v>109</v>
      </c>
      <c r="L53" s="189" t="s">
        <v>108</v>
      </c>
      <c r="M53" s="190" t="s">
        <v>109</v>
      </c>
    </row>
    <row r="54" spans="1:14" ht="11.25" customHeight="1">
      <c r="A54" s="151" t="s">
        <v>110</v>
      </c>
      <c r="B54" s="206">
        <v>104.3</v>
      </c>
      <c r="C54" s="193">
        <v>2.1</v>
      </c>
      <c r="D54" s="207">
        <v>95.6</v>
      </c>
      <c r="E54" s="208">
        <v>5.7</v>
      </c>
      <c r="F54" s="206">
        <v>103</v>
      </c>
      <c r="G54" s="193">
        <v>0.9</v>
      </c>
      <c r="H54" s="207">
        <v>94.9</v>
      </c>
      <c r="I54" s="193">
        <v>1</v>
      </c>
      <c r="J54" s="206">
        <v>110.7</v>
      </c>
      <c r="K54" s="193">
        <v>-1.2</v>
      </c>
      <c r="L54" s="193">
        <v>101.4</v>
      </c>
      <c r="M54" s="209">
        <v>8.4</v>
      </c>
      <c r="N54" s="210"/>
    </row>
    <row r="55" spans="1:14" ht="12" customHeight="1">
      <c r="A55" s="151" t="s">
        <v>111</v>
      </c>
      <c r="B55" s="206">
        <v>104.1</v>
      </c>
      <c r="C55" s="193">
        <v>-0.2</v>
      </c>
      <c r="D55" s="207">
        <v>96.6</v>
      </c>
      <c r="E55" s="208">
        <v>1.1000000000000001</v>
      </c>
      <c r="F55" s="206">
        <v>103.9</v>
      </c>
      <c r="G55" s="193">
        <v>0.9</v>
      </c>
      <c r="H55" s="207">
        <v>95.6</v>
      </c>
      <c r="I55" s="193">
        <v>0.7</v>
      </c>
      <c r="J55" s="206">
        <v>105.2</v>
      </c>
      <c r="K55" s="193">
        <v>-5</v>
      </c>
      <c r="L55" s="193">
        <v>109.2</v>
      </c>
      <c r="M55" s="211">
        <v>7.7</v>
      </c>
    </row>
    <row r="56" spans="1:14" ht="12" customHeight="1">
      <c r="A56" s="151" t="s">
        <v>113</v>
      </c>
      <c r="B56" s="206">
        <v>100</v>
      </c>
      <c r="C56" s="193">
        <v>-3.9</v>
      </c>
      <c r="D56" s="207">
        <v>100</v>
      </c>
      <c r="E56" s="212">
        <v>3.5</v>
      </c>
      <c r="F56" s="206">
        <v>100</v>
      </c>
      <c r="G56" s="193">
        <v>-3.8</v>
      </c>
      <c r="H56" s="207">
        <v>100</v>
      </c>
      <c r="I56" s="193">
        <v>4.5999999999999996</v>
      </c>
      <c r="J56" s="206">
        <v>100</v>
      </c>
      <c r="K56" s="193">
        <v>-4.9000000000000004</v>
      </c>
      <c r="L56" s="193">
        <v>100</v>
      </c>
      <c r="M56" s="211">
        <v>-8.4</v>
      </c>
    </row>
    <row r="57" spans="1:14" ht="12" customHeight="1">
      <c r="A57" s="151" t="s">
        <v>114</v>
      </c>
      <c r="B57" s="206">
        <v>103.1</v>
      </c>
      <c r="C57" s="193">
        <v>3.2</v>
      </c>
      <c r="D57" s="207">
        <v>98</v>
      </c>
      <c r="E57" s="212">
        <v>-2.1</v>
      </c>
      <c r="F57" s="206">
        <v>101.5</v>
      </c>
      <c r="G57" s="193">
        <v>1.5</v>
      </c>
      <c r="H57" s="207">
        <v>97.2</v>
      </c>
      <c r="I57" s="193">
        <v>-2.8</v>
      </c>
      <c r="J57" s="206">
        <v>109.3</v>
      </c>
      <c r="K57" s="193">
        <v>9.3000000000000007</v>
      </c>
      <c r="L57" s="193">
        <v>110.2</v>
      </c>
      <c r="M57" s="211">
        <v>10.199999999999999</v>
      </c>
    </row>
    <row r="58" spans="1:14" ht="12" customHeight="1">
      <c r="A58" s="159" t="s">
        <v>115</v>
      </c>
      <c r="B58" s="213">
        <v>102.4</v>
      </c>
      <c r="C58" s="214">
        <v>-0.7</v>
      </c>
      <c r="D58" s="215">
        <v>97.8</v>
      </c>
      <c r="E58" s="216">
        <v>-0.2</v>
      </c>
      <c r="F58" s="213">
        <v>100.7</v>
      </c>
      <c r="G58" s="217">
        <v>-0.8</v>
      </c>
      <c r="H58" s="215">
        <v>96.2</v>
      </c>
      <c r="I58" s="217">
        <v>-1</v>
      </c>
      <c r="J58" s="213">
        <v>110.9</v>
      </c>
      <c r="K58" s="217">
        <v>1.5</v>
      </c>
      <c r="L58" s="217">
        <v>113.4</v>
      </c>
      <c r="M58" s="218">
        <v>2.9</v>
      </c>
    </row>
    <row r="59" spans="1:14" ht="12" customHeight="1">
      <c r="A59" s="163" t="s">
        <v>132</v>
      </c>
      <c r="B59" s="168">
        <v>102.1</v>
      </c>
      <c r="C59" s="169">
        <v>-0.5</v>
      </c>
      <c r="D59" s="169">
        <v>97.3</v>
      </c>
      <c r="E59" s="219">
        <v>-0.6</v>
      </c>
      <c r="F59" s="168">
        <v>101.3</v>
      </c>
      <c r="G59" s="220">
        <v>-0.4</v>
      </c>
      <c r="H59" s="169">
        <v>95.6</v>
      </c>
      <c r="I59" s="220">
        <v>-1.1000000000000001</v>
      </c>
      <c r="J59" s="168">
        <v>106.9</v>
      </c>
      <c r="K59" s="220">
        <v>0.8</v>
      </c>
      <c r="L59" s="220">
        <v>116</v>
      </c>
      <c r="M59" s="221">
        <v>1.7</v>
      </c>
    </row>
    <row r="60" spans="1:14" ht="12" customHeight="1">
      <c r="A60" s="163" t="s">
        <v>117</v>
      </c>
      <c r="B60" s="168">
        <v>102.4</v>
      </c>
      <c r="C60" s="169">
        <v>-1.4</v>
      </c>
      <c r="D60" s="169">
        <v>98.5</v>
      </c>
      <c r="E60" s="219">
        <v>-0.6</v>
      </c>
      <c r="F60" s="168">
        <v>102.3</v>
      </c>
      <c r="G60" s="220">
        <v>-0.2</v>
      </c>
      <c r="H60" s="169">
        <v>97.4</v>
      </c>
      <c r="I60" s="220">
        <v>-0.6</v>
      </c>
      <c r="J60" s="168">
        <v>104.8</v>
      </c>
      <c r="K60" s="220">
        <v>-3.8</v>
      </c>
      <c r="L60" s="220">
        <v>107.1</v>
      </c>
      <c r="M60" s="221">
        <v>-7</v>
      </c>
    </row>
    <row r="61" spans="1:14" ht="12" customHeight="1">
      <c r="A61" s="163" t="s">
        <v>118</v>
      </c>
      <c r="B61" s="168">
        <v>102.7</v>
      </c>
      <c r="C61" s="169">
        <v>-0.4</v>
      </c>
      <c r="D61" s="169">
        <v>98.6</v>
      </c>
      <c r="E61" s="219">
        <v>0</v>
      </c>
      <c r="F61" s="168">
        <v>102.1</v>
      </c>
      <c r="G61" s="220">
        <v>1.1000000000000001</v>
      </c>
      <c r="H61" s="169">
        <v>97.6</v>
      </c>
      <c r="I61" s="220">
        <v>-0.1</v>
      </c>
      <c r="J61" s="168">
        <v>106.9</v>
      </c>
      <c r="K61" s="220">
        <v>-3.7</v>
      </c>
      <c r="L61" s="220">
        <v>106.9</v>
      </c>
      <c r="M61" s="221">
        <v>-5.3</v>
      </c>
    </row>
    <row r="62" spans="1:14" ht="12" customHeight="1">
      <c r="A62" s="163" t="s">
        <v>119</v>
      </c>
      <c r="B62" s="169">
        <v>102.8</v>
      </c>
      <c r="C62" s="169">
        <v>-0.9</v>
      </c>
      <c r="D62" s="169">
        <v>98.5</v>
      </c>
      <c r="E62" s="219">
        <v>0.2</v>
      </c>
      <c r="F62" s="168">
        <v>101.2</v>
      </c>
      <c r="G62" s="220">
        <v>-1.3</v>
      </c>
      <c r="H62" s="169">
        <v>97.2</v>
      </c>
      <c r="I62" s="220">
        <v>-0.4</v>
      </c>
      <c r="J62" s="168">
        <v>111.2</v>
      </c>
      <c r="K62" s="220">
        <v>2.9</v>
      </c>
      <c r="L62" s="220">
        <v>109.6</v>
      </c>
      <c r="M62" s="221">
        <v>-0.1</v>
      </c>
    </row>
    <row r="63" spans="1:14" ht="12" customHeight="1">
      <c r="A63" s="163" t="s">
        <v>120</v>
      </c>
      <c r="B63" s="169">
        <v>102.7</v>
      </c>
      <c r="C63" s="169">
        <v>-0.8</v>
      </c>
      <c r="D63" s="169">
        <v>98.3</v>
      </c>
      <c r="E63" s="219">
        <v>0.1</v>
      </c>
      <c r="F63" s="168">
        <v>100.6</v>
      </c>
      <c r="G63" s="220">
        <v>-1.4</v>
      </c>
      <c r="H63" s="169">
        <v>96.7</v>
      </c>
      <c r="I63" s="220">
        <v>-0.5</v>
      </c>
      <c r="J63" s="168">
        <v>113.1</v>
      </c>
      <c r="K63" s="220">
        <v>4</v>
      </c>
      <c r="L63" s="220">
        <v>115.4</v>
      </c>
      <c r="M63" s="221">
        <v>1.8</v>
      </c>
    </row>
    <row r="64" spans="1:14" ht="12" customHeight="1">
      <c r="A64" s="163" t="s">
        <v>121</v>
      </c>
      <c r="B64" s="169">
        <v>102.5</v>
      </c>
      <c r="C64" s="169">
        <v>-0.7</v>
      </c>
      <c r="D64" s="169">
        <v>97.9</v>
      </c>
      <c r="E64" s="219">
        <v>-0.2</v>
      </c>
      <c r="F64" s="168">
        <v>100.5</v>
      </c>
      <c r="G64" s="220">
        <v>-1.2</v>
      </c>
      <c r="H64" s="169">
        <v>96.3</v>
      </c>
      <c r="I64" s="220">
        <v>-1.3</v>
      </c>
      <c r="J64" s="168">
        <v>112.6</v>
      </c>
      <c r="K64" s="220">
        <v>3.4</v>
      </c>
      <c r="L64" s="220">
        <v>114.2</v>
      </c>
      <c r="M64" s="221">
        <v>7.2</v>
      </c>
    </row>
    <row r="65" spans="1:13" ht="12" customHeight="1">
      <c r="A65" s="163" t="s">
        <v>122</v>
      </c>
      <c r="B65" s="169">
        <v>102.3</v>
      </c>
      <c r="C65" s="169">
        <v>-0.8</v>
      </c>
      <c r="D65" s="169">
        <v>97.9</v>
      </c>
      <c r="E65" s="222">
        <v>0</v>
      </c>
      <c r="F65" s="168">
        <v>100</v>
      </c>
      <c r="G65" s="220">
        <v>-1.3</v>
      </c>
      <c r="H65" s="169">
        <v>96.1</v>
      </c>
      <c r="I65" s="220">
        <v>-1.2</v>
      </c>
      <c r="J65" s="168">
        <v>113.7</v>
      </c>
      <c r="K65" s="220">
        <v>3.5</v>
      </c>
      <c r="L65" s="220">
        <v>117.2</v>
      </c>
      <c r="M65" s="221">
        <v>9.5</v>
      </c>
    </row>
    <row r="66" spans="1:13" ht="12" customHeight="1">
      <c r="A66" s="163" t="s">
        <v>123</v>
      </c>
      <c r="B66" s="169">
        <v>102</v>
      </c>
      <c r="C66" s="169">
        <v>-1</v>
      </c>
      <c r="D66" s="169">
        <v>97.3</v>
      </c>
      <c r="E66" s="222">
        <v>-0.1</v>
      </c>
      <c r="F66" s="169">
        <v>100.2</v>
      </c>
      <c r="G66" s="220">
        <v>-0.9</v>
      </c>
      <c r="H66" s="169">
        <v>95.6</v>
      </c>
      <c r="I66" s="221">
        <v>-1.6</v>
      </c>
      <c r="J66" s="169">
        <v>110.9</v>
      </c>
      <c r="K66" s="220">
        <v>0.8</v>
      </c>
      <c r="L66" s="220">
        <v>114.9</v>
      </c>
      <c r="M66" s="221">
        <v>10.4</v>
      </c>
    </row>
    <row r="67" spans="1:13" ht="12" customHeight="1">
      <c r="A67" s="163" t="s">
        <v>124</v>
      </c>
      <c r="B67" s="169">
        <v>102.1</v>
      </c>
      <c r="C67" s="169">
        <v>-1.1000000000000001</v>
      </c>
      <c r="D67" s="169">
        <v>97</v>
      </c>
      <c r="E67" s="222">
        <v>-0.4</v>
      </c>
      <c r="F67" s="169">
        <v>99.7</v>
      </c>
      <c r="G67" s="220">
        <v>-2</v>
      </c>
      <c r="H67" s="169">
        <v>95.2</v>
      </c>
      <c r="I67" s="221">
        <v>-1.8</v>
      </c>
      <c r="J67" s="169">
        <v>113.4</v>
      </c>
      <c r="K67" s="220">
        <v>4.2</v>
      </c>
      <c r="L67" s="220">
        <v>116.3</v>
      </c>
      <c r="M67" s="221">
        <v>8.1999999999999993</v>
      </c>
    </row>
    <row r="68" spans="1:13" ht="12" customHeight="1">
      <c r="A68" s="203" t="s">
        <v>133</v>
      </c>
      <c r="B68" s="168">
        <v>102.2</v>
      </c>
      <c r="C68" s="169">
        <v>-1</v>
      </c>
      <c r="D68" s="169">
        <v>97</v>
      </c>
      <c r="E68" s="170">
        <v>-0.3</v>
      </c>
      <c r="F68" s="168">
        <v>99.4</v>
      </c>
      <c r="G68" s="220">
        <v>-1.2</v>
      </c>
      <c r="H68" s="169">
        <v>95.2</v>
      </c>
      <c r="I68" s="220">
        <v>-1.3</v>
      </c>
      <c r="J68" s="168">
        <v>115.2</v>
      </c>
      <c r="K68" s="220">
        <v>2</v>
      </c>
      <c r="L68" s="220">
        <v>116.7</v>
      </c>
      <c r="M68" s="221">
        <v>6.6</v>
      </c>
    </row>
    <row r="69" spans="1:13" ht="12" customHeight="1">
      <c r="A69" s="163" t="s">
        <v>126</v>
      </c>
      <c r="B69" s="169">
        <v>103</v>
      </c>
      <c r="C69" s="169">
        <v>0.5</v>
      </c>
      <c r="D69" s="169">
        <v>96.9</v>
      </c>
      <c r="E69" s="222">
        <v>-0.7</v>
      </c>
      <c r="F69" s="168">
        <v>98.1</v>
      </c>
      <c r="G69" s="220">
        <v>-2.2999999999999998</v>
      </c>
      <c r="H69" s="169">
        <v>94.3</v>
      </c>
      <c r="I69" s="220">
        <v>-2</v>
      </c>
      <c r="J69" s="168">
        <v>125</v>
      </c>
      <c r="K69" s="220">
        <v>10.7</v>
      </c>
      <c r="L69" s="220">
        <v>127.6</v>
      </c>
      <c r="M69" s="221">
        <v>14.3</v>
      </c>
    </row>
    <row r="70" spans="1:13" ht="12" customHeight="1">
      <c r="A70" s="163" t="s">
        <v>139</v>
      </c>
      <c r="B70" s="168">
        <v>102.9</v>
      </c>
      <c r="C70" s="169">
        <v>0.7</v>
      </c>
      <c r="D70" s="169">
        <v>96.5</v>
      </c>
      <c r="E70" s="222">
        <v>-0.9</v>
      </c>
      <c r="F70" s="168">
        <v>97.5</v>
      </c>
      <c r="G70" s="220">
        <v>-3.4</v>
      </c>
      <c r="H70" s="169">
        <v>93.8</v>
      </c>
      <c r="I70" s="221">
        <v>-2.1</v>
      </c>
      <c r="J70" s="168">
        <v>127.3</v>
      </c>
      <c r="K70" s="220">
        <v>16.600000000000001</v>
      </c>
      <c r="L70" s="220">
        <v>128.6</v>
      </c>
      <c r="M70" s="221">
        <v>12.5</v>
      </c>
    </row>
    <row r="71" spans="1:13" ht="12" customHeight="1">
      <c r="A71" s="171" t="s">
        <v>140</v>
      </c>
      <c r="B71" s="176">
        <f>[1]srns!S857</f>
        <v>102.7</v>
      </c>
      <c r="C71" s="177">
        <f>[1]srns!T857</f>
        <v>0.6</v>
      </c>
      <c r="D71" s="177">
        <f>[1]srns!S860</f>
        <v>96.4</v>
      </c>
      <c r="E71" s="223">
        <f>[1]srns!T860</f>
        <v>-0.9</v>
      </c>
      <c r="F71" s="176">
        <f>[1]srns!S1028</f>
        <v>97.3</v>
      </c>
      <c r="G71" s="224">
        <f>[1]srns!T1028</f>
        <v>-3.9</v>
      </c>
      <c r="H71" s="177">
        <f>[1]srns!S1031</f>
        <v>93.8</v>
      </c>
      <c r="I71" s="225">
        <f>[1]srns!T1031</f>
        <v>-1.9</v>
      </c>
      <c r="J71" s="176">
        <f>[1]srns!S1085</f>
        <v>126.9</v>
      </c>
      <c r="K71" s="224">
        <f>[1]srns!T1085</f>
        <v>18.7</v>
      </c>
      <c r="L71" s="224">
        <f>[1]srns!S1088</f>
        <v>126.8</v>
      </c>
      <c r="M71" s="225">
        <f>[1]srns!T1088</f>
        <v>9.3000000000000007</v>
      </c>
    </row>
    <row r="72" spans="1:13" ht="12" customHeight="1">
      <c r="A72" s="226" t="s">
        <v>141</v>
      </c>
      <c r="B72" s="136"/>
      <c r="C72" s="136"/>
      <c r="D72" s="136"/>
      <c r="E72" s="136"/>
      <c r="F72" s="227"/>
    </row>
    <row r="73" spans="1:13" ht="12" customHeight="1">
      <c r="A73" s="226" t="s">
        <v>142</v>
      </c>
      <c r="F73" s="227"/>
      <c r="G73" s="136"/>
    </row>
    <row r="74" spans="1:13" ht="12" customHeight="1">
      <c r="A74" s="226" t="s">
        <v>143</v>
      </c>
      <c r="F74" s="227"/>
    </row>
    <row r="75" spans="1:13" ht="12" customHeight="1">
      <c r="F75" s="136"/>
      <c r="G75" s="156"/>
    </row>
    <row r="76" spans="1:13" ht="12" customHeight="1"/>
  </sheetData>
  <mergeCells count="3">
    <mergeCell ref="A4:A7"/>
    <mergeCell ref="A28:A30"/>
    <mergeCell ref="A51:A53"/>
  </mergeCells>
  <phoneticPr fontId="5"/>
  <printOptions horizontalCentered="1"/>
  <pageMargins left="0.94488188976377963" right="0.19685039370078741" top="0.78740157480314965" bottom="0.74803149606299213" header="0.51181102362204722" footer="0.39370078740157483"/>
  <pageSetup paperSize="9" scale="82"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669AC-0DB6-4F42-B1C9-2275BE25D196}">
  <sheetPr codeName="Sheet20">
    <tabColor rgb="FF00B050"/>
  </sheetPr>
  <dimension ref="A1:N96"/>
  <sheetViews>
    <sheetView view="pageBreakPreview" topLeftCell="A25" zoomScaleNormal="100" zoomScaleSheetLayoutView="100" workbookViewId="0">
      <selection activeCell="B20" sqref="B20"/>
    </sheetView>
  </sheetViews>
  <sheetFormatPr defaultColWidth="9" defaultRowHeight="13.5"/>
  <cols>
    <col min="1" max="1" width="2.75" style="244" customWidth="1"/>
    <col min="2" max="2" width="14" style="244" customWidth="1"/>
    <col min="3" max="3" width="9.5" style="244" customWidth="1"/>
    <col min="4" max="4" width="7.75" style="244" customWidth="1"/>
    <col min="5" max="5" width="9.5" style="244" customWidth="1"/>
    <col min="6" max="6" width="6.875" style="244" customWidth="1"/>
    <col min="7" max="7" width="9.5" style="244" customWidth="1"/>
    <col min="8" max="8" width="6.875" style="244" customWidth="1"/>
    <col min="9" max="9" width="9.5" style="244" customWidth="1"/>
    <col min="10" max="10" width="7.5" style="244" customWidth="1"/>
    <col min="11" max="11" width="9.5" style="244" customWidth="1"/>
    <col min="12" max="12" width="7.5" style="244" customWidth="1"/>
    <col min="13" max="16384" width="9" style="244"/>
  </cols>
  <sheetData>
    <row r="1" spans="1:13" s="241" customFormat="1" ht="20.25" customHeight="1">
      <c r="A1" s="586" t="s">
        <v>146</v>
      </c>
      <c r="B1" s="586"/>
      <c r="C1" s="586"/>
      <c r="D1" s="586"/>
      <c r="E1" s="586"/>
      <c r="F1" s="586"/>
      <c r="G1" s="586"/>
      <c r="H1" s="586"/>
      <c r="I1" s="586"/>
      <c r="J1" s="586"/>
      <c r="K1" s="586"/>
      <c r="L1" s="586"/>
    </row>
    <row r="3" spans="1:13" ht="17.25">
      <c r="A3" s="242" t="s">
        <v>147</v>
      </c>
      <c r="B3" s="243"/>
      <c r="C3" s="243"/>
      <c r="D3" s="243"/>
      <c r="E3" s="243"/>
      <c r="F3" s="243"/>
      <c r="G3" s="243"/>
      <c r="H3" s="243"/>
      <c r="I3" s="243"/>
      <c r="J3" s="243"/>
      <c r="K3" s="243"/>
      <c r="L3" s="243"/>
    </row>
    <row r="4" spans="1:13" ht="15.75" customHeight="1" thickBot="1">
      <c r="A4" s="245" t="s">
        <v>340</v>
      </c>
      <c r="B4" s="245"/>
    </row>
    <row r="5" spans="1:13">
      <c r="A5" s="246"/>
      <c r="B5" s="247"/>
      <c r="C5" s="248" t="s">
        <v>148</v>
      </c>
      <c r="D5" s="249"/>
      <c r="E5" s="247"/>
      <c r="F5" s="247"/>
      <c r="G5" s="247"/>
      <c r="H5" s="247"/>
      <c r="I5" s="247"/>
      <c r="J5" s="247"/>
      <c r="K5" s="247"/>
      <c r="L5" s="250"/>
    </row>
    <row r="6" spans="1:13">
      <c r="A6" s="251" t="s">
        <v>149</v>
      </c>
      <c r="B6" s="252"/>
      <c r="C6" s="253"/>
      <c r="D6" s="254"/>
      <c r="E6" s="255" t="s">
        <v>150</v>
      </c>
      <c r="F6" s="256"/>
      <c r="G6" s="257"/>
      <c r="H6" s="257"/>
      <c r="I6" s="257"/>
      <c r="J6" s="258"/>
      <c r="K6" s="259" t="s">
        <v>151</v>
      </c>
      <c r="L6" s="260"/>
    </row>
    <row r="7" spans="1:13">
      <c r="A7" s="261"/>
      <c r="B7" s="254"/>
      <c r="C7" s="253"/>
      <c r="D7" s="254"/>
      <c r="E7" s="253"/>
      <c r="F7" s="254"/>
      <c r="G7" s="262" t="s">
        <v>152</v>
      </c>
      <c r="H7" s="263"/>
      <c r="I7" s="587" t="s">
        <v>153</v>
      </c>
      <c r="J7" s="588"/>
      <c r="K7" s="264"/>
      <c r="L7" s="265"/>
    </row>
    <row r="8" spans="1:13">
      <c r="A8" s="266"/>
      <c r="B8" s="267"/>
      <c r="C8" s="268"/>
      <c r="D8" s="269" t="s">
        <v>154</v>
      </c>
      <c r="E8" s="270" t="s">
        <v>155</v>
      </c>
      <c r="F8" s="269" t="s">
        <v>154</v>
      </c>
      <c r="G8" s="268"/>
      <c r="H8" s="269" t="s">
        <v>154</v>
      </c>
      <c r="I8" s="268"/>
      <c r="J8" s="269" t="s">
        <v>154</v>
      </c>
      <c r="K8" s="270" t="s">
        <v>156</v>
      </c>
      <c r="L8" s="271" t="s">
        <v>154</v>
      </c>
    </row>
    <row r="9" spans="1:13" ht="15" customHeight="1">
      <c r="A9" s="272"/>
      <c r="B9" s="273"/>
      <c r="C9" s="274" t="s">
        <v>21</v>
      </c>
      <c r="D9" s="275" t="s">
        <v>157</v>
      </c>
      <c r="E9" s="274" t="s">
        <v>21</v>
      </c>
      <c r="F9" s="275" t="s">
        <v>157</v>
      </c>
      <c r="G9" s="276" t="s">
        <v>21</v>
      </c>
      <c r="H9" s="275" t="s">
        <v>157</v>
      </c>
      <c r="I9" s="274" t="s">
        <v>21</v>
      </c>
      <c r="J9" s="275" t="s">
        <v>158</v>
      </c>
      <c r="K9" s="276" t="s">
        <v>21</v>
      </c>
      <c r="L9" s="277" t="s">
        <v>157</v>
      </c>
    </row>
    <row r="10" spans="1:13" ht="15" customHeight="1">
      <c r="A10" s="278" t="s">
        <v>159</v>
      </c>
      <c r="B10" s="279"/>
      <c r="C10" s="280">
        <f>[1]国第1表!C8</f>
        <v>292546</v>
      </c>
      <c r="D10" s="281">
        <f>[1]国第1表!D8</f>
        <v>1.3</v>
      </c>
      <c r="E10" s="280">
        <f>[1]国第1表!E8</f>
        <v>268979</v>
      </c>
      <c r="F10" s="281">
        <f>[1]国第1表!F8</f>
        <v>0.5</v>
      </c>
      <c r="G10" s="280">
        <f>[1]国第1表!G8</f>
        <v>249646</v>
      </c>
      <c r="H10" s="281">
        <f>[1]国第1表!H8</f>
        <v>0.5</v>
      </c>
      <c r="I10" s="280">
        <f>[1]国第1表!I8</f>
        <v>19333</v>
      </c>
      <c r="J10" s="281">
        <f>[1]国第1表!J8</f>
        <v>1.2</v>
      </c>
      <c r="K10" s="280">
        <f>[1]国第1表!K8</f>
        <v>23567</v>
      </c>
      <c r="L10" s="282">
        <f>[1]国第1表!L8</f>
        <v>11.6</v>
      </c>
      <c r="M10" s="244" t="s">
        <v>160</v>
      </c>
    </row>
    <row r="11" spans="1:13" ht="15" customHeight="1">
      <c r="A11" s="283" t="s">
        <v>161</v>
      </c>
      <c r="B11" s="284"/>
      <c r="C11" s="280">
        <f>[1]国第1表!C9</f>
        <v>367468</v>
      </c>
      <c r="D11" s="281">
        <f>[1]国第1表!D9</f>
        <v>-1.7</v>
      </c>
      <c r="E11" s="280">
        <f>[1]国第1表!E9</f>
        <v>341240</v>
      </c>
      <c r="F11" s="281">
        <f>[1]国第1表!F9</f>
        <v>-2.1</v>
      </c>
      <c r="G11" s="280">
        <f>[1]国第1表!G9</f>
        <v>323928</v>
      </c>
      <c r="H11" s="281">
        <f>[1]国第1表!H9</f>
        <v>-2.1</v>
      </c>
      <c r="I11" s="280">
        <f>[1]国第1表!I9</f>
        <v>17312</v>
      </c>
      <c r="J11" s="281">
        <f>[1]国第1表!J9</f>
        <v>-3.2</v>
      </c>
      <c r="K11" s="280">
        <f>[1]国第1表!K9</f>
        <v>26228</v>
      </c>
      <c r="L11" s="282">
        <f>[1]国第1表!L9</f>
        <v>4.2</v>
      </c>
    </row>
    <row r="12" spans="1:13" ht="15" customHeight="1">
      <c r="A12" s="283" t="s">
        <v>162</v>
      </c>
      <c r="B12" s="284"/>
      <c r="C12" s="280">
        <f>[1]国第1表!C10</f>
        <v>401474</v>
      </c>
      <c r="D12" s="281">
        <f>[1]国第1表!D10</f>
        <v>0.5</v>
      </c>
      <c r="E12" s="280">
        <f>[1]国第1表!E10</f>
        <v>351723</v>
      </c>
      <c r="F12" s="281">
        <f>[1]国第1表!F10</f>
        <v>-1.1000000000000001</v>
      </c>
      <c r="G12" s="280">
        <f>[1]国第1表!G10</f>
        <v>325988</v>
      </c>
      <c r="H12" s="281">
        <f>[1]国第1表!H10</f>
        <v>-0.6</v>
      </c>
      <c r="I12" s="280">
        <f>[1]国第1表!I10</f>
        <v>25735</v>
      </c>
      <c r="J12" s="281">
        <f>[1]国第1表!J10</f>
        <v>-7.5</v>
      </c>
      <c r="K12" s="280">
        <f>[1]国第1表!K10</f>
        <v>49751</v>
      </c>
      <c r="L12" s="282">
        <f>[1]国第1表!L10</f>
        <v>13.5</v>
      </c>
      <c r="M12" s="244" t="s">
        <v>160</v>
      </c>
    </row>
    <row r="13" spans="1:13" ht="15" customHeight="1">
      <c r="A13" s="283" t="s">
        <v>163</v>
      </c>
      <c r="B13" s="284"/>
      <c r="C13" s="280">
        <f>[1]国第1表!C11</f>
        <v>335976</v>
      </c>
      <c r="D13" s="281">
        <f>[1]国第1表!D11</f>
        <v>1.7</v>
      </c>
      <c r="E13" s="280">
        <f>[1]国第1表!E11</f>
        <v>311903</v>
      </c>
      <c r="F13" s="281">
        <f>[1]国第1表!F11</f>
        <v>0.7</v>
      </c>
      <c r="G13" s="280">
        <f>[1]国第1表!G11</f>
        <v>281781</v>
      </c>
      <c r="H13" s="281">
        <f>[1]国第1表!H11</f>
        <v>1</v>
      </c>
      <c r="I13" s="280">
        <f>[1]国第1表!I11</f>
        <v>30122</v>
      </c>
      <c r="J13" s="281">
        <f>[1]国第1表!J11</f>
        <v>-3.3</v>
      </c>
      <c r="K13" s="280">
        <f>[1]国第1表!K11</f>
        <v>24073</v>
      </c>
      <c r="L13" s="282">
        <f>[1]国第1表!L11</f>
        <v>17.3</v>
      </c>
      <c r="M13" s="244" t="s">
        <v>160</v>
      </c>
    </row>
    <row r="14" spans="1:13" ht="15" customHeight="1">
      <c r="A14" s="283" t="s">
        <v>164</v>
      </c>
      <c r="B14" s="284"/>
      <c r="C14" s="280">
        <f>[1]国第1表!C12</f>
        <v>468245</v>
      </c>
      <c r="D14" s="281">
        <f>[1]国第1表!D12</f>
        <v>3.2</v>
      </c>
      <c r="E14" s="280">
        <f>[1]国第1表!E12</f>
        <v>446356</v>
      </c>
      <c r="F14" s="281">
        <f>[1]国第1表!F12</f>
        <v>1</v>
      </c>
      <c r="G14" s="280">
        <f>[1]国第1表!G12</f>
        <v>394131</v>
      </c>
      <c r="H14" s="281">
        <f>[1]国第1表!H12</f>
        <v>1.2</v>
      </c>
      <c r="I14" s="280">
        <f>[1]国第1表!I12</f>
        <v>52225</v>
      </c>
      <c r="J14" s="281">
        <f>[1]国第1表!J12</f>
        <v>-0.5</v>
      </c>
      <c r="K14" s="280">
        <f>[1]国第1表!K12</f>
        <v>21889</v>
      </c>
      <c r="L14" s="282">
        <f>[1]国第1表!L12</f>
        <v>93.7</v>
      </c>
      <c r="M14" s="244" t="s">
        <v>160</v>
      </c>
    </row>
    <row r="15" spans="1:13" ht="15" customHeight="1">
      <c r="A15" s="283" t="s">
        <v>165</v>
      </c>
      <c r="B15" s="284"/>
      <c r="C15" s="280">
        <f>[1]国第1表!C13</f>
        <v>425034</v>
      </c>
      <c r="D15" s="281">
        <f>[1]国第1表!D13</f>
        <v>-1.3</v>
      </c>
      <c r="E15" s="280">
        <f>[1]国第1表!E13</f>
        <v>385679</v>
      </c>
      <c r="F15" s="281">
        <f>[1]国第1表!F13</f>
        <v>-1.3</v>
      </c>
      <c r="G15" s="280">
        <f>[1]国第1表!G13</f>
        <v>350602</v>
      </c>
      <c r="H15" s="281">
        <f>[1]国第1表!H13</f>
        <v>-1.7</v>
      </c>
      <c r="I15" s="280">
        <f>[1]国第1表!I13</f>
        <v>35077</v>
      </c>
      <c r="J15" s="281">
        <f>[1]国第1表!J13</f>
        <v>3.1</v>
      </c>
      <c r="K15" s="280">
        <f>[1]国第1表!K13</f>
        <v>39355</v>
      </c>
      <c r="L15" s="282">
        <f>[1]国第1表!L13</f>
        <v>-1.6</v>
      </c>
    </row>
    <row r="16" spans="1:13" ht="15" customHeight="1">
      <c r="A16" s="283" t="s">
        <v>166</v>
      </c>
      <c r="B16" s="284"/>
      <c r="C16" s="280">
        <f>[1]国第1表!C14</f>
        <v>330466</v>
      </c>
      <c r="D16" s="281">
        <f>[1]国第1表!D14</f>
        <v>5.5</v>
      </c>
      <c r="E16" s="280">
        <f>[1]国第1表!E14</f>
        <v>314340</v>
      </c>
      <c r="F16" s="281">
        <f>[1]国第1表!F14</f>
        <v>3.5</v>
      </c>
      <c r="G16" s="280">
        <f>[1]国第1表!G14</f>
        <v>270704</v>
      </c>
      <c r="H16" s="281">
        <f>[1]国第1表!H14</f>
        <v>2.5</v>
      </c>
      <c r="I16" s="280">
        <f>[1]国第1表!I14</f>
        <v>43636</v>
      </c>
      <c r="J16" s="281">
        <f>[1]国第1表!J14</f>
        <v>10.199999999999999</v>
      </c>
      <c r="K16" s="280">
        <f>[1]国第1表!K14</f>
        <v>16126</v>
      </c>
      <c r="L16" s="282">
        <f>[1]国第1表!L14</f>
        <v>66.2</v>
      </c>
      <c r="M16" s="244" t="s">
        <v>160</v>
      </c>
    </row>
    <row r="17" spans="1:14" ht="15" customHeight="1">
      <c r="A17" s="283" t="s">
        <v>167</v>
      </c>
      <c r="B17" s="284"/>
      <c r="C17" s="280">
        <f>[1]国第1表!C15</f>
        <v>263846</v>
      </c>
      <c r="D17" s="281">
        <f>[1]国第1表!D15</f>
        <v>1.5</v>
      </c>
      <c r="E17" s="280">
        <f>[1]国第1表!E15</f>
        <v>237157</v>
      </c>
      <c r="F17" s="281">
        <f>[1]国第1表!F15</f>
        <v>0.1</v>
      </c>
      <c r="G17" s="280">
        <f>[1]国第1表!G15</f>
        <v>225015</v>
      </c>
      <c r="H17" s="281">
        <f>[1]国第1表!H15</f>
        <v>-0.1</v>
      </c>
      <c r="I17" s="280">
        <f>[1]国第1表!I15</f>
        <v>12142</v>
      </c>
      <c r="J17" s="281">
        <f>[1]国第1表!J15</f>
        <v>1.4</v>
      </c>
      <c r="K17" s="280">
        <f>[1]国第1表!K15</f>
        <v>26689</v>
      </c>
      <c r="L17" s="282">
        <f>[1]国第1表!L15</f>
        <v>17.5</v>
      </c>
      <c r="M17" s="244" t="s">
        <v>160</v>
      </c>
    </row>
    <row r="18" spans="1:14" ht="15" customHeight="1">
      <c r="A18" s="283" t="s">
        <v>168</v>
      </c>
      <c r="B18" s="284"/>
      <c r="C18" s="280">
        <f>[1]国第1表!C16</f>
        <v>423006</v>
      </c>
      <c r="D18" s="281">
        <f>[1]国第1表!D16</f>
        <v>0</v>
      </c>
      <c r="E18" s="280">
        <f>[1]国第1表!E16</f>
        <v>374285</v>
      </c>
      <c r="F18" s="281">
        <f>[1]国第1表!F16</f>
        <v>3.1</v>
      </c>
      <c r="G18" s="280">
        <f>[1]国第1表!G16</f>
        <v>351099</v>
      </c>
      <c r="H18" s="281">
        <f>[1]国第1表!H16</f>
        <v>3.5</v>
      </c>
      <c r="I18" s="280">
        <f>[1]国第1表!I16</f>
        <v>23186</v>
      </c>
      <c r="J18" s="281">
        <f>[1]国第1表!J16</f>
        <v>-3.2</v>
      </c>
      <c r="K18" s="280">
        <f>[1]国第1表!K16</f>
        <v>48721</v>
      </c>
      <c r="L18" s="282">
        <f>[1]国第1表!L16</f>
        <v>-18.3</v>
      </c>
      <c r="M18" s="244" t="s">
        <v>160</v>
      </c>
    </row>
    <row r="19" spans="1:14" ht="15" customHeight="1">
      <c r="A19" s="285" t="s">
        <v>169</v>
      </c>
      <c r="B19" s="284"/>
      <c r="C19" s="280">
        <f>[1]国第1表!C17</f>
        <v>352978</v>
      </c>
      <c r="D19" s="281">
        <f>[1]国第1表!D17</f>
        <v>5.9</v>
      </c>
      <c r="E19" s="280">
        <f>[1]国第1表!E17</f>
        <v>328094</v>
      </c>
      <c r="F19" s="281">
        <f>[1]国第1表!F17</f>
        <v>4.8</v>
      </c>
      <c r="G19" s="280">
        <f>[1]国第1表!G17</f>
        <v>304495</v>
      </c>
      <c r="H19" s="281">
        <f>[1]国第1表!H17</f>
        <v>4.3</v>
      </c>
      <c r="I19" s="280">
        <f>[1]国第1表!I17</f>
        <v>23599</v>
      </c>
      <c r="J19" s="281">
        <f>[1]国第1表!J17</f>
        <v>11.8</v>
      </c>
      <c r="K19" s="280">
        <f>[1]国第1表!K17</f>
        <v>24884</v>
      </c>
      <c r="L19" s="282">
        <f>[1]国第1表!L17</f>
        <v>23.7</v>
      </c>
    </row>
    <row r="20" spans="1:14" ht="15" customHeight="1">
      <c r="A20" s="283" t="s">
        <v>170</v>
      </c>
      <c r="B20" s="284"/>
      <c r="C20" s="280">
        <f>[1]国第1表!C18</f>
        <v>437720</v>
      </c>
      <c r="D20" s="281">
        <f>[1]国第1表!D18</f>
        <v>-0.3</v>
      </c>
      <c r="E20" s="280">
        <f>[1]国第1表!E18</f>
        <v>382960</v>
      </c>
      <c r="F20" s="281">
        <f>[1]国第1表!F18</f>
        <v>0.8</v>
      </c>
      <c r="G20" s="280">
        <f>[1]国第1表!G18</f>
        <v>352619</v>
      </c>
      <c r="H20" s="281">
        <f>[1]国第1表!H18</f>
        <v>0.6</v>
      </c>
      <c r="I20" s="280">
        <f>[1]国第1表!I18</f>
        <v>30341</v>
      </c>
      <c r="J20" s="281">
        <f>[1]国第1表!J18</f>
        <v>2.5</v>
      </c>
      <c r="K20" s="280">
        <f>[1]国第1表!K18</f>
        <v>54760</v>
      </c>
      <c r="L20" s="282">
        <f>[1]国第1表!L18</f>
        <v>-7.3</v>
      </c>
      <c r="M20" s="244" t="s">
        <v>160</v>
      </c>
    </row>
    <row r="21" spans="1:14" ht="15" customHeight="1">
      <c r="A21" s="283" t="s">
        <v>171</v>
      </c>
      <c r="B21" s="284"/>
      <c r="C21" s="280">
        <f>[1]国第1表!C19</f>
        <v>137148</v>
      </c>
      <c r="D21" s="281">
        <f>[1]国第1表!D19</f>
        <v>13</v>
      </c>
      <c r="E21" s="280">
        <f>[1]国第1表!E19</f>
        <v>125524</v>
      </c>
      <c r="F21" s="281">
        <f>[1]国第1表!F19</f>
        <v>5</v>
      </c>
      <c r="G21" s="280">
        <f>[1]国第1表!G19</f>
        <v>118437</v>
      </c>
      <c r="H21" s="281">
        <f>[1]国第1表!H19</f>
        <v>3.1</v>
      </c>
      <c r="I21" s="280">
        <f>[1]国第1表!I19</f>
        <v>7087</v>
      </c>
      <c r="J21" s="281">
        <f>[1]国第1表!J19</f>
        <v>52</v>
      </c>
      <c r="K21" s="280">
        <f>[1]国第1表!K19</f>
        <v>11624</v>
      </c>
      <c r="L21" s="282">
        <f>[1]国第1表!L19</f>
        <v>598.1</v>
      </c>
      <c r="M21" s="244" t="s">
        <v>160</v>
      </c>
    </row>
    <row r="22" spans="1:14" ht="15" customHeight="1">
      <c r="A22" s="285" t="s">
        <v>172</v>
      </c>
      <c r="B22" s="284"/>
      <c r="C22" s="280">
        <f>[1]国第1表!C20</f>
        <v>202416</v>
      </c>
      <c r="D22" s="281">
        <f>[1]国第1表!D20</f>
        <v>1.9</v>
      </c>
      <c r="E22" s="280">
        <f>[1]国第1表!E20</f>
        <v>195145</v>
      </c>
      <c r="F22" s="281">
        <f>[1]国第1表!F20</f>
        <v>0.7</v>
      </c>
      <c r="G22" s="280">
        <f>[1]国第1表!G20</f>
        <v>187224</v>
      </c>
      <c r="H22" s="281">
        <f>[1]国第1表!H20</f>
        <v>0.4</v>
      </c>
      <c r="I22" s="280">
        <f>[1]国第1表!I20</f>
        <v>7921</v>
      </c>
      <c r="J22" s="281">
        <f>[1]国第1表!J20</f>
        <v>7.7</v>
      </c>
      <c r="K22" s="280">
        <f>[1]国第1表!K20</f>
        <v>7271</v>
      </c>
      <c r="L22" s="282">
        <f>[1]国第1表!L20</f>
        <v>45.7</v>
      </c>
      <c r="M22" s="244" t="s">
        <v>160</v>
      </c>
    </row>
    <row r="23" spans="1:14" ht="15" customHeight="1">
      <c r="A23" s="283" t="s">
        <v>173</v>
      </c>
      <c r="B23" s="284"/>
      <c r="C23" s="280">
        <f>[1]国第1表!C21</f>
        <v>311674</v>
      </c>
      <c r="D23" s="281">
        <f>[1]国第1表!D21</f>
        <v>0</v>
      </c>
      <c r="E23" s="280">
        <f>[1]国第1表!E21</f>
        <v>297327</v>
      </c>
      <c r="F23" s="281">
        <f>[1]国第1表!F21</f>
        <v>0.4</v>
      </c>
      <c r="G23" s="280">
        <f>[1]国第1表!G21</f>
        <v>289202</v>
      </c>
      <c r="H23" s="281">
        <f>[1]国第1表!H21</f>
        <v>0.2</v>
      </c>
      <c r="I23" s="280">
        <f>[1]国第1表!I21</f>
        <v>8125</v>
      </c>
      <c r="J23" s="281">
        <f>[1]国第1表!J21</f>
        <v>6.9</v>
      </c>
      <c r="K23" s="280">
        <f>[1]国第1表!K21</f>
        <v>14347</v>
      </c>
      <c r="L23" s="282">
        <f>[1]国第1表!L21</f>
        <v>-6.6</v>
      </c>
      <c r="M23" s="244" t="s">
        <v>160</v>
      </c>
    </row>
    <row r="24" spans="1:14" ht="15" customHeight="1">
      <c r="A24" s="283" t="s">
        <v>174</v>
      </c>
      <c r="B24" s="284"/>
      <c r="C24" s="280">
        <f>[1]国第1表!C22</f>
        <v>277762</v>
      </c>
      <c r="D24" s="281">
        <f>[1]国第1表!D22</f>
        <v>-0.3</v>
      </c>
      <c r="E24" s="280">
        <f>[1]国第1表!E22</f>
        <v>258572</v>
      </c>
      <c r="F24" s="281">
        <f>[1]国第1表!F22</f>
        <v>0.5</v>
      </c>
      <c r="G24" s="280">
        <f>[1]国第1表!G22</f>
        <v>244494</v>
      </c>
      <c r="H24" s="281">
        <f>[1]国第1表!H22</f>
        <v>0.5</v>
      </c>
      <c r="I24" s="280">
        <f>[1]国第1表!I22</f>
        <v>14078</v>
      </c>
      <c r="J24" s="281">
        <f>[1]国第1表!J22</f>
        <v>0.5</v>
      </c>
      <c r="K24" s="280">
        <f>[1]国第1表!K22</f>
        <v>19190</v>
      </c>
      <c r="L24" s="282">
        <f>[1]国第1表!L22</f>
        <v>-9.1999999999999993</v>
      </c>
    </row>
    <row r="25" spans="1:14" ht="15" customHeight="1">
      <c r="A25" s="283" t="s">
        <v>175</v>
      </c>
      <c r="B25" s="284"/>
      <c r="C25" s="280">
        <f>[1]国第1表!C23</f>
        <v>323168</v>
      </c>
      <c r="D25" s="281">
        <f>[1]国第1表!D23</f>
        <v>1</v>
      </c>
      <c r="E25" s="280">
        <f>[1]国第1表!E23</f>
        <v>296906</v>
      </c>
      <c r="F25" s="281">
        <f>[1]国第1表!F23</f>
        <v>0.9</v>
      </c>
      <c r="G25" s="280">
        <f>[1]国第1表!G23</f>
        <v>278996</v>
      </c>
      <c r="H25" s="281">
        <f>[1]国第1表!H23</f>
        <v>0</v>
      </c>
      <c r="I25" s="280">
        <f>[1]国第1表!I23</f>
        <v>17910</v>
      </c>
      <c r="J25" s="281">
        <f>[1]国第1表!J23</f>
        <v>18.600000000000001</v>
      </c>
      <c r="K25" s="280">
        <f>[1]国第1表!K23</f>
        <v>26262</v>
      </c>
      <c r="L25" s="282">
        <f>[1]国第1表!L23</f>
        <v>2.2000000000000002</v>
      </c>
      <c r="M25" s="244" t="s">
        <v>160</v>
      </c>
    </row>
    <row r="26" spans="1:14" ht="15" customHeight="1">
      <c r="A26" s="285" t="s">
        <v>176</v>
      </c>
      <c r="B26" s="284"/>
      <c r="C26" s="280">
        <f>[1]国第1表!C24</f>
        <v>256534</v>
      </c>
      <c r="D26" s="281">
        <f>[1]国第1表!D24</f>
        <v>3.3</v>
      </c>
      <c r="E26" s="280">
        <f>[1]国第1表!E24</f>
        <v>241378</v>
      </c>
      <c r="F26" s="281">
        <f>[1]国第1表!F24</f>
        <v>2.5</v>
      </c>
      <c r="G26" s="280">
        <f>[1]国第1表!G24</f>
        <v>222227</v>
      </c>
      <c r="H26" s="281">
        <f>[1]国第1表!H24</f>
        <v>2.8</v>
      </c>
      <c r="I26" s="280">
        <f>[1]国第1表!I24</f>
        <v>19151</v>
      </c>
      <c r="J26" s="281">
        <f>[1]国第1表!J24</f>
        <v>-1.5</v>
      </c>
      <c r="K26" s="280">
        <f>[1]国第1表!K24</f>
        <v>15156</v>
      </c>
      <c r="L26" s="286">
        <f>[1]国第1表!L24</f>
        <v>20</v>
      </c>
      <c r="M26" s="244" t="s">
        <v>160</v>
      </c>
    </row>
    <row r="27" spans="1:14" ht="15" customHeight="1">
      <c r="A27" s="581" t="s">
        <v>177</v>
      </c>
      <c r="B27" s="582"/>
      <c r="C27" s="582"/>
      <c r="D27" s="582"/>
      <c r="E27" s="582"/>
      <c r="F27" s="582"/>
      <c r="G27" s="582"/>
      <c r="H27" s="582"/>
      <c r="I27" s="582"/>
      <c r="J27" s="582"/>
      <c r="K27" s="582"/>
      <c r="L27" s="583"/>
    </row>
    <row r="28" spans="1:14" ht="15" customHeight="1">
      <c r="A28" s="584" t="s">
        <v>159</v>
      </c>
      <c r="B28" s="585"/>
      <c r="C28" s="280">
        <f>'[1]MKS190 1'!M14</f>
        <v>335655</v>
      </c>
      <c r="D28" s="287">
        <f>[1]sy!D125</f>
        <v>1.4</v>
      </c>
      <c r="E28" s="280">
        <f>'[1]MKS190 1'!N14</f>
        <v>306819</v>
      </c>
      <c r="F28" s="287">
        <f>[1]sy!F125</f>
        <v>1</v>
      </c>
      <c r="G28" s="288">
        <f>'[1]MKS190 1'!O14</f>
        <v>281620</v>
      </c>
      <c r="H28" s="287">
        <f>[1]sy!H125</f>
        <v>1</v>
      </c>
      <c r="I28" s="280">
        <f>'[1]MKS190 1'!P14</f>
        <v>25199</v>
      </c>
      <c r="J28" s="287" t="s">
        <v>178</v>
      </c>
      <c r="K28" s="288">
        <f>'[1]MKS190 1'!Q14</f>
        <v>28836</v>
      </c>
      <c r="L28" s="289" t="s">
        <v>179</v>
      </c>
      <c r="M28" s="244" t="s">
        <v>160</v>
      </c>
    </row>
    <row r="29" spans="1:14" ht="15" customHeight="1">
      <c r="A29" s="575" t="s">
        <v>163</v>
      </c>
      <c r="B29" s="576"/>
      <c r="C29" s="290">
        <f>'[1]MKS190 1'!M179</f>
        <v>359349</v>
      </c>
      <c r="D29" s="291">
        <f>[1]sy!D128</f>
        <v>2.1</v>
      </c>
      <c r="E29" s="290">
        <f>'[1]MKS190 1'!N179</f>
        <v>331383</v>
      </c>
      <c r="F29" s="287">
        <f>[1]sy!F128</f>
        <v>1</v>
      </c>
      <c r="G29" s="292">
        <f>'[1]MKS190 1'!O179</f>
        <v>296362</v>
      </c>
      <c r="H29" s="287">
        <f>[1]sy!H128</f>
        <v>1.5</v>
      </c>
      <c r="I29" s="290">
        <f>'[1]MKS190 1'!P179</f>
        <v>35021</v>
      </c>
      <c r="J29" s="291" t="s">
        <v>178</v>
      </c>
      <c r="K29" s="292">
        <f>'[1]MKS190 1'!Q179</f>
        <v>27966</v>
      </c>
      <c r="L29" s="293" t="s">
        <v>179</v>
      </c>
      <c r="M29" s="244" t="s">
        <v>160</v>
      </c>
      <c r="N29" s="294"/>
    </row>
    <row r="30" spans="1:14" ht="15" customHeight="1">
      <c r="A30" s="575" t="s">
        <v>167</v>
      </c>
      <c r="B30" s="576"/>
      <c r="C30" s="290">
        <f>'[1]MKS190 1'!M399</f>
        <v>318379</v>
      </c>
      <c r="D30" s="291">
        <f>[1]sy!D132</f>
        <v>3.5</v>
      </c>
      <c r="E30" s="290">
        <f>'[1]MKS190 1'!N399</f>
        <v>275401</v>
      </c>
      <c r="F30" s="287">
        <f>[1]sy!F132</f>
        <v>1.3</v>
      </c>
      <c r="G30" s="292">
        <f>'[1]MKS190 1'!O399</f>
        <v>260387</v>
      </c>
      <c r="H30" s="287">
        <f>[1]sy!H132</f>
        <v>1.3</v>
      </c>
      <c r="I30" s="290">
        <f>'[1]MKS190 1'!P399</f>
        <v>15014</v>
      </c>
      <c r="J30" s="291" t="s">
        <v>178</v>
      </c>
      <c r="K30" s="292">
        <f>'[1]MKS190 1'!Q399</f>
        <v>42978</v>
      </c>
      <c r="L30" s="293" t="s">
        <v>179</v>
      </c>
      <c r="M30" s="244" t="s">
        <v>160</v>
      </c>
    </row>
    <row r="31" spans="1:14" ht="15" customHeight="1" thickBot="1">
      <c r="A31" s="577" t="s">
        <v>174</v>
      </c>
      <c r="B31" s="578"/>
      <c r="C31" s="295">
        <f>'[1]MKS190 1'!M784</f>
        <v>317091</v>
      </c>
      <c r="D31" s="296">
        <f>[1]sy!D139</f>
        <v>-1.6</v>
      </c>
      <c r="E31" s="295">
        <f>'[1]MKS190 1'!N784</f>
        <v>295392</v>
      </c>
      <c r="F31" s="297">
        <f>[1]sy!F139</f>
        <v>-0.6</v>
      </c>
      <c r="G31" s="298">
        <f>'[1]MKS190 1'!O784</f>
        <v>275939</v>
      </c>
      <c r="H31" s="297">
        <f>[1]sy!H139</f>
        <v>-0.8</v>
      </c>
      <c r="I31" s="295">
        <f>'[1]MKS190 1'!P784</f>
        <v>19453</v>
      </c>
      <c r="J31" s="296" t="s">
        <v>178</v>
      </c>
      <c r="K31" s="298">
        <f>'[1]MKS190 1'!Q784</f>
        <v>21699</v>
      </c>
      <c r="L31" s="299" t="s">
        <v>179</v>
      </c>
      <c r="M31" s="244" t="s">
        <v>160</v>
      </c>
    </row>
    <row r="32" spans="1:14">
      <c r="A32" s="300" t="s">
        <v>180</v>
      </c>
    </row>
    <row r="33" spans="1:12">
      <c r="A33" s="300" t="s">
        <v>181</v>
      </c>
    </row>
    <row r="34" spans="1:12">
      <c r="A34" s="301"/>
    </row>
    <row r="35" spans="1:12" ht="18.75">
      <c r="B35" s="302"/>
      <c r="C35" s="302"/>
      <c r="D35" s="303" t="s">
        <v>182</v>
      </c>
      <c r="E35" s="302"/>
      <c r="F35" s="302"/>
      <c r="G35" s="302"/>
      <c r="H35" s="302"/>
      <c r="I35" s="302"/>
      <c r="J35" s="302"/>
    </row>
    <row r="37" spans="1:12" ht="15.75" customHeight="1" thickBot="1">
      <c r="A37" s="245" t="s">
        <v>340</v>
      </c>
      <c r="B37" s="245"/>
    </row>
    <row r="38" spans="1:12">
      <c r="A38" s="304"/>
      <c r="B38" s="305"/>
      <c r="C38" s="306" t="s">
        <v>183</v>
      </c>
      <c r="D38" s="307"/>
      <c r="E38" s="307"/>
      <c r="F38" s="307"/>
      <c r="G38" s="307"/>
      <c r="H38" s="308"/>
      <c r="I38" s="309" t="s">
        <v>184</v>
      </c>
      <c r="J38" s="310"/>
    </row>
    <row r="39" spans="1:12">
      <c r="A39" s="311" t="s">
        <v>185</v>
      </c>
      <c r="C39" s="264"/>
      <c r="E39" s="589" t="s">
        <v>186</v>
      </c>
      <c r="F39" s="590"/>
      <c r="G39" s="591" t="s">
        <v>187</v>
      </c>
      <c r="H39" s="592"/>
      <c r="I39" s="312"/>
      <c r="J39" s="313"/>
    </row>
    <row r="40" spans="1:12">
      <c r="A40" s="314"/>
      <c r="B40" s="315"/>
      <c r="C40" s="270"/>
      <c r="D40" s="316" t="s">
        <v>154</v>
      </c>
      <c r="E40" s="270"/>
      <c r="F40" s="316" t="s">
        <v>154</v>
      </c>
      <c r="G40" s="270"/>
      <c r="H40" s="317" t="s">
        <v>154</v>
      </c>
      <c r="I40" s="270"/>
      <c r="J40" s="318" t="s">
        <v>188</v>
      </c>
    </row>
    <row r="41" spans="1:12" ht="15" customHeight="1">
      <c r="A41" s="272"/>
      <c r="B41" s="319"/>
      <c r="C41" s="320" t="s">
        <v>189</v>
      </c>
      <c r="D41" s="321" t="s">
        <v>157</v>
      </c>
      <c r="E41" s="320" t="s">
        <v>51</v>
      </c>
      <c r="F41" s="321" t="s">
        <v>157</v>
      </c>
      <c r="G41" s="322" t="s">
        <v>51</v>
      </c>
      <c r="H41" s="321" t="s">
        <v>157</v>
      </c>
      <c r="I41" s="322" t="s">
        <v>52</v>
      </c>
      <c r="J41" s="323" t="s">
        <v>190</v>
      </c>
    </row>
    <row r="42" spans="1:12" ht="15" customHeight="1">
      <c r="A42" s="324" t="s">
        <v>159</v>
      </c>
      <c r="B42" s="252"/>
      <c r="C42" s="281">
        <f>[1]国第2表!C8</f>
        <v>138</v>
      </c>
      <c r="D42" s="281">
        <f>[1]国第2表!D8</f>
        <v>0.9</v>
      </c>
      <c r="E42" s="281">
        <f>[1]国第2表!E8</f>
        <v>127.5</v>
      </c>
      <c r="F42" s="281">
        <f>[1]国第2表!F8</f>
        <v>1</v>
      </c>
      <c r="G42" s="281">
        <f>[1]国第2表!G8</f>
        <v>10.5</v>
      </c>
      <c r="H42" s="281">
        <f>[1]国第2表!H8</f>
        <v>1</v>
      </c>
      <c r="I42" s="281">
        <f>[1]国第2表!I8</f>
        <v>17.8</v>
      </c>
      <c r="J42" s="282">
        <f>[1]国第2表!J8</f>
        <v>0.1</v>
      </c>
      <c r="K42" s="325"/>
      <c r="L42" s="326"/>
    </row>
    <row r="43" spans="1:12" ht="15" customHeight="1">
      <c r="A43" s="283" t="s">
        <v>161</v>
      </c>
      <c r="B43" s="284"/>
      <c r="C43" s="327">
        <f>[1]国第2表!C9</f>
        <v>158.6</v>
      </c>
      <c r="D43" s="327">
        <f>[1]国第2表!D9</f>
        <v>-0.4</v>
      </c>
      <c r="E43" s="327">
        <f>[1]国第2表!E9</f>
        <v>149.69999999999999</v>
      </c>
      <c r="F43" s="327">
        <f>[1]国第2表!F9</f>
        <v>-0.1</v>
      </c>
      <c r="G43" s="327">
        <f>[1]国第2表!G9</f>
        <v>8.9</v>
      </c>
      <c r="H43" s="327">
        <f>[1]国第2表!H9</f>
        <v>-5.3</v>
      </c>
      <c r="I43" s="327">
        <f>[1]国第2表!I9</f>
        <v>20.399999999999999</v>
      </c>
      <c r="J43" s="328">
        <f>[1]国第2表!J9</f>
        <v>0.1</v>
      </c>
      <c r="K43" s="325"/>
      <c r="L43" s="326"/>
    </row>
    <row r="44" spans="1:12" ht="15" customHeight="1">
      <c r="A44" s="283" t="s">
        <v>162</v>
      </c>
      <c r="B44" s="284"/>
      <c r="C44" s="327">
        <f>[1]国第2表!C10</f>
        <v>167.8</v>
      </c>
      <c r="D44" s="327">
        <f>[1]国第2表!D10</f>
        <v>1</v>
      </c>
      <c r="E44" s="327">
        <f>[1]国第2表!E10</f>
        <v>153.1</v>
      </c>
      <c r="F44" s="327">
        <f>[1]国第2表!F10</f>
        <v>1.2</v>
      </c>
      <c r="G44" s="327">
        <f>[1]国第2表!G10</f>
        <v>14.7</v>
      </c>
      <c r="H44" s="327">
        <f>[1]国第2表!H10</f>
        <v>-1.4</v>
      </c>
      <c r="I44" s="327">
        <f>[1]国第2表!I10</f>
        <v>20.5</v>
      </c>
      <c r="J44" s="328">
        <f>[1]国第2表!J10</f>
        <v>0.3</v>
      </c>
      <c r="K44" s="325"/>
      <c r="L44" s="326"/>
    </row>
    <row r="45" spans="1:12" ht="15" customHeight="1">
      <c r="A45" s="283" t="s">
        <v>163</v>
      </c>
      <c r="B45" s="284"/>
      <c r="C45" s="327">
        <f>[1]国第2表!C11</f>
        <v>159</v>
      </c>
      <c r="D45" s="327">
        <f>[1]国第2表!D11</f>
        <v>0.7</v>
      </c>
      <c r="E45" s="327">
        <f>[1]国第2表!E11</f>
        <v>144.69999999999999</v>
      </c>
      <c r="F45" s="327">
        <f>[1]国第2表!F11</f>
        <v>1.3</v>
      </c>
      <c r="G45" s="327">
        <f>[1]国第2表!G11</f>
        <v>14.3</v>
      </c>
      <c r="H45" s="327">
        <f>[1]国第2表!H11</f>
        <v>-5.3</v>
      </c>
      <c r="I45" s="327">
        <f>[1]国第2表!I11</f>
        <v>19.100000000000001</v>
      </c>
      <c r="J45" s="328">
        <f>[1]国第2表!J11</f>
        <v>0.2</v>
      </c>
      <c r="K45" s="325"/>
      <c r="L45" s="326"/>
    </row>
    <row r="46" spans="1:12" ht="15" customHeight="1">
      <c r="A46" s="283" t="s">
        <v>164</v>
      </c>
      <c r="B46" s="284"/>
      <c r="C46" s="327">
        <f>[1]国第2表!C12</f>
        <v>161.5</v>
      </c>
      <c r="D46" s="327">
        <f>[1]国第2表!D12</f>
        <v>-0.8</v>
      </c>
      <c r="E46" s="327">
        <f>[1]国第2表!E12</f>
        <v>145.80000000000001</v>
      </c>
      <c r="F46" s="327">
        <f>[1]国第2表!F12</f>
        <v>-0.8</v>
      </c>
      <c r="G46" s="327">
        <f>[1]国第2表!G12</f>
        <v>15.7</v>
      </c>
      <c r="H46" s="327">
        <f>[1]国第2表!H12</f>
        <v>-0.6</v>
      </c>
      <c r="I46" s="327">
        <f>[1]国第2表!I12</f>
        <v>19.5</v>
      </c>
      <c r="J46" s="328">
        <f>[1]国第2表!J12</f>
        <v>-0.1</v>
      </c>
      <c r="K46" s="325"/>
      <c r="L46" s="326"/>
    </row>
    <row r="47" spans="1:12" ht="15" customHeight="1">
      <c r="A47" s="283" t="s">
        <v>165</v>
      </c>
      <c r="B47" s="284"/>
      <c r="C47" s="327">
        <f>[1]国第2表!C13</f>
        <v>162.5</v>
      </c>
      <c r="D47" s="327">
        <f>[1]国第2表!D13</f>
        <v>0.5</v>
      </c>
      <c r="E47" s="327">
        <f>[1]国第2表!E13</f>
        <v>145.6</v>
      </c>
      <c r="F47" s="327">
        <f>[1]国第2表!F13</f>
        <v>0.9</v>
      </c>
      <c r="G47" s="327">
        <f>[1]国第2表!G13</f>
        <v>16.899999999999999</v>
      </c>
      <c r="H47" s="327">
        <f>[1]国第2表!H13</f>
        <v>-2.2999999999999998</v>
      </c>
      <c r="I47" s="327">
        <f>[1]国第2表!I13</f>
        <v>19.100000000000001</v>
      </c>
      <c r="J47" s="328">
        <f>[1]国第2表!J13</f>
        <v>0.2</v>
      </c>
      <c r="K47" s="325"/>
      <c r="L47" s="326"/>
    </row>
    <row r="48" spans="1:12" ht="15" customHeight="1">
      <c r="A48" s="283" t="s">
        <v>166</v>
      </c>
      <c r="B48" s="284"/>
      <c r="C48" s="327">
        <f>[1]国第2表!C14</f>
        <v>167.1</v>
      </c>
      <c r="D48" s="327">
        <f>[1]国第2表!D14</f>
        <v>2.1</v>
      </c>
      <c r="E48" s="327">
        <f>[1]国第2表!E14</f>
        <v>143.80000000000001</v>
      </c>
      <c r="F48" s="327">
        <f>[1]国第2表!F14</f>
        <v>2.1</v>
      </c>
      <c r="G48" s="327">
        <f>[1]国第2表!G14</f>
        <v>23.3</v>
      </c>
      <c r="H48" s="327">
        <f>[1]国第2表!H14</f>
        <v>1.3</v>
      </c>
      <c r="I48" s="327">
        <f>[1]国第2表!I14</f>
        <v>19.2</v>
      </c>
      <c r="J48" s="328">
        <f>[1]国第2表!J14</f>
        <v>0.2</v>
      </c>
      <c r="K48" s="325"/>
      <c r="L48" s="326"/>
    </row>
    <row r="49" spans="1:12" ht="15" customHeight="1">
      <c r="A49" s="283" t="s">
        <v>167</v>
      </c>
      <c r="B49" s="284"/>
      <c r="C49" s="327">
        <f>[1]国第2表!C15</f>
        <v>127.6</v>
      </c>
      <c r="D49" s="327">
        <f>[1]国第2表!D15</f>
        <v>-0.5</v>
      </c>
      <c r="E49" s="327">
        <f>[1]国第2表!E15</f>
        <v>120.3</v>
      </c>
      <c r="F49" s="327">
        <f>[1]国第2表!F15</f>
        <v>-0.4</v>
      </c>
      <c r="G49" s="327">
        <f>[1]国第2表!G15</f>
        <v>7.3</v>
      </c>
      <c r="H49" s="327">
        <f>[1]国第2表!H15</f>
        <v>-3.9</v>
      </c>
      <c r="I49" s="327">
        <f>[1]国第2表!I15</f>
        <v>17.3</v>
      </c>
      <c r="J49" s="328">
        <f>[1]国第2表!J15</f>
        <v>-0.1</v>
      </c>
      <c r="K49" s="325"/>
      <c r="L49" s="326"/>
    </row>
    <row r="50" spans="1:12" ht="15" customHeight="1">
      <c r="A50" s="283" t="s">
        <v>168</v>
      </c>
      <c r="B50" s="284"/>
      <c r="C50" s="327">
        <f>[1]国第2表!C16</f>
        <v>151.1</v>
      </c>
      <c r="D50" s="327">
        <f>[1]国第2表!D16</f>
        <v>3.1</v>
      </c>
      <c r="E50" s="327">
        <f>[1]国第2表!E16</f>
        <v>138.69999999999999</v>
      </c>
      <c r="F50" s="327">
        <f>[1]国第2表!F16</f>
        <v>3.2</v>
      </c>
      <c r="G50" s="327">
        <f>[1]国第2表!G16</f>
        <v>12.4</v>
      </c>
      <c r="H50" s="327">
        <f>[1]国第2表!H16</f>
        <v>0.9</v>
      </c>
      <c r="I50" s="327">
        <f>[1]国第2表!I16</f>
        <v>19</v>
      </c>
      <c r="J50" s="328">
        <f>[1]国第2表!J16</f>
        <v>0.6</v>
      </c>
      <c r="K50" s="325"/>
      <c r="L50" s="326"/>
    </row>
    <row r="51" spans="1:12" ht="15" customHeight="1">
      <c r="A51" s="285" t="s">
        <v>169</v>
      </c>
      <c r="B51" s="329"/>
      <c r="C51" s="327">
        <f>[1]国第2表!C17</f>
        <v>153.4</v>
      </c>
      <c r="D51" s="327">
        <f>[1]国第2表!D17</f>
        <v>5.4</v>
      </c>
      <c r="E51" s="327">
        <f>[1]国第2表!E17</f>
        <v>139.69999999999999</v>
      </c>
      <c r="F51" s="327">
        <f>[1]国第2表!F17</f>
        <v>4.7</v>
      </c>
      <c r="G51" s="327">
        <f>[1]国第2表!G17</f>
        <v>13.7</v>
      </c>
      <c r="H51" s="327">
        <f>[1]国第2表!H17</f>
        <v>14.2</v>
      </c>
      <c r="I51" s="327">
        <f>[1]国第2表!I17</f>
        <v>18.8</v>
      </c>
      <c r="J51" s="328">
        <f>[1]国第2表!J17</f>
        <v>0.5</v>
      </c>
      <c r="K51" s="325"/>
      <c r="L51" s="326"/>
    </row>
    <row r="52" spans="1:12" ht="15" customHeight="1">
      <c r="A52" s="283" t="s">
        <v>170</v>
      </c>
      <c r="B52" s="284"/>
      <c r="C52" s="327">
        <f>[1]国第2表!C18</f>
        <v>160.6</v>
      </c>
      <c r="D52" s="327">
        <f>[1]国第2表!D18</f>
        <v>0.1</v>
      </c>
      <c r="E52" s="327">
        <f>[1]国第2表!E18</f>
        <v>144.30000000000001</v>
      </c>
      <c r="F52" s="327">
        <f>[1]国第2表!F18</f>
        <v>-0.4</v>
      </c>
      <c r="G52" s="327">
        <f>[1]国第2表!G18</f>
        <v>16.3</v>
      </c>
      <c r="H52" s="327">
        <f>[1]国第2表!H18</f>
        <v>3.9</v>
      </c>
      <c r="I52" s="327">
        <f>[1]国第2表!I18</f>
        <v>19.2</v>
      </c>
      <c r="J52" s="328">
        <f>[1]国第2表!J18</f>
        <v>0</v>
      </c>
      <c r="K52" s="325"/>
      <c r="L52" s="326"/>
    </row>
    <row r="53" spans="1:12" ht="15" customHeight="1">
      <c r="A53" s="283" t="s">
        <v>171</v>
      </c>
      <c r="B53" s="330"/>
      <c r="C53" s="327">
        <f>[1]国第2表!C19</f>
        <v>90.8</v>
      </c>
      <c r="D53" s="327">
        <f>[1]国第2表!D19</f>
        <v>4.9000000000000004</v>
      </c>
      <c r="E53" s="327">
        <f>[1]国第2表!E19</f>
        <v>85.5</v>
      </c>
      <c r="F53" s="327">
        <f>[1]国第2表!F19</f>
        <v>3.1</v>
      </c>
      <c r="G53" s="327">
        <f>[1]国第2表!G19</f>
        <v>5.3</v>
      </c>
      <c r="H53" s="327">
        <f>[1]国第2表!H19</f>
        <v>43.2</v>
      </c>
      <c r="I53" s="327">
        <f>[1]国第2表!I19</f>
        <v>13.9</v>
      </c>
      <c r="J53" s="328">
        <f>[1]国第2表!J19</f>
        <v>0.2</v>
      </c>
      <c r="K53" s="325"/>
      <c r="L53" s="326"/>
    </row>
    <row r="54" spans="1:12" ht="15" customHeight="1">
      <c r="A54" s="285" t="s">
        <v>172</v>
      </c>
      <c r="B54" s="330"/>
      <c r="C54" s="327">
        <f>[1]国第2表!C20</f>
        <v>119.5</v>
      </c>
      <c r="D54" s="327">
        <f>[1]国第2表!D20</f>
        <v>0</v>
      </c>
      <c r="E54" s="327">
        <f>[1]国第2表!E20</f>
        <v>114</v>
      </c>
      <c r="F54" s="327">
        <f>[1]国第2表!F20</f>
        <v>-0.2</v>
      </c>
      <c r="G54" s="327">
        <f>[1]国第2表!G20</f>
        <v>5.5</v>
      </c>
      <c r="H54" s="327">
        <f>[1]国第2表!H20</f>
        <v>3.8</v>
      </c>
      <c r="I54" s="327">
        <f>[1]国第2表!I20</f>
        <v>16.5</v>
      </c>
      <c r="J54" s="328">
        <f>[1]国第2表!J20</f>
        <v>-0.1</v>
      </c>
      <c r="K54" s="325"/>
      <c r="L54" s="326"/>
    </row>
    <row r="55" spans="1:12" ht="15" customHeight="1">
      <c r="A55" s="283" t="s">
        <v>173</v>
      </c>
      <c r="B55" s="330"/>
      <c r="C55" s="327">
        <f>[1]国第2表!C21</f>
        <v>130.1</v>
      </c>
      <c r="D55" s="327">
        <f>[1]国第2表!D21</f>
        <v>3.1</v>
      </c>
      <c r="E55" s="327">
        <f>[1]国第2表!E21</f>
        <v>119.5</v>
      </c>
      <c r="F55" s="327">
        <f>[1]国第2表!F21</f>
        <v>3.1</v>
      </c>
      <c r="G55" s="327">
        <f>[1]国第2表!G21</f>
        <v>10.6</v>
      </c>
      <c r="H55" s="327">
        <f>[1]国第2表!H21</f>
        <v>2.9</v>
      </c>
      <c r="I55" s="327">
        <f>[1]国第2表!I21</f>
        <v>16.899999999999999</v>
      </c>
      <c r="J55" s="328">
        <f>[1]国第2表!J21</f>
        <v>0.2</v>
      </c>
      <c r="K55" s="325"/>
      <c r="L55" s="326"/>
    </row>
    <row r="56" spans="1:12" ht="15" customHeight="1">
      <c r="A56" s="283" t="s">
        <v>174</v>
      </c>
      <c r="B56" s="284"/>
      <c r="C56" s="327">
        <f>[1]国第2表!C22</f>
        <v>131</v>
      </c>
      <c r="D56" s="327">
        <f>[1]国第2表!D22</f>
        <v>1.3</v>
      </c>
      <c r="E56" s="327">
        <f>[1]国第2表!E22</f>
        <v>125.9</v>
      </c>
      <c r="F56" s="327">
        <f>[1]国第2表!F22</f>
        <v>1.2</v>
      </c>
      <c r="G56" s="327">
        <f>[1]国第2表!G22</f>
        <v>5.0999999999999996</v>
      </c>
      <c r="H56" s="327">
        <f>[1]国第2表!H22</f>
        <v>4.0999999999999996</v>
      </c>
      <c r="I56" s="327">
        <f>[1]国第2表!I22</f>
        <v>17.600000000000001</v>
      </c>
      <c r="J56" s="328">
        <f>[1]国第2表!J22</f>
        <v>0.2</v>
      </c>
      <c r="K56" s="325"/>
      <c r="L56" s="326"/>
    </row>
    <row r="57" spans="1:12" ht="15" customHeight="1">
      <c r="A57" s="283" t="s">
        <v>175</v>
      </c>
      <c r="B57" s="330"/>
      <c r="C57" s="327">
        <f>[1]国第2表!C23</f>
        <v>154.30000000000001</v>
      </c>
      <c r="D57" s="327">
        <f>[1]国第2表!D23</f>
        <v>0.7</v>
      </c>
      <c r="E57" s="327">
        <f>[1]国第2表!E23</f>
        <v>145.1</v>
      </c>
      <c r="F57" s="327">
        <f>[1]国第2表!F23</f>
        <v>0</v>
      </c>
      <c r="G57" s="327">
        <f>[1]国第2表!G23</f>
        <v>9.1999999999999993</v>
      </c>
      <c r="H57" s="327">
        <f>[1]国第2表!H23</f>
        <v>12.2</v>
      </c>
      <c r="I57" s="327">
        <f>[1]国第2表!I23</f>
        <v>19.5</v>
      </c>
      <c r="J57" s="328">
        <f>[1]国第2表!J23</f>
        <v>0</v>
      </c>
      <c r="K57" s="325"/>
      <c r="L57" s="326"/>
    </row>
    <row r="58" spans="1:12" ht="15" customHeight="1">
      <c r="A58" s="331" t="s">
        <v>176</v>
      </c>
      <c r="B58" s="243"/>
      <c r="C58" s="332">
        <f>[1]国第2表!C24</f>
        <v>141.1</v>
      </c>
      <c r="D58" s="332">
        <f>[1]国第2表!D24</f>
        <v>0.7</v>
      </c>
      <c r="E58" s="332">
        <f>[1]国第2表!E24</f>
        <v>129.9</v>
      </c>
      <c r="F58" s="332">
        <f>[1]国第2表!F24</f>
        <v>0.7</v>
      </c>
      <c r="G58" s="332">
        <f>[1]国第2表!G24</f>
        <v>11.2</v>
      </c>
      <c r="H58" s="332">
        <f>[1]国第2表!H24</f>
        <v>0</v>
      </c>
      <c r="I58" s="332">
        <f>[1]国第2表!I24</f>
        <v>18.100000000000001</v>
      </c>
      <c r="J58" s="333">
        <f>[1]国第2表!J24</f>
        <v>0.1</v>
      </c>
      <c r="K58" s="325"/>
      <c r="L58" s="326"/>
    </row>
    <row r="59" spans="1:12" ht="15" customHeight="1">
      <c r="A59" s="581" t="s">
        <v>177</v>
      </c>
      <c r="B59" s="582"/>
      <c r="C59" s="582"/>
      <c r="D59" s="582"/>
      <c r="E59" s="582"/>
      <c r="F59" s="582"/>
      <c r="G59" s="582"/>
      <c r="H59" s="582"/>
      <c r="I59" s="582"/>
      <c r="J59" s="583"/>
    </row>
    <row r="60" spans="1:12" ht="15" customHeight="1">
      <c r="A60" s="584" t="s">
        <v>159</v>
      </c>
      <c r="B60" s="585"/>
      <c r="C60" s="334">
        <f>'[1]MKS190 1'!J14</f>
        <v>145.80000000000001</v>
      </c>
      <c r="D60" s="335">
        <f>[1]sy!J125</f>
        <v>0.9</v>
      </c>
      <c r="E60" s="334">
        <f>'[1]MKS190 1'!K14</f>
        <v>133.30000000000001</v>
      </c>
      <c r="F60" s="336">
        <f>[1]sy!L125</f>
        <v>1.1000000000000001</v>
      </c>
      <c r="G60" s="337">
        <f>'[1]MKS190 1'!L14</f>
        <v>12.5</v>
      </c>
      <c r="H60" s="335">
        <f>[1]sy!N125</f>
        <v>-0.9</v>
      </c>
      <c r="I60" s="337">
        <f>'[1]MKS190 1'!I14</f>
        <v>18.2</v>
      </c>
      <c r="J60" s="338" t="s">
        <v>179</v>
      </c>
      <c r="K60" s="339"/>
    </row>
    <row r="61" spans="1:12" ht="15" customHeight="1">
      <c r="A61" s="575" t="s">
        <v>163</v>
      </c>
      <c r="B61" s="576"/>
      <c r="C61" s="340">
        <f>'[1]MKS190 1'!J179</f>
        <v>161.9</v>
      </c>
      <c r="D61" s="341">
        <f>[1]sy!J128</f>
        <v>0.3</v>
      </c>
      <c r="E61" s="340">
        <f>'[1]MKS190 1'!K179</f>
        <v>146.1</v>
      </c>
      <c r="F61" s="341">
        <f>[1]sy!L128</f>
        <v>1.1000000000000001</v>
      </c>
      <c r="G61" s="342">
        <f>'[1]MKS190 1'!L179</f>
        <v>15.8</v>
      </c>
      <c r="H61" s="343">
        <f>[1]sy!N128</f>
        <v>-6</v>
      </c>
      <c r="I61" s="342">
        <f>'[1]MKS190 1'!I179</f>
        <v>19.100000000000001</v>
      </c>
      <c r="J61" s="344" t="s">
        <v>179</v>
      </c>
      <c r="K61" s="339"/>
    </row>
    <row r="62" spans="1:12" ht="15" customHeight="1">
      <c r="A62" s="575" t="s">
        <v>167</v>
      </c>
      <c r="B62" s="576"/>
      <c r="C62" s="327">
        <f>'[1]MKS190 1'!J399</f>
        <v>132.69999999999999</v>
      </c>
      <c r="D62" s="335">
        <f>[1]sy!J132</f>
        <v>0.6</v>
      </c>
      <c r="E62" s="327">
        <f>'[1]MKS190 1'!K399</f>
        <v>124.6</v>
      </c>
      <c r="F62" s="341">
        <f>[1]sy!L132</f>
        <v>0.7</v>
      </c>
      <c r="G62" s="345">
        <f>'[1]MKS190 1'!L399</f>
        <v>8.1</v>
      </c>
      <c r="H62" s="343">
        <f>[1]sy!N132</f>
        <v>-2.4</v>
      </c>
      <c r="I62" s="345">
        <f>'[1]MKS190 1'!I399</f>
        <v>17.7</v>
      </c>
      <c r="J62" s="328" t="s">
        <v>179</v>
      </c>
      <c r="K62" s="339"/>
    </row>
    <row r="63" spans="1:12" ht="14.25" thickBot="1">
      <c r="A63" s="577" t="s">
        <v>174</v>
      </c>
      <c r="B63" s="578"/>
      <c r="C63" s="346">
        <f>'[1]MKS190 1'!J784</f>
        <v>138.5</v>
      </c>
      <c r="D63" s="347">
        <f>[1]sy!J139</f>
        <v>0.2</v>
      </c>
      <c r="E63" s="346">
        <f>'[1]MKS190 1'!K784</f>
        <v>132.30000000000001</v>
      </c>
      <c r="F63" s="348">
        <f>[1]sy!L139</f>
        <v>0.1</v>
      </c>
      <c r="G63" s="349">
        <f>'[1]MKS190 1'!L784</f>
        <v>6.2</v>
      </c>
      <c r="H63" s="347">
        <f>[1]sy!N139</f>
        <v>5</v>
      </c>
      <c r="I63" s="346">
        <f>'[1]MKS190 1'!I784</f>
        <v>18</v>
      </c>
      <c r="J63" s="350" t="s">
        <v>179</v>
      </c>
      <c r="K63" s="351"/>
    </row>
    <row r="64" spans="1:12">
      <c r="A64" s="254" t="s">
        <v>191</v>
      </c>
    </row>
    <row r="65" spans="1:12">
      <c r="A65" s="254" t="s">
        <v>181</v>
      </c>
    </row>
    <row r="67" spans="1:12" ht="18.75">
      <c r="B67" s="352"/>
      <c r="C67" s="353"/>
      <c r="D67" s="354" t="s">
        <v>192</v>
      </c>
      <c r="E67" s="353"/>
      <c r="F67" s="353"/>
      <c r="G67" s="353"/>
      <c r="H67" s="353"/>
      <c r="I67" s="353"/>
      <c r="J67" s="353"/>
      <c r="K67" s="353"/>
      <c r="L67" s="353"/>
    </row>
    <row r="68" spans="1:12" ht="14.25">
      <c r="A68" s="355"/>
      <c r="B68" s="355"/>
      <c r="C68" s="356"/>
      <c r="D68" s="356"/>
      <c r="E68" s="356"/>
      <c r="F68" s="356"/>
      <c r="G68" s="356"/>
      <c r="H68" s="356"/>
      <c r="I68" s="356"/>
      <c r="J68" s="356"/>
      <c r="K68" s="356"/>
      <c r="L68" s="356"/>
    </row>
    <row r="69" spans="1:12" ht="15.75" customHeight="1" thickBot="1">
      <c r="A69" s="245" t="s">
        <v>340</v>
      </c>
      <c r="B69" s="245"/>
    </row>
    <row r="70" spans="1:12" ht="14.25">
      <c r="A70" s="357"/>
      <c r="B70" s="358"/>
      <c r="C70" s="359" t="s">
        <v>193</v>
      </c>
      <c r="D70" s="305"/>
      <c r="E70" s="360"/>
      <c r="F70" s="360"/>
      <c r="G70" s="361" t="s">
        <v>194</v>
      </c>
      <c r="H70" s="362"/>
      <c r="I70" s="359" t="s">
        <v>195</v>
      </c>
      <c r="J70" s="363"/>
    </row>
    <row r="71" spans="1:12">
      <c r="A71" s="311" t="s">
        <v>185</v>
      </c>
      <c r="C71" s="364"/>
      <c r="D71" s="365"/>
      <c r="E71" s="579" t="s">
        <v>196</v>
      </c>
      <c r="F71" s="580"/>
      <c r="G71" s="364"/>
      <c r="H71" s="365"/>
      <c r="I71" s="364"/>
      <c r="J71" s="366"/>
    </row>
    <row r="72" spans="1:12" ht="18">
      <c r="A72" s="367"/>
      <c r="B72" s="368"/>
      <c r="C72" s="369"/>
      <c r="D72" s="370" t="s">
        <v>154</v>
      </c>
      <c r="E72" s="369"/>
      <c r="F72" s="371" t="s">
        <v>197</v>
      </c>
      <c r="G72" s="369"/>
      <c r="H72" s="372" t="s">
        <v>188</v>
      </c>
      <c r="I72" s="369"/>
      <c r="J72" s="373" t="s">
        <v>188</v>
      </c>
    </row>
    <row r="73" spans="1:12" ht="15" customHeight="1">
      <c r="A73" s="374"/>
      <c r="B73" s="273"/>
      <c r="C73" s="375" t="s">
        <v>198</v>
      </c>
      <c r="D73" s="376" t="s">
        <v>157</v>
      </c>
      <c r="E73" s="339" t="s">
        <v>198</v>
      </c>
      <c r="F73" s="376" t="s">
        <v>157</v>
      </c>
      <c r="G73" s="377" t="s">
        <v>22</v>
      </c>
      <c r="H73" s="376" t="s">
        <v>199</v>
      </c>
      <c r="I73" s="339" t="s">
        <v>22</v>
      </c>
      <c r="J73" s="378" t="s">
        <v>199</v>
      </c>
    </row>
    <row r="74" spans="1:12" ht="15" customHeight="1">
      <c r="A74" s="324" t="s">
        <v>159</v>
      </c>
      <c r="B74" s="252"/>
      <c r="C74" s="379">
        <f>[1]国第3表!C8</f>
        <v>51404</v>
      </c>
      <c r="D74" s="380">
        <f>[1]国第3表!D8</f>
        <v>1.7</v>
      </c>
      <c r="E74" s="325">
        <f>[1]国第3表!C48</f>
        <v>16553</v>
      </c>
      <c r="F74" s="381">
        <f>[1]国第3表!E8</f>
        <v>32.200000000000003</v>
      </c>
      <c r="G74" s="382">
        <f>[1]国第3表!G8</f>
        <v>1.93</v>
      </c>
      <c r="H74" s="383">
        <f>[1]国第3表!H8</f>
        <v>0.17</v>
      </c>
      <c r="I74" s="384">
        <f>[1]国第3表!I8</f>
        <v>2.39</v>
      </c>
      <c r="J74" s="385">
        <f>[1]国第3表!J8</f>
        <v>0.1</v>
      </c>
    </row>
    <row r="75" spans="1:12" ht="15" customHeight="1">
      <c r="A75" s="283" t="s">
        <v>161</v>
      </c>
      <c r="B75" s="284"/>
      <c r="C75" s="290">
        <f>[1]国第3表!C9</f>
        <v>11</v>
      </c>
      <c r="D75" s="291">
        <f>[1]国第3表!D9</f>
        <v>-5.8</v>
      </c>
      <c r="E75" s="292">
        <f>[1]国第3表!C49</f>
        <v>0</v>
      </c>
      <c r="F75" s="386">
        <f>[1]国第3表!E9</f>
        <v>1.85</v>
      </c>
      <c r="G75" s="387">
        <f>[1]国第3表!G9</f>
        <v>0.24</v>
      </c>
      <c r="H75" s="388">
        <f>[1]国第3表!H9</f>
        <v>-0.09</v>
      </c>
      <c r="I75" s="389">
        <f>[1]国第3表!I9</f>
        <v>1.1299999999999999</v>
      </c>
      <c r="J75" s="390">
        <f>[1]国第3表!J9</f>
        <v>-1.08</v>
      </c>
    </row>
    <row r="76" spans="1:12" ht="15" customHeight="1">
      <c r="A76" s="283" t="s">
        <v>162</v>
      </c>
      <c r="B76" s="284"/>
      <c r="C76" s="290">
        <f>[1]国第3表!C10</f>
        <v>2730</v>
      </c>
      <c r="D76" s="291">
        <f>[1]国第3表!D10</f>
        <v>1.4</v>
      </c>
      <c r="E76" s="292">
        <f>[1]国第3表!C50</f>
        <v>161</v>
      </c>
      <c r="F76" s="386">
        <f>[1]国第3表!E10</f>
        <v>5.9</v>
      </c>
      <c r="G76" s="387">
        <f>[1]国第3表!G10</f>
        <v>0.98</v>
      </c>
      <c r="H76" s="388">
        <f>[1]国第3表!H10</f>
        <v>-0.02</v>
      </c>
      <c r="I76" s="389">
        <f>[1]国第3表!I10</f>
        <v>1.24</v>
      </c>
      <c r="J76" s="390">
        <f>[1]国第3表!J10</f>
        <v>-0.09</v>
      </c>
    </row>
    <row r="77" spans="1:12" ht="15" customHeight="1">
      <c r="A77" s="283" t="s">
        <v>163</v>
      </c>
      <c r="B77" s="284"/>
      <c r="C77" s="290">
        <f>[1]国第3表!C11</f>
        <v>7658</v>
      </c>
      <c r="D77" s="291">
        <f>[1]国第3表!D11</f>
        <v>0.4</v>
      </c>
      <c r="E77" s="292">
        <f>[1]国第3表!C51</f>
        <v>1054</v>
      </c>
      <c r="F77" s="386">
        <f>[1]国第3表!E11</f>
        <v>13.76</v>
      </c>
      <c r="G77" s="387">
        <f>[1]国第3表!G11</f>
        <v>0.94</v>
      </c>
      <c r="H77" s="388">
        <f>[1]国第3表!H11</f>
        <v>0.08</v>
      </c>
      <c r="I77" s="389">
        <f>[1]国第3表!I11</f>
        <v>1.03</v>
      </c>
      <c r="J77" s="390">
        <f>[1]国第3表!J11</f>
        <v>-0.08</v>
      </c>
    </row>
    <row r="78" spans="1:12" ht="15" customHeight="1">
      <c r="A78" s="283" t="s">
        <v>164</v>
      </c>
      <c r="B78" s="284"/>
      <c r="C78" s="290">
        <f>[1]国第3表!C12</f>
        <v>242</v>
      </c>
      <c r="D78" s="291">
        <f>[1]国第3表!D12</f>
        <v>-0.6</v>
      </c>
      <c r="E78" s="292">
        <f>[1]国第3表!C52</f>
        <v>12</v>
      </c>
      <c r="F78" s="386">
        <f>[1]国第3表!E12</f>
        <v>5</v>
      </c>
      <c r="G78" s="387">
        <f>[1]国第3表!G12</f>
        <v>1.04</v>
      </c>
      <c r="H78" s="388">
        <f>[1]国第3表!H12</f>
        <v>-0.18</v>
      </c>
      <c r="I78" s="389">
        <f>[1]国第3表!I12</f>
        <v>0.84</v>
      </c>
      <c r="J78" s="390">
        <f>[1]国第3表!J12</f>
        <v>-0.13</v>
      </c>
    </row>
    <row r="79" spans="1:12" ht="15" customHeight="1">
      <c r="A79" s="283" t="s">
        <v>165</v>
      </c>
      <c r="B79" s="284"/>
      <c r="C79" s="290">
        <f>[1]国第3表!C13</f>
        <v>1588</v>
      </c>
      <c r="D79" s="291">
        <f>[1]国第3表!D13</f>
        <v>0.6</v>
      </c>
      <c r="E79" s="292">
        <f>[1]国第3表!C53</f>
        <v>109</v>
      </c>
      <c r="F79" s="386">
        <f>[1]国第3表!E13</f>
        <v>6.89</v>
      </c>
      <c r="G79" s="387">
        <f>[1]国第3表!G13</f>
        <v>0.94</v>
      </c>
      <c r="H79" s="388">
        <f>[1]国第3表!H13</f>
        <v>0.19</v>
      </c>
      <c r="I79" s="389">
        <f>[1]国第3表!I13</f>
        <v>1.58</v>
      </c>
      <c r="J79" s="390">
        <f>[1]国第3表!J13</f>
        <v>0.22</v>
      </c>
    </row>
    <row r="80" spans="1:12" ht="15" customHeight="1">
      <c r="A80" s="283" t="s">
        <v>166</v>
      </c>
      <c r="B80" s="284"/>
      <c r="C80" s="290">
        <f>[1]国第3表!C14</f>
        <v>3001</v>
      </c>
      <c r="D80" s="291">
        <f>[1]国第3表!D14</f>
        <v>-1.5</v>
      </c>
      <c r="E80" s="292">
        <f>[1]国第3表!C54</f>
        <v>477</v>
      </c>
      <c r="F80" s="386">
        <f>[1]国第3表!E14</f>
        <v>15.9</v>
      </c>
      <c r="G80" s="387">
        <f>[1]国第3表!G14</f>
        <v>1.1599999999999999</v>
      </c>
      <c r="H80" s="388">
        <f>[1]国第3表!H14</f>
        <v>-0.13</v>
      </c>
      <c r="I80" s="389">
        <f>[1]国第3表!I14</f>
        <v>1.64</v>
      </c>
      <c r="J80" s="390">
        <f>[1]国第3表!J14</f>
        <v>0.21</v>
      </c>
    </row>
    <row r="81" spans="1:10" ht="15" customHeight="1">
      <c r="A81" s="283" t="s">
        <v>167</v>
      </c>
      <c r="B81" s="284"/>
      <c r="C81" s="290">
        <f>[1]国第3表!C15</f>
        <v>9519</v>
      </c>
      <c r="D81" s="291">
        <f>[1]国第3表!D15</f>
        <v>0.2</v>
      </c>
      <c r="E81" s="292">
        <f>[1]国第3表!C55</f>
        <v>4172</v>
      </c>
      <c r="F81" s="386">
        <f>[1]国第3表!E15</f>
        <v>43.82</v>
      </c>
      <c r="G81" s="387">
        <f>[1]国第3表!G15</f>
        <v>1.99</v>
      </c>
      <c r="H81" s="388">
        <f>[1]国第3表!H15</f>
        <v>0.1</v>
      </c>
      <c r="I81" s="389">
        <f>[1]国第3表!I15</f>
        <v>2.33</v>
      </c>
      <c r="J81" s="390">
        <f>[1]国第3表!J15</f>
        <v>0.15</v>
      </c>
    </row>
    <row r="82" spans="1:10" ht="15" customHeight="1">
      <c r="A82" s="283" t="s">
        <v>168</v>
      </c>
      <c r="B82" s="284"/>
      <c r="C82" s="290">
        <f>[1]国第3表!C16</f>
        <v>1336</v>
      </c>
      <c r="D82" s="291">
        <f>[1]国第3表!D16</f>
        <v>-0.1</v>
      </c>
      <c r="E82" s="292">
        <f>[1]国第3表!C56</f>
        <v>135</v>
      </c>
      <c r="F82" s="386">
        <f>[1]国第3表!E16</f>
        <v>10.119999999999999</v>
      </c>
      <c r="G82" s="387">
        <f>[1]国第3表!G16</f>
        <v>1.23</v>
      </c>
      <c r="H82" s="388">
        <f>[1]国第3表!H16</f>
        <v>-0.06</v>
      </c>
      <c r="I82" s="389">
        <f>[1]国第3表!I16</f>
        <v>1.83</v>
      </c>
      <c r="J82" s="390">
        <f>[1]国第3表!J16</f>
        <v>-0.14000000000000001</v>
      </c>
    </row>
    <row r="83" spans="1:10" ht="15" customHeight="1">
      <c r="A83" s="285" t="s">
        <v>169</v>
      </c>
      <c r="B83" s="284"/>
      <c r="C83" s="290">
        <f>[1]国第3表!C17</f>
        <v>850</v>
      </c>
      <c r="D83" s="291">
        <f>[1]国第3表!D17</f>
        <v>1.6</v>
      </c>
      <c r="E83" s="292">
        <f>[1]国第3表!C57</f>
        <v>168</v>
      </c>
      <c r="F83" s="386">
        <f>[1]国第3表!E17</f>
        <v>19.77</v>
      </c>
      <c r="G83" s="387">
        <f>[1]国第3表!G17</f>
        <v>1.59</v>
      </c>
      <c r="H83" s="388">
        <f>[1]国第3表!H17</f>
        <v>0.12</v>
      </c>
      <c r="I83" s="389">
        <f>[1]国第3表!I17</f>
        <v>1.37</v>
      </c>
      <c r="J83" s="390">
        <f>[1]国第3表!J17</f>
        <v>0.03</v>
      </c>
    </row>
    <row r="84" spans="1:10" ht="15" customHeight="1">
      <c r="A84" s="283" t="s">
        <v>170</v>
      </c>
      <c r="B84" s="284"/>
      <c r="C84" s="290">
        <f>[1]国第3表!C18</f>
        <v>1571</v>
      </c>
      <c r="D84" s="291">
        <f>[1]国第3表!D18</f>
        <v>2.1</v>
      </c>
      <c r="E84" s="292">
        <f>[1]国第3表!C58</f>
        <v>167</v>
      </c>
      <c r="F84" s="386">
        <f>[1]国第3表!E18</f>
        <v>10.64</v>
      </c>
      <c r="G84" s="387">
        <f>[1]国第3表!G18</f>
        <v>1.1100000000000001</v>
      </c>
      <c r="H84" s="388">
        <f>[1]国第3表!H18</f>
        <v>0.13</v>
      </c>
      <c r="I84" s="389">
        <f>[1]国第3表!I18</f>
        <v>1.3</v>
      </c>
      <c r="J84" s="390">
        <f>[1]国第3表!J18</f>
        <v>-0.16</v>
      </c>
    </row>
    <row r="85" spans="1:10" ht="15" customHeight="1">
      <c r="A85" s="283" t="s">
        <v>171</v>
      </c>
      <c r="B85" s="284"/>
      <c r="C85" s="290">
        <f>[1]国第3表!C19</f>
        <v>5336</v>
      </c>
      <c r="D85" s="291">
        <f>[1]国第3表!D19</f>
        <v>8.6</v>
      </c>
      <c r="E85" s="292">
        <f>[1]国第3表!C59</f>
        <v>4191</v>
      </c>
      <c r="F85" s="386">
        <f>[1]国第3表!E19</f>
        <v>78.540000000000006</v>
      </c>
      <c r="G85" s="387">
        <f>[1]国第3表!G19</f>
        <v>4.97</v>
      </c>
      <c r="H85" s="388">
        <f>[1]国第3表!H19</f>
        <v>0.56999999999999995</v>
      </c>
      <c r="I85" s="389">
        <f>[1]国第3表!I19</f>
        <v>5.55</v>
      </c>
      <c r="J85" s="390">
        <f>[1]国第3表!J19</f>
        <v>0.85</v>
      </c>
    </row>
    <row r="86" spans="1:10" ht="15" customHeight="1">
      <c r="A86" s="285" t="s">
        <v>172</v>
      </c>
      <c r="B86" s="284"/>
      <c r="C86" s="290">
        <f>[1]国第3表!C20</f>
        <v>1633</v>
      </c>
      <c r="D86" s="291">
        <f>[1]国第3表!D20</f>
        <v>3.6</v>
      </c>
      <c r="E86" s="292">
        <f>[1]国第3表!C60</f>
        <v>808</v>
      </c>
      <c r="F86" s="386">
        <f>[1]国第3表!E20</f>
        <v>49.5</v>
      </c>
      <c r="G86" s="387">
        <f>[1]国第3表!G20</f>
        <v>3.59</v>
      </c>
      <c r="H86" s="388">
        <f>[1]国第3表!H20</f>
        <v>1.22</v>
      </c>
      <c r="I86" s="389">
        <f>[1]国第3表!I20</f>
        <v>2.95</v>
      </c>
      <c r="J86" s="390">
        <f>[1]国第3表!J20</f>
        <v>-0.1</v>
      </c>
    </row>
    <row r="87" spans="1:10" ht="15" customHeight="1">
      <c r="A87" s="283" t="s">
        <v>173</v>
      </c>
      <c r="B87" s="284"/>
      <c r="C87" s="290">
        <f>[1]国第3表!C21</f>
        <v>3238</v>
      </c>
      <c r="D87" s="291">
        <f>[1]国第3表!D21</f>
        <v>2.2000000000000002</v>
      </c>
      <c r="E87" s="292">
        <f>[1]国第3表!C61</f>
        <v>1041</v>
      </c>
      <c r="F87" s="386">
        <f>[1]国第3表!E21</f>
        <v>32.14</v>
      </c>
      <c r="G87" s="387">
        <f>[1]国第3表!G21</f>
        <v>1.37</v>
      </c>
      <c r="H87" s="388">
        <f>[1]国第3表!H21</f>
        <v>0.17</v>
      </c>
      <c r="I87" s="389">
        <f>[1]国第3表!I21</f>
        <v>4.2699999999999996</v>
      </c>
      <c r="J87" s="390">
        <f>[1]国第3表!J21</f>
        <v>0.21</v>
      </c>
    </row>
    <row r="88" spans="1:10" ht="15" customHeight="1">
      <c r="A88" s="283" t="s">
        <v>174</v>
      </c>
      <c r="B88" s="284"/>
      <c r="C88" s="290">
        <f>[1]国第3表!C22</f>
        <v>7879</v>
      </c>
      <c r="D88" s="291">
        <f>[1]国第3表!D22</f>
        <v>2.1</v>
      </c>
      <c r="E88" s="292">
        <f>[1]国第3表!C62</f>
        <v>2671</v>
      </c>
      <c r="F88" s="386">
        <f>[1]国第3表!E22</f>
        <v>33.9</v>
      </c>
      <c r="G88" s="387">
        <f>[1]国第3表!G22</f>
        <v>1.49</v>
      </c>
      <c r="H88" s="388">
        <f>[1]国第3表!H22</f>
        <v>0.14000000000000001</v>
      </c>
      <c r="I88" s="389">
        <f>[1]国第3表!I22</f>
        <v>1.92</v>
      </c>
      <c r="J88" s="390">
        <f>[1]国第3表!J22</f>
        <v>0</v>
      </c>
    </row>
    <row r="89" spans="1:10" ht="15" customHeight="1">
      <c r="A89" s="283" t="s">
        <v>175</v>
      </c>
      <c r="B89" s="284"/>
      <c r="C89" s="290">
        <f>[1]国第3表!C23</f>
        <v>385</v>
      </c>
      <c r="D89" s="291">
        <f>[1]国第3表!D23</f>
        <v>-5.4</v>
      </c>
      <c r="E89" s="292">
        <f>[1]国第3表!C63</f>
        <v>72</v>
      </c>
      <c r="F89" s="386">
        <f>[1]国第3表!E23</f>
        <v>18.7</v>
      </c>
      <c r="G89" s="387">
        <f>[1]国第3表!G23</f>
        <v>1.41</v>
      </c>
      <c r="H89" s="388">
        <f>[1]国第3表!H23</f>
        <v>-0.1</v>
      </c>
      <c r="I89" s="389">
        <f>[1]国第3表!I23</f>
        <v>3.03</v>
      </c>
      <c r="J89" s="390">
        <f>[1]国第3表!J23</f>
        <v>-0.1</v>
      </c>
    </row>
    <row r="90" spans="1:10" ht="15" customHeight="1">
      <c r="A90" s="331" t="s">
        <v>176</v>
      </c>
      <c r="B90" s="252"/>
      <c r="C90" s="379">
        <f>[1]国第3表!C24</f>
        <v>4428</v>
      </c>
      <c r="D90" s="380">
        <f>[1]国第3表!D24</f>
        <v>2.9</v>
      </c>
      <c r="E90" s="325">
        <f>[1]国第3表!C64</f>
        <v>1314</v>
      </c>
      <c r="F90" s="381">
        <f>[1]国第3表!E24</f>
        <v>29.68</v>
      </c>
      <c r="G90" s="382">
        <f>[1]国第3表!G24</f>
        <v>2.5299999999999998</v>
      </c>
      <c r="H90" s="383">
        <f>[1]国第3表!H24</f>
        <v>-0.15</v>
      </c>
      <c r="I90" s="384">
        <f>[1]国第3表!I24</f>
        <v>2.5499999999999998</v>
      </c>
      <c r="J90" s="385">
        <f>[1]国第3表!J24</f>
        <v>-0.45</v>
      </c>
    </row>
    <row r="91" spans="1:10" ht="15" customHeight="1">
      <c r="A91" s="581" t="s">
        <v>177</v>
      </c>
      <c r="B91" s="582"/>
      <c r="C91" s="582"/>
      <c r="D91" s="582"/>
      <c r="E91" s="582"/>
      <c r="F91" s="582"/>
      <c r="G91" s="582"/>
      <c r="H91" s="582"/>
      <c r="I91" s="582"/>
      <c r="J91" s="583"/>
    </row>
    <row r="92" spans="1:10" ht="15" customHeight="1">
      <c r="A92" s="584" t="s">
        <v>159</v>
      </c>
      <c r="B92" s="585"/>
      <c r="C92" s="280">
        <f>ROUND('[1]MKS190 1'!G14/1000,0)</f>
        <v>29095</v>
      </c>
      <c r="D92" s="287">
        <f>[1]sy!P125</f>
        <v>0.6</v>
      </c>
      <c r="E92" s="280">
        <f>ROUND('[1]MKS190 1'!H14/1000,0)</f>
        <v>7171</v>
      </c>
      <c r="F92" s="391">
        <f>[1]sy!Q125</f>
        <v>24.65</v>
      </c>
      <c r="G92" s="392">
        <f>[1]sy!S125</f>
        <v>1.57</v>
      </c>
      <c r="H92" s="393">
        <f>[1]sy!T125</f>
        <v>0.15</v>
      </c>
      <c r="I92" s="392">
        <f>[1]sy!U125</f>
        <v>2.16</v>
      </c>
      <c r="J92" s="394">
        <f>[1]sy!V125</f>
        <v>0</v>
      </c>
    </row>
    <row r="93" spans="1:10" ht="15" customHeight="1">
      <c r="A93" s="575" t="s">
        <v>163</v>
      </c>
      <c r="B93" s="576"/>
      <c r="C93" s="280">
        <f>ROUND('[1]MKS190 1'!G179/1000,0)</f>
        <v>5741</v>
      </c>
      <c r="D93" s="287">
        <f>[1]sy!P128</f>
        <v>0.2</v>
      </c>
      <c r="E93" s="280">
        <f>ROUND('[1]MKS190 1'!H179/1000,0)</f>
        <v>624</v>
      </c>
      <c r="F93" s="391">
        <f>[1]sy!Q128</f>
        <v>10.87</v>
      </c>
      <c r="G93" s="392">
        <f>[1]sy!S128</f>
        <v>0.86</v>
      </c>
      <c r="H93" s="393">
        <f>[1]sy!T128</f>
        <v>0.13</v>
      </c>
      <c r="I93" s="392">
        <f>[1]sy!U128</f>
        <v>1.01</v>
      </c>
      <c r="J93" s="394">
        <f>[1]sy!V128</f>
        <v>-0.03</v>
      </c>
    </row>
    <row r="94" spans="1:10" ht="15" customHeight="1">
      <c r="A94" s="575" t="s">
        <v>167</v>
      </c>
      <c r="B94" s="576"/>
      <c r="C94" s="280">
        <f>ROUND('[1]MKS190 1'!G399/1000,0)</f>
        <v>4094</v>
      </c>
      <c r="D94" s="287">
        <f>[1]sy!P132</f>
        <v>-0.3</v>
      </c>
      <c r="E94" s="280">
        <f>ROUND('[1]MKS190 1'!H399/1000,0)</f>
        <v>1577</v>
      </c>
      <c r="F94" s="391">
        <f>[1]sy!Q132</f>
        <v>38.51</v>
      </c>
      <c r="G94" s="392">
        <f>[1]sy!S132</f>
        <v>1.56</v>
      </c>
      <c r="H94" s="393">
        <f>[1]sy!T132</f>
        <v>-0.04</v>
      </c>
      <c r="I94" s="392">
        <f>[1]sy!U132</f>
        <v>1.98</v>
      </c>
      <c r="J94" s="394">
        <f>[1]sy!V132</f>
        <v>0.11</v>
      </c>
    </row>
    <row r="95" spans="1:10" ht="15" customHeight="1" thickBot="1">
      <c r="A95" s="577" t="s">
        <v>174</v>
      </c>
      <c r="B95" s="578"/>
      <c r="C95" s="395">
        <f>ROUND('[1]MKS190 1'!G784/1000,0)</f>
        <v>4661</v>
      </c>
      <c r="D95" s="297">
        <f>[1]sy!P139</f>
        <v>0.4</v>
      </c>
      <c r="E95" s="395">
        <f>ROUND('[1]MKS190 1'!H784/1000,0)</f>
        <v>1236</v>
      </c>
      <c r="F95" s="396">
        <f>[1]sy!Q139</f>
        <v>26.52</v>
      </c>
      <c r="G95" s="397">
        <f>[1]sy!S139</f>
        <v>1.19</v>
      </c>
      <c r="H95" s="398">
        <f>[1]sy!T139</f>
        <v>0.16</v>
      </c>
      <c r="I95" s="397">
        <f>[1]sy!U139</f>
        <v>2.02</v>
      </c>
      <c r="J95" s="399">
        <f>[1]sy!V139</f>
        <v>-0.03</v>
      </c>
    </row>
    <row r="96" spans="1:10">
      <c r="A96" s="254" t="s">
        <v>181</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5"/>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4E924-9A1D-44FF-9362-23C56FCF0B20}">
  <sheetPr codeName="Sheet21">
    <tabColor theme="6"/>
  </sheetPr>
  <dimension ref="A1:Q88"/>
  <sheetViews>
    <sheetView view="pageBreakPreview" zoomScale="85" zoomScaleNormal="85" zoomScaleSheetLayoutView="85" workbookViewId="0">
      <selection activeCell="M3" sqref="M3"/>
    </sheetView>
  </sheetViews>
  <sheetFormatPr defaultColWidth="9" defaultRowHeight="14.25"/>
  <cols>
    <col min="1" max="1" width="3.625" style="403" customWidth="1"/>
    <col min="2" max="2" width="0.875" style="403" customWidth="1"/>
    <col min="3" max="3" width="16.5" style="404" customWidth="1"/>
    <col min="4" max="4" width="14.75" style="404" customWidth="1"/>
    <col min="5" max="5" width="0.875" style="403" customWidth="1"/>
    <col min="6" max="16" width="16.625" style="403" customWidth="1"/>
    <col min="17" max="17" width="5.625" style="403" customWidth="1"/>
    <col min="18" max="16384" width="9" style="403"/>
  </cols>
  <sheetData>
    <row r="1" spans="1:17" s="244" customFormat="1" ht="15.75" customHeight="1">
      <c r="A1" s="245"/>
      <c r="B1" s="245"/>
    </row>
    <row r="2" spans="1:17" ht="18.75">
      <c r="A2" s="610"/>
      <c r="B2" s="610"/>
      <c r="C2" s="610"/>
      <c r="D2" s="610"/>
      <c r="E2" s="610"/>
      <c r="F2" s="400"/>
      <c r="G2" s="401" t="s">
        <v>200</v>
      </c>
      <c r="H2" s="401"/>
      <c r="I2" s="401"/>
      <c r="J2" s="401"/>
      <c r="K2" s="401"/>
      <c r="L2" s="401"/>
      <c r="M2" s="401"/>
      <c r="N2" s="401"/>
      <c r="O2" s="400"/>
      <c r="P2" s="402" t="s">
        <v>201</v>
      </c>
    </row>
    <row r="3" spans="1:17">
      <c r="A3" s="610"/>
      <c r="B3" s="610"/>
      <c r="C3" s="610"/>
      <c r="D3" s="610"/>
      <c r="E3" s="610"/>
      <c r="F3" s="400"/>
      <c r="G3" s="400"/>
      <c r="H3" s="400"/>
      <c r="I3" s="400"/>
      <c r="J3" s="400"/>
      <c r="L3" s="400"/>
      <c r="M3" s="404" t="s">
        <v>341</v>
      </c>
      <c r="N3" s="611"/>
      <c r="O3" s="611"/>
      <c r="P3" s="612"/>
      <c r="Q3" s="613"/>
    </row>
    <row r="4" spans="1:17" ht="6" customHeight="1">
      <c r="A4" s="400"/>
      <c r="B4" s="400"/>
      <c r="E4" s="400"/>
      <c r="F4" s="400"/>
      <c r="G4" s="400"/>
      <c r="H4" s="400"/>
      <c r="I4" s="400"/>
      <c r="J4" s="400"/>
      <c r="K4" s="400"/>
      <c r="L4" s="400"/>
      <c r="M4" s="400"/>
      <c r="N4" s="400"/>
      <c r="O4" s="400"/>
      <c r="P4" s="400"/>
      <c r="Q4" s="400"/>
    </row>
    <row r="5" spans="1:17" ht="18" customHeight="1" thickBot="1">
      <c r="A5" s="614"/>
      <c r="B5" s="615"/>
      <c r="C5" s="615"/>
      <c r="D5" s="405"/>
      <c r="E5" s="405"/>
      <c r="F5" s="405"/>
      <c r="G5" s="406"/>
      <c r="H5" s="400"/>
      <c r="I5" s="400"/>
      <c r="J5" s="400"/>
      <c r="K5" s="400"/>
      <c r="L5" s="400"/>
      <c r="M5" s="400"/>
      <c r="N5" s="400"/>
      <c r="O5" s="400"/>
      <c r="P5" s="407" t="s">
        <v>202</v>
      </c>
      <c r="Q5" s="400"/>
    </row>
    <row r="6" spans="1:17" s="409" customFormat="1" ht="18" customHeight="1">
      <c r="A6" s="522"/>
      <c r="B6" s="523"/>
      <c r="C6" s="523"/>
      <c r="D6" s="523"/>
      <c r="E6" s="524"/>
      <c r="F6" s="616" t="s">
        <v>203</v>
      </c>
      <c r="G6" s="617"/>
      <c r="H6" s="617"/>
      <c r="I6" s="617"/>
      <c r="J6" s="617"/>
      <c r="K6" s="616" t="s">
        <v>204</v>
      </c>
      <c r="L6" s="617"/>
      <c r="M6" s="618"/>
      <c r="N6" s="616" t="s">
        <v>205</v>
      </c>
      <c r="O6" s="617"/>
      <c r="P6" s="617"/>
      <c r="Q6" s="411"/>
    </row>
    <row r="7" spans="1:17" s="413" customFormat="1" ht="22.5" customHeight="1">
      <c r="A7" s="619" t="s">
        <v>206</v>
      </c>
      <c r="B7" s="620"/>
      <c r="C7" s="620"/>
      <c r="D7" s="621"/>
      <c r="E7" s="521"/>
      <c r="F7" s="608" t="s">
        <v>102</v>
      </c>
      <c r="G7" s="605" t="s">
        <v>207</v>
      </c>
      <c r="H7" s="608" t="s">
        <v>208</v>
      </c>
      <c r="I7" s="608" t="s">
        <v>209</v>
      </c>
      <c r="J7" s="605" t="s">
        <v>210</v>
      </c>
      <c r="K7" s="608" t="s">
        <v>102</v>
      </c>
      <c r="L7" s="605" t="s">
        <v>207</v>
      </c>
      <c r="M7" s="605" t="s">
        <v>210</v>
      </c>
      <c r="N7" s="608" t="s">
        <v>102</v>
      </c>
      <c r="O7" s="605" t="s">
        <v>207</v>
      </c>
      <c r="P7" s="605" t="s">
        <v>210</v>
      </c>
      <c r="Q7" s="412" t="s">
        <v>211</v>
      </c>
    </row>
    <row r="8" spans="1:17" s="413" customFormat="1" ht="18" customHeight="1" thickBot="1">
      <c r="A8" s="414"/>
      <c r="B8" s="514"/>
      <c r="C8" s="514"/>
      <c r="D8" s="514"/>
      <c r="E8" s="515"/>
      <c r="F8" s="609"/>
      <c r="G8" s="606"/>
      <c r="H8" s="609"/>
      <c r="I8" s="609"/>
      <c r="J8" s="606"/>
      <c r="K8" s="609"/>
      <c r="L8" s="606"/>
      <c r="M8" s="606"/>
      <c r="N8" s="609"/>
      <c r="O8" s="606"/>
      <c r="P8" s="606"/>
      <c r="Q8" s="417"/>
    </row>
    <row r="9" spans="1:17" s="424" customFormat="1" ht="18" customHeight="1" thickTop="1" thickBot="1">
      <c r="A9" s="418"/>
      <c r="B9" s="419"/>
      <c r="C9" s="607" t="s">
        <v>212</v>
      </c>
      <c r="D9" s="607"/>
      <c r="E9" s="420"/>
      <c r="F9" s="421">
        <f>IF([1]gpn4!F230="","-",[1]gpn4!F230)</f>
        <v>270624</v>
      </c>
      <c r="G9" s="421">
        <f>IF([1]gpn4!G230="","-",[1]gpn4!G230)</f>
        <v>250423</v>
      </c>
      <c r="H9" s="421">
        <f>IF([1]gpn4!H230="","-",[1]gpn4!H230)</f>
        <v>232880</v>
      </c>
      <c r="I9" s="421">
        <f>IF([1]gpn4!I230="","-",[1]gpn4!I230)</f>
        <v>17543</v>
      </c>
      <c r="J9" s="421">
        <f>IF([1]gpn4!J230="","-",[1]gpn4!J230)</f>
        <v>20201</v>
      </c>
      <c r="K9" s="421">
        <f>IF([1]gpn4!K230="","-",[1]gpn4!K230)</f>
        <v>338628</v>
      </c>
      <c r="L9" s="421">
        <f>IF([1]gpn4!L230="","-",[1]gpn4!L230)</f>
        <v>316751</v>
      </c>
      <c r="M9" s="421">
        <f>IF([1]gpn4!M230="","-",[1]gpn4!M230)</f>
        <v>21877</v>
      </c>
      <c r="N9" s="421">
        <f>IF([1]gpn4!N230="","-",[1]gpn4!N230)</f>
        <v>204266</v>
      </c>
      <c r="O9" s="421">
        <f>IF([1]gpn4!O230="","-",[1]gpn4!O230)</f>
        <v>185701</v>
      </c>
      <c r="P9" s="422">
        <f>IF([1]gpn4!P230="","-",[1]gpn4!P230)</f>
        <v>18565</v>
      </c>
      <c r="Q9" s="423" t="s">
        <v>213</v>
      </c>
    </row>
    <row r="10" spans="1:17" s="424" customFormat="1" ht="18" customHeight="1" thickTop="1">
      <c r="A10" s="425"/>
      <c r="B10" s="426"/>
      <c r="C10" s="601" t="s">
        <v>214</v>
      </c>
      <c r="D10" s="602"/>
      <c r="E10" s="427"/>
      <c r="F10" s="428" t="str">
        <f>IF([1]gpn4!F231="","-",[1]gpn4!F231)</f>
        <v>-</v>
      </c>
      <c r="G10" s="428" t="str">
        <f>IF([1]gpn4!G231="","-",[1]gpn4!G231)</f>
        <v>-</v>
      </c>
      <c r="H10" s="428" t="str">
        <f>IF([1]gpn4!H231="","-",[1]gpn4!H231)</f>
        <v>-</v>
      </c>
      <c r="I10" s="428" t="str">
        <f>IF([1]gpn4!I231="","-",[1]gpn4!I231)</f>
        <v>-</v>
      </c>
      <c r="J10" s="428" t="str">
        <f>IF([1]gpn4!J231="","-",[1]gpn4!J231)</f>
        <v>-</v>
      </c>
      <c r="K10" s="428" t="str">
        <f>IF([1]gpn4!K231="","-",[1]gpn4!K231)</f>
        <v>-</v>
      </c>
      <c r="L10" s="428" t="str">
        <f>IF([1]gpn4!L231="","-",[1]gpn4!L231)</f>
        <v>-</v>
      </c>
      <c r="M10" s="428" t="str">
        <f>IF([1]gpn4!M231="","-",[1]gpn4!M231)</f>
        <v>-</v>
      </c>
      <c r="N10" s="428" t="str">
        <f>IF([1]gpn4!N231="","-",[1]gpn4!N231)</f>
        <v>-</v>
      </c>
      <c r="O10" s="428" t="str">
        <f>IF([1]gpn4!O231="","-",[1]gpn4!O231)</f>
        <v>-</v>
      </c>
      <c r="P10" s="428" t="str">
        <f>IF([1]gpn4!P231="","-",[1]gpn4!P231)</f>
        <v>-</v>
      </c>
      <c r="Q10" s="429" t="s">
        <v>215</v>
      </c>
    </row>
    <row r="11" spans="1:17" s="424" customFormat="1" ht="18" customHeight="1">
      <c r="A11" s="430"/>
      <c r="B11" s="431"/>
      <c r="C11" s="595" t="s">
        <v>216</v>
      </c>
      <c r="D11" s="596"/>
      <c r="E11" s="432"/>
      <c r="F11" s="433">
        <f>IF([1]gpn4!F232="","-",[1]gpn4!F232)</f>
        <v>337008</v>
      </c>
      <c r="G11" s="433">
        <f>IF([1]gpn4!G232="","-",[1]gpn4!G232)</f>
        <v>327948</v>
      </c>
      <c r="H11" s="433">
        <f>IF([1]gpn4!H232="","-",[1]gpn4!H232)</f>
        <v>301597</v>
      </c>
      <c r="I11" s="433">
        <f>IF([1]gpn4!I232="","-",[1]gpn4!I232)</f>
        <v>26351</v>
      </c>
      <c r="J11" s="433">
        <f>IF([1]gpn4!J232="","-",[1]gpn4!J232)</f>
        <v>9060</v>
      </c>
      <c r="K11" s="433">
        <f>IF([1]gpn4!K232="","-",[1]gpn4!K232)</f>
        <v>369334</v>
      </c>
      <c r="L11" s="433">
        <f>IF([1]gpn4!L232="","-",[1]gpn4!L232)</f>
        <v>359051</v>
      </c>
      <c r="M11" s="433">
        <f>IF([1]gpn4!M232="","-",[1]gpn4!M232)</f>
        <v>10283</v>
      </c>
      <c r="N11" s="433">
        <f>IF([1]gpn4!N232="","-",[1]gpn4!N232)</f>
        <v>206241</v>
      </c>
      <c r="O11" s="433">
        <f>IF([1]gpn4!O232="","-",[1]gpn4!O232)</f>
        <v>202128</v>
      </c>
      <c r="P11" s="433">
        <f>IF([1]gpn4!P232="","-",[1]gpn4!P232)</f>
        <v>4113</v>
      </c>
      <c r="Q11" s="434" t="s">
        <v>217</v>
      </c>
    </row>
    <row r="12" spans="1:17" s="424" customFormat="1" ht="18" customHeight="1">
      <c r="A12" s="430"/>
      <c r="B12" s="431"/>
      <c r="C12" s="595" t="s">
        <v>218</v>
      </c>
      <c r="D12" s="596"/>
      <c r="E12" s="432"/>
      <c r="F12" s="433">
        <f>IF([1]gpn4!F233="","-",[1]gpn4!F233)</f>
        <v>317059</v>
      </c>
      <c r="G12" s="433">
        <f>IF([1]gpn4!G233="","-",[1]gpn4!G233)</f>
        <v>281949</v>
      </c>
      <c r="H12" s="433">
        <f>IF([1]gpn4!H233="","-",[1]gpn4!H233)</f>
        <v>257025</v>
      </c>
      <c r="I12" s="433">
        <f>IF([1]gpn4!I233="","-",[1]gpn4!I233)</f>
        <v>24924</v>
      </c>
      <c r="J12" s="433">
        <f>IF([1]gpn4!J233="","-",[1]gpn4!J233)</f>
        <v>35110</v>
      </c>
      <c r="K12" s="433">
        <f>IF([1]gpn4!K233="","-",[1]gpn4!K233)</f>
        <v>358746</v>
      </c>
      <c r="L12" s="433">
        <f>IF([1]gpn4!L233="","-",[1]gpn4!L233)</f>
        <v>323243</v>
      </c>
      <c r="M12" s="433">
        <f>IF([1]gpn4!M233="","-",[1]gpn4!M233)</f>
        <v>35503</v>
      </c>
      <c r="N12" s="433">
        <f>IF([1]gpn4!N233="","-",[1]gpn4!N233)</f>
        <v>233039</v>
      </c>
      <c r="O12" s="433">
        <f>IF([1]gpn4!O233="","-",[1]gpn4!O233)</f>
        <v>198721</v>
      </c>
      <c r="P12" s="433">
        <f>IF([1]gpn4!P233="","-",[1]gpn4!P233)</f>
        <v>34318</v>
      </c>
      <c r="Q12" s="434" t="s">
        <v>219</v>
      </c>
    </row>
    <row r="13" spans="1:17" s="424" customFormat="1" ht="18" customHeight="1">
      <c r="A13" s="430"/>
      <c r="B13" s="431"/>
      <c r="C13" s="595" t="s">
        <v>220</v>
      </c>
      <c r="D13" s="596"/>
      <c r="E13" s="432"/>
      <c r="F13" s="433">
        <f>IF([1]gpn4!F234="","-",[1]gpn4!F234)</f>
        <v>460093</v>
      </c>
      <c r="G13" s="433">
        <f>IF([1]gpn4!G234="","-",[1]gpn4!G234)</f>
        <v>458113</v>
      </c>
      <c r="H13" s="433">
        <f>IF([1]gpn4!H234="","-",[1]gpn4!H234)</f>
        <v>390856</v>
      </c>
      <c r="I13" s="433">
        <f>IF([1]gpn4!I234="","-",[1]gpn4!I234)</f>
        <v>67257</v>
      </c>
      <c r="J13" s="433">
        <f>IF([1]gpn4!J234="","-",[1]gpn4!J234)</f>
        <v>1980</v>
      </c>
      <c r="K13" s="433">
        <f>IF([1]gpn4!K234="","-",[1]gpn4!K234)</f>
        <v>487619</v>
      </c>
      <c r="L13" s="433">
        <f>IF([1]gpn4!L234="","-",[1]gpn4!L234)</f>
        <v>485632</v>
      </c>
      <c r="M13" s="433">
        <f>IF([1]gpn4!M234="","-",[1]gpn4!M234)</f>
        <v>1987</v>
      </c>
      <c r="N13" s="433">
        <f>IF([1]gpn4!N234="","-",[1]gpn4!N234)</f>
        <v>295466</v>
      </c>
      <c r="O13" s="433">
        <f>IF([1]gpn4!O234="","-",[1]gpn4!O234)</f>
        <v>293527</v>
      </c>
      <c r="P13" s="433">
        <f>IF([1]gpn4!P234="","-",[1]gpn4!P234)</f>
        <v>1939</v>
      </c>
      <c r="Q13" s="434" t="s">
        <v>221</v>
      </c>
    </row>
    <row r="14" spans="1:17" s="424" customFormat="1" ht="18" customHeight="1">
      <c r="A14" s="430"/>
      <c r="B14" s="431"/>
      <c r="C14" s="595" t="s">
        <v>222</v>
      </c>
      <c r="D14" s="596"/>
      <c r="E14" s="432"/>
      <c r="F14" s="433">
        <f>IF([1]gpn4!F235="","-",[1]gpn4!F235)</f>
        <v>346051</v>
      </c>
      <c r="G14" s="433">
        <f>IF([1]gpn4!G235="","-",[1]gpn4!G235)</f>
        <v>328070</v>
      </c>
      <c r="H14" s="433">
        <f>IF([1]gpn4!H235="","-",[1]gpn4!H235)</f>
        <v>307103</v>
      </c>
      <c r="I14" s="433">
        <f>IF([1]gpn4!I235="","-",[1]gpn4!I235)</f>
        <v>20967</v>
      </c>
      <c r="J14" s="433">
        <f>IF([1]gpn4!J235="","-",[1]gpn4!J235)</f>
        <v>17981</v>
      </c>
      <c r="K14" s="433">
        <f>IF([1]gpn4!K235="","-",[1]gpn4!K235)</f>
        <v>370539</v>
      </c>
      <c r="L14" s="433">
        <f>IF([1]gpn4!L235="","-",[1]gpn4!L235)</f>
        <v>351264</v>
      </c>
      <c r="M14" s="433">
        <f>IF([1]gpn4!M235="","-",[1]gpn4!M235)</f>
        <v>19275</v>
      </c>
      <c r="N14" s="433">
        <f>IF([1]gpn4!N235="","-",[1]gpn4!N235)</f>
        <v>265277</v>
      </c>
      <c r="O14" s="433">
        <f>IF([1]gpn4!O235="","-",[1]gpn4!O235)</f>
        <v>251563</v>
      </c>
      <c r="P14" s="433">
        <f>IF([1]gpn4!P235="","-",[1]gpn4!P235)</f>
        <v>13714</v>
      </c>
      <c r="Q14" s="434" t="s">
        <v>223</v>
      </c>
    </row>
    <row r="15" spans="1:17" s="424" customFormat="1" ht="18" customHeight="1">
      <c r="A15" s="430"/>
      <c r="B15" s="431"/>
      <c r="C15" s="595" t="s">
        <v>224</v>
      </c>
      <c r="D15" s="596"/>
      <c r="E15" s="432"/>
      <c r="F15" s="433">
        <f>IF([1]gpn4!F236="","-",[1]gpn4!F236)</f>
        <v>274571</v>
      </c>
      <c r="G15" s="433">
        <f>IF([1]gpn4!G236="","-",[1]gpn4!G236)</f>
        <v>273797</v>
      </c>
      <c r="H15" s="433">
        <f>IF([1]gpn4!H236="","-",[1]gpn4!H236)</f>
        <v>238859</v>
      </c>
      <c r="I15" s="433">
        <f>IF([1]gpn4!I236="","-",[1]gpn4!I236)</f>
        <v>34938</v>
      </c>
      <c r="J15" s="433">
        <f>IF([1]gpn4!J236="","-",[1]gpn4!J236)</f>
        <v>774</v>
      </c>
      <c r="K15" s="433">
        <f>IF([1]gpn4!K236="","-",[1]gpn4!K236)</f>
        <v>314708</v>
      </c>
      <c r="L15" s="433">
        <f>IF([1]gpn4!L236="","-",[1]gpn4!L236)</f>
        <v>313813</v>
      </c>
      <c r="M15" s="433">
        <f>IF([1]gpn4!M236="","-",[1]gpn4!M236)</f>
        <v>895</v>
      </c>
      <c r="N15" s="433">
        <f>IF([1]gpn4!N236="","-",[1]gpn4!N236)</f>
        <v>173704</v>
      </c>
      <c r="O15" s="433">
        <f>IF([1]gpn4!O236="","-",[1]gpn4!O236)</f>
        <v>173236</v>
      </c>
      <c r="P15" s="433">
        <f>IF([1]gpn4!P236="","-",[1]gpn4!P236)</f>
        <v>468</v>
      </c>
      <c r="Q15" s="434" t="s">
        <v>225</v>
      </c>
    </row>
    <row r="16" spans="1:17" s="424" customFormat="1" ht="18" customHeight="1">
      <c r="A16" s="430"/>
      <c r="B16" s="431"/>
      <c r="C16" s="595" t="s">
        <v>226</v>
      </c>
      <c r="D16" s="596"/>
      <c r="E16" s="432"/>
      <c r="F16" s="433">
        <f>IF([1]gpn4!F237="","-",[1]gpn4!F237)</f>
        <v>188018</v>
      </c>
      <c r="G16" s="433">
        <f>IF([1]gpn4!G237="","-",[1]gpn4!G237)</f>
        <v>187579</v>
      </c>
      <c r="H16" s="433">
        <f>IF([1]gpn4!H237="","-",[1]gpn4!H237)</f>
        <v>180884</v>
      </c>
      <c r="I16" s="433">
        <f>IF([1]gpn4!I237="","-",[1]gpn4!I237)</f>
        <v>6695</v>
      </c>
      <c r="J16" s="433">
        <f>IF([1]gpn4!J237="","-",[1]gpn4!J237)</f>
        <v>439</v>
      </c>
      <c r="K16" s="433">
        <f>IF([1]gpn4!K237="","-",[1]gpn4!K237)</f>
        <v>266700</v>
      </c>
      <c r="L16" s="433">
        <f>IF([1]gpn4!L237="","-",[1]gpn4!L237)</f>
        <v>265946</v>
      </c>
      <c r="M16" s="433">
        <f>IF([1]gpn4!M237="","-",[1]gpn4!M237)</f>
        <v>754</v>
      </c>
      <c r="N16" s="433">
        <f>IF([1]gpn4!N237="","-",[1]gpn4!N237)</f>
        <v>136481</v>
      </c>
      <c r="O16" s="433">
        <f>IF([1]gpn4!O237="","-",[1]gpn4!O237)</f>
        <v>136248</v>
      </c>
      <c r="P16" s="433">
        <f>IF([1]gpn4!P237="","-",[1]gpn4!P237)</f>
        <v>233</v>
      </c>
      <c r="Q16" s="434" t="s">
        <v>227</v>
      </c>
    </row>
    <row r="17" spans="1:17" s="424" customFormat="1" ht="18" customHeight="1">
      <c r="A17" s="430"/>
      <c r="B17" s="431"/>
      <c r="C17" s="595" t="s">
        <v>228</v>
      </c>
      <c r="D17" s="596"/>
      <c r="E17" s="432"/>
      <c r="F17" s="433">
        <f>IF([1]gpn4!F238="","-",[1]gpn4!F238)</f>
        <v>340810</v>
      </c>
      <c r="G17" s="433">
        <f>IF([1]gpn4!G238="","-",[1]gpn4!G238)</f>
        <v>307740</v>
      </c>
      <c r="H17" s="433">
        <f>IF([1]gpn4!H238="","-",[1]gpn4!H238)</f>
        <v>293975</v>
      </c>
      <c r="I17" s="433">
        <f>IF([1]gpn4!I238="","-",[1]gpn4!I238)</f>
        <v>13765</v>
      </c>
      <c r="J17" s="433">
        <f>IF([1]gpn4!J238="","-",[1]gpn4!J238)</f>
        <v>33070</v>
      </c>
      <c r="K17" s="433">
        <f>IF([1]gpn4!K238="","-",[1]gpn4!K238)</f>
        <v>436850</v>
      </c>
      <c r="L17" s="433">
        <f>IF([1]gpn4!L238="","-",[1]gpn4!L238)</f>
        <v>389260</v>
      </c>
      <c r="M17" s="433">
        <f>IF([1]gpn4!M238="","-",[1]gpn4!M238)</f>
        <v>47590</v>
      </c>
      <c r="N17" s="433">
        <f>IF([1]gpn4!N238="","-",[1]gpn4!N238)</f>
        <v>268467</v>
      </c>
      <c r="O17" s="433">
        <f>IF([1]gpn4!O238="","-",[1]gpn4!O238)</f>
        <v>246334</v>
      </c>
      <c r="P17" s="433">
        <f>IF([1]gpn4!P238="","-",[1]gpn4!P238)</f>
        <v>22133</v>
      </c>
      <c r="Q17" s="434" t="s">
        <v>229</v>
      </c>
    </row>
    <row r="18" spans="1:17" s="424" customFormat="1" ht="18" customHeight="1">
      <c r="A18" s="430"/>
      <c r="B18" s="431"/>
      <c r="C18" s="595" t="s">
        <v>230</v>
      </c>
      <c r="D18" s="596"/>
      <c r="E18" s="432"/>
      <c r="F18" s="433">
        <f>IF([1]gpn4!F239="","-",[1]gpn4!F239)</f>
        <v>451271</v>
      </c>
      <c r="G18" s="433">
        <f>IF([1]gpn4!G239="","-",[1]gpn4!G239)</f>
        <v>347760</v>
      </c>
      <c r="H18" s="433">
        <f>IF([1]gpn4!H239="","-",[1]gpn4!H239)</f>
        <v>296095</v>
      </c>
      <c r="I18" s="433">
        <f>IF([1]gpn4!I239="","-",[1]gpn4!I239)</f>
        <v>51665</v>
      </c>
      <c r="J18" s="433">
        <f>IF([1]gpn4!J239="","-",[1]gpn4!J239)</f>
        <v>103511</v>
      </c>
      <c r="K18" s="433">
        <f>IF([1]gpn4!K239="","-",[1]gpn4!K239)</f>
        <v>488373</v>
      </c>
      <c r="L18" s="433">
        <f>IF([1]gpn4!L239="","-",[1]gpn4!L239)</f>
        <v>376554</v>
      </c>
      <c r="M18" s="433">
        <f>IF([1]gpn4!M239="","-",[1]gpn4!M239)</f>
        <v>111819</v>
      </c>
      <c r="N18" s="433">
        <f>IF([1]gpn4!N239="","-",[1]gpn4!N239)</f>
        <v>331123</v>
      </c>
      <c r="O18" s="433">
        <f>IF([1]gpn4!O239="","-",[1]gpn4!O239)</f>
        <v>254518</v>
      </c>
      <c r="P18" s="433">
        <f>IF([1]gpn4!P239="","-",[1]gpn4!P239)</f>
        <v>76605</v>
      </c>
      <c r="Q18" s="434" t="s">
        <v>231</v>
      </c>
    </row>
    <row r="19" spans="1:17" s="424" customFormat="1" ht="18" customHeight="1">
      <c r="A19" s="430"/>
      <c r="B19" s="431"/>
      <c r="C19" s="595" t="s">
        <v>232</v>
      </c>
      <c r="D19" s="596"/>
      <c r="E19" s="432"/>
      <c r="F19" s="433">
        <f>IF([1]gpn4!F240="","-",[1]gpn4!F240)</f>
        <v>351472</v>
      </c>
      <c r="G19" s="433">
        <f>IF([1]gpn4!G240="","-",[1]gpn4!G240)</f>
        <v>306600</v>
      </c>
      <c r="H19" s="433">
        <f>IF([1]gpn4!H240="","-",[1]gpn4!H240)</f>
        <v>286634</v>
      </c>
      <c r="I19" s="433">
        <f>IF([1]gpn4!I240="","-",[1]gpn4!I240)</f>
        <v>19966</v>
      </c>
      <c r="J19" s="433">
        <f>IF([1]gpn4!J240="","-",[1]gpn4!J240)</f>
        <v>44872</v>
      </c>
      <c r="K19" s="433">
        <f>IF([1]gpn4!K240="","-",[1]gpn4!K240)</f>
        <v>410938</v>
      </c>
      <c r="L19" s="433">
        <f>IF([1]gpn4!L240="","-",[1]gpn4!L240)</f>
        <v>357487</v>
      </c>
      <c r="M19" s="433">
        <f>IF([1]gpn4!M240="","-",[1]gpn4!M240)</f>
        <v>53451</v>
      </c>
      <c r="N19" s="433">
        <f>IF([1]gpn4!N240="","-",[1]gpn4!N240)</f>
        <v>244250</v>
      </c>
      <c r="O19" s="433">
        <f>IF([1]gpn4!O240="","-",[1]gpn4!O240)</f>
        <v>214846</v>
      </c>
      <c r="P19" s="433">
        <f>IF([1]gpn4!P240="","-",[1]gpn4!P240)</f>
        <v>29404</v>
      </c>
      <c r="Q19" s="434" t="s">
        <v>233</v>
      </c>
    </row>
    <row r="20" spans="1:17" s="424" customFormat="1" ht="18" customHeight="1">
      <c r="A20" s="430"/>
      <c r="B20" s="431"/>
      <c r="C20" s="595" t="s">
        <v>234</v>
      </c>
      <c r="D20" s="596"/>
      <c r="E20" s="432"/>
      <c r="F20" s="433">
        <f>IF([1]gpn4!F241="","-",[1]gpn4!F241)</f>
        <v>92884</v>
      </c>
      <c r="G20" s="433">
        <f>IF([1]gpn4!G241="","-",[1]gpn4!G241)</f>
        <v>92884</v>
      </c>
      <c r="H20" s="433">
        <f>IF([1]gpn4!H241="","-",[1]gpn4!H241)</f>
        <v>88854</v>
      </c>
      <c r="I20" s="433">
        <f>IF([1]gpn4!I241="","-",[1]gpn4!I241)</f>
        <v>4030</v>
      </c>
      <c r="J20" s="433">
        <f>IF([1]gpn4!J241="","-",[1]gpn4!J241)</f>
        <v>0</v>
      </c>
      <c r="K20" s="433">
        <f>IF([1]gpn4!K241="","-",[1]gpn4!K241)</f>
        <v>137302</v>
      </c>
      <c r="L20" s="433">
        <f>IF([1]gpn4!L241="","-",[1]gpn4!L241)</f>
        <v>137302</v>
      </c>
      <c r="M20" s="433">
        <f>IF([1]gpn4!M241="","-",[1]gpn4!M241)</f>
        <v>0</v>
      </c>
      <c r="N20" s="433">
        <f>IF([1]gpn4!N241="","-",[1]gpn4!N241)</f>
        <v>77016</v>
      </c>
      <c r="O20" s="433">
        <f>IF([1]gpn4!O241="","-",[1]gpn4!O241)</f>
        <v>77016</v>
      </c>
      <c r="P20" s="433">
        <f>IF([1]gpn4!P241="","-",[1]gpn4!P241)</f>
        <v>0</v>
      </c>
      <c r="Q20" s="434" t="s">
        <v>235</v>
      </c>
    </row>
    <row r="21" spans="1:17" s="424" customFormat="1" ht="18" customHeight="1">
      <c r="A21" s="430"/>
      <c r="B21" s="431"/>
      <c r="C21" s="595" t="s">
        <v>236</v>
      </c>
      <c r="D21" s="596"/>
      <c r="E21" s="432"/>
      <c r="F21" s="433">
        <f>IF([1]gpn4!F242="","-",[1]gpn4!F242)</f>
        <v>160821</v>
      </c>
      <c r="G21" s="433">
        <f>IF([1]gpn4!G242="","-",[1]gpn4!G242)</f>
        <v>160821</v>
      </c>
      <c r="H21" s="433">
        <f>IF([1]gpn4!H242="","-",[1]gpn4!H242)</f>
        <v>155645</v>
      </c>
      <c r="I21" s="433">
        <f>IF([1]gpn4!I242="","-",[1]gpn4!I242)</f>
        <v>5176</v>
      </c>
      <c r="J21" s="433">
        <f>IF([1]gpn4!J242="","-",[1]gpn4!J242)</f>
        <v>0</v>
      </c>
      <c r="K21" s="433">
        <f>IF([1]gpn4!K242="","-",[1]gpn4!K242)</f>
        <v>200343</v>
      </c>
      <c r="L21" s="433">
        <f>IF([1]gpn4!L242="","-",[1]gpn4!L242)</f>
        <v>200343</v>
      </c>
      <c r="M21" s="433">
        <f>IF([1]gpn4!M242="","-",[1]gpn4!M242)</f>
        <v>0</v>
      </c>
      <c r="N21" s="433">
        <f>IF([1]gpn4!N242="","-",[1]gpn4!N242)</f>
        <v>123004</v>
      </c>
      <c r="O21" s="433">
        <f>IF([1]gpn4!O242="","-",[1]gpn4!O242)</f>
        <v>123004</v>
      </c>
      <c r="P21" s="433">
        <f>IF([1]gpn4!P242="","-",[1]gpn4!P242)</f>
        <v>0</v>
      </c>
      <c r="Q21" s="434" t="s">
        <v>237</v>
      </c>
    </row>
    <row r="22" spans="1:17" s="424" customFormat="1" ht="18" customHeight="1">
      <c r="A22" s="430"/>
      <c r="B22" s="431"/>
      <c r="C22" s="595" t="s">
        <v>238</v>
      </c>
      <c r="D22" s="596"/>
      <c r="E22" s="432"/>
      <c r="F22" s="433">
        <f>IF([1]gpn4!F243="","-",[1]gpn4!F243)</f>
        <v>333970</v>
      </c>
      <c r="G22" s="433">
        <f>IF([1]gpn4!G243="","-",[1]gpn4!G243)</f>
        <v>323917</v>
      </c>
      <c r="H22" s="433">
        <f>IF([1]gpn4!H243="","-",[1]gpn4!H243)</f>
        <v>312438</v>
      </c>
      <c r="I22" s="433">
        <f>IF([1]gpn4!I243="","-",[1]gpn4!I243)</f>
        <v>11479</v>
      </c>
      <c r="J22" s="433">
        <f>IF([1]gpn4!J243="","-",[1]gpn4!J243)</f>
        <v>10053</v>
      </c>
      <c r="K22" s="433">
        <f>IF([1]gpn4!K243="","-",[1]gpn4!K243)</f>
        <v>383372</v>
      </c>
      <c r="L22" s="433">
        <f>IF([1]gpn4!L243="","-",[1]gpn4!L243)</f>
        <v>382540</v>
      </c>
      <c r="M22" s="433">
        <f>IF([1]gpn4!M243="","-",[1]gpn4!M243)</f>
        <v>832</v>
      </c>
      <c r="N22" s="433">
        <f>IF([1]gpn4!N243="","-",[1]gpn4!N243)</f>
        <v>299971</v>
      </c>
      <c r="O22" s="433">
        <f>IF([1]gpn4!O243="","-",[1]gpn4!O243)</f>
        <v>283573</v>
      </c>
      <c r="P22" s="433">
        <f>IF([1]gpn4!P243="","-",[1]gpn4!P243)</f>
        <v>16398</v>
      </c>
      <c r="Q22" s="434" t="s">
        <v>239</v>
      </c>
    </row>
    <row r="23" spans="1:17" s="424" customFormat="1" ht="18" customHeight="1">
      <c r="A23" s="430"/>
      <c r="B23" s="431"/>
      <c r="C23" s="595" t="s">
        <v>240</v>
      </c>
      <c r="D23" s="596"/>
      <c r="E23" s="432"/>
      <c r="F23" s="433">
        <f>IF([1]gpn4!F244="","-",[1]gpn4!F244)</f>
        <v>309883</v>
      </c>
      <c r="G23" s="433">
        <f>IF([1]gpn4!G244="","-",[1]gpn4!G244)</f>
        <v>264122</v>
      </c>
      <c r="H23" s="433">
        <f>IF([1]gpn4!H244="","-",[1]gpn4!H244)</f>
        <v>247736</v>
      </c>
      <c r="I23" s="433">
        <f>IF([1]gpn4!I244="","-",[1]gpn4!I244)</f>
        <v>16386</v>
      </c>
      <c r="J23" s="433">
        <f>IF([1]gpn4!J244="","-",[1]gpn4!J244)</f>
        <v>45761</v>
      </c>
      <c r="K23" s="433">
        <f>IF([1]gpn4!K244="","-",[1]gpn4!K244)</f>
        <v>407752</v>
      </c>
      <c r="L23" s="433">
        <f>IF([1]gpn4!L244="","-",[1]gpn4!L244)</f>
        <v>348289</v>
      </c>
      <c r="M23" s="433">
        <f>IF([1]gpn4!M244="","-",[1]gpn4!M244)</f>
        <v>59463</v>
      </c>
      <c r="N23" s="433">
        <f>IF([1]gpn4!N244="","-",[1]gpn4!N244)</f>
        <v>281059</v>
      </c>
      <c r="O23" s="433">
        <f>IF([1]gpn4!O244="","-",[1]gpn4!O244)</f>
        <v>239333</v>
      </c>
      <c r="P23" s="433">
        <f>IF([1]gpn4!P244="","-",[1]gpn4!P244)</f>
        <v>41726</v>
      </c>
      <c r="Q23" s="434" t="s">
        <v>241</v>
      </c>
    </row>
    <row r="24" spans="1:17" s="424" customFormat="1" ht="18" customHeight="1">
      <c r="A24" s="430"/>
      <c r="B24" s="431"/>
      <c r="C24" s="595" t="s">
        <v>242</v>
      </c>
      <c r="D24" s="596"/>
      <c r="E24" s="432"/>
      <c r="F24" s="433">
        <f>IF([1]gpn4!F245="","-",[1]gpn4!F245)</f>
        <v>275175</v>
      </c>
      <c r="G24" s="433">
        <f>IF([1]gpn4!G245="","-",[1]gpn4!G245)</f>
        <v>275038</v>
      </c>
      <c r="H24" s="433">
        <f>IF([1]gpn4!H245="","-",[1]gpn4!H245)</f>
        <v>261837</v>
      </c>
      <c r="I24" s="433">
        <f>IF([1]gpn4!I245="","-",[1]gpn4!I245)</f>
        <v>13201</v>
      </c>
      <c r="J24" s="433">
        <f>IF([1]gpn4!J245="","-",[1]gpn4!J245)</f>
        <v>137</v>
      </c>
      <c r="K24" s="433">
        <f>IF([1]gpn4!K245="","-",[1]gpn4!K245)</f>
        <v>316709</v>
      </c>
      <c r="L24" s="433">
        <f>IF([1]gpn4!L245="","-",[1]gpn4!L245)</f>
        <v>316479</v>
      </c>
      <c r="M24" s="433">
        <f>IF([1]gpn4!M245="","-",[1]gpn4!M245)</f>
        <v>230</v>
      </c>
      <c r="N24" s="433">
        <f>IF([1]gpn4!N245="","-",[1]gpn4!N245)</f>
        <v>213887</v>
      </c>
      <c r="O24" s="433">
        <f>IF([1]gpn4!O245="","-",[1]gpn4!O245)</f>
        <v>213887</v>
      </c>
      <c r="P24" s="433">
        <f>IF([1]gpn4!P245="","-",[1]gpn4!P245)</f>
        <v>0</v>
      </c>
      <c r="Q24" s="434" t="s">
        <v>243</v>
      </c>
    </row>
    <row r="25" spans="1:17" s="424" customFormat="1" ht="18" customHeight="1" thickBot="1">
      <c r="A25" s="435"/>
      <c r="B25" s="436"/>
      <c r="C25" s="603" t="s">
        <v>244</v>
      </c>
      <c r="D25" s="604"/>
      <c r="E25" s="437"/>
      <c r="F25" s="438">
        <f>IF([1]gpn4!F246="","-",[1]gpn4!F246)</f>
        <v>205879</v>
      </c>
      <c r="G25" s="438">
        <f>IF([1]gpn4!G246="","-",[1]gpn4!G246)</f>
        <v>205246</v>
      </c>
      <c r="H25" s="438">
        <f>IF([1]gpn4!H246="","-",[1]gpn4!H246)</f>
        <v>189954</v>
      </c>
      <c r="I25" s="438">
        <f>IF([1]gpn4!I246="","-",[1]gpn4!I246)</f>
        <v>15292</v>
      </c>
      <c r="J25" s="438">
        <f>IF([1]gpn4!J246="","-",[1]gpn4!J246)</f>
        <v>633</v>
      </c>
      <c r="K25" s="438">
        <f>IF([1]gpn4!K246="","-",[1]gpn4!K246)</f>
        <v>266528</v>
      </c>
      <c r="L25" s="438">
        <f>IF([1]gpn4!L246="","-",[1]gpn4!L246)</f>
        <v>265559</v>
      </c>
      <c r="M25" s="438">
        <f>IF([1]gpn4!M246="","-",[1]gpn4!M246)</f>
        <v>969</v>
      </c>
      <c r="N25" s="438">
        <f>IF([1]gpn4!N246="","-",[1]gpn4!N246)</f>
        <v>151172</v>
      </c>
      <c r="O25" s="438">
        <f>IF([1]gpn4!O246="","-",[1]gpn4!O246)</f>
        <v>150842</v>
      </c>
      <c r="P25" s="438">
        <f>IF([1]gpn4!P246="","-",[1]gpn4!P246)</f>
        <v>330</v>
      </c>
      <c r="Q25" s="439" t="s">
        <v>245</v>
      </c>
    </row>
    <row r="26" spans="1:17" s="424" customFormat="1" ht="18" customHeight="1" thickTop="1">
      <c r="A26" s="425"/>
      <c r="B26" s="426"/>
      <c r="C26" s="601" t="s">
        <v>246</v>
      </c>
      <c r="D26" s="602"/>
      <c r="E26" s="427"/>
      <c r="F26" s="440">
        <f>IF([1]gpn4!F247="","-",[1]gpn4!F247)</f>
        <v>196297</v>
      </c>
      <c r="G26" s="440">
        <f>IF([1]gpn4!G247="","-",[1]gpn4!G247)</f>
        <v>193148</v>
      </c>
      <c r="H26" s="440">
        <f>IF([1]gpn4!H247="","-",[1]gpn4!H247)</f>
        <v>180861</v>
      </c>
      <c r="I26" s="440">
        <f>IF([1]gpn4!I247="","-",[1]gpn4!I247)</f>
        <v>12287</v>
      </c>
      <c r="J26" s="440">
        <f>IF([1]gpn4!J247="","-",[1]gpn4!J247)</f>
        <v>3149</v>
      </c>
      <c r="K26" s="440">
        <f>IF([1]gpn4!K247="","-",[1]gpn4!K247)</f>
        <v>264580</v>
      </c>
      <c r="L26" s="440">
        <f>IF([1]gpn4!L247="","-",[1]gpn4!L247)</f>
        <v>256941</v>
      </c>
      <c r="M26" s="440">
        <f>IF([1]gpn4!M247="","-",[1]gpn4!M247)</f>
        <v>7639</v>
      </c>
      <c r="N26" s="440">
        <f>IF([1]gpn4!N247="","-",[1]gpn4!N247)</f>
        <v>154669</v>
      </c>
      <c r="O26" s="440">
        <f>IF([1]gpn4!O247="","-",[1]gpn4!O247)</f>
        <v>154257</v>
      </c>
      <c r="P26" s="440">
        <f>IF([1]gpn4!P247="","-",[1]gpn4!P247)</f>
        <v>412</v>
      </c>
      <c r="Q26" s="429" t="s">
        <v>247</v>
      </c>
    </row>
    <row r="27" spans="1:17" s="424" customFormat="1" ht="18" customHeight="1">
      <c r="A27" s="430"/>
      <c r="B27" s="431"/>
      <c r="C27" s="595" t="s">
        <v>248</v>
      </c>
      <c r="D27" s="596"/>
      <c r="E27" s="432"/>
      <c r="F27" s="433">
        <f>IF([1]gpn4!F248="","-",[1]gpn4!F248)</f>
        <v>250552</v>
      </c>
      <c r="G27" s="433">
        <f>IF([1]gpn4!G248="","-",[1]gpn4!G248)</f>
        <v>250411</v>
      </c>
      <c r="H27" s="433">
        <f>IF([1]gpn4!H248="","-",[1]gpn4!H248)</f>
        <v>233453</v>
      </c>
      <c r="I27" s="433">
        <f>IF([1]gpn4!I248="","-",[1]gpn4!I248)</f>
        <v>16958</v>
      </c>
      <c r="J27" s="433">
        <f>IF([1]gpn4!J248="","-",[1]gpn4!J248)</f>
        <v>141</v>
      </c>
      <c r="K27" s="433">
        <f>IF([1]gpn4!K248="","-",[1]gpn4!K248)</f>
        <v>287491</v>
      </c>
      <c r="L27" s="433">
        <f>IF([1]gpn4!L248="","-",[1]gpn4!L248)</f>
        <v>287260</v>
      </c>
      <c r="M27" s="433">
        <f>IF([1]gpn4!M248="","-",[1]gpn4!M248)</f>
        <v>231</v>
      </c>
      <c r="N27" s="433">
        <f>IF([1]gpn4!N248="","-",[1]gpn4!N248)</f>
        <v>195912</v>
      </c>
      <c r="O27" s="433">
        <f>IF([1]gpn4!O248="","-",[1]gpn4!O248)</f>
        <v>195904</v>
      </c>
      <c r="P27" s="433">
        <f>IF([1]gpn4!P248="","-",[1]gpn4!P248)</f>
        <v>8</v>
      </c>
      <c r="Q27" s="434" t="s">
        <v>249</v>
      </c>
    </row>
    <row r="28" spans="1:17" s="424" customFormat="1" ht="18" customHeight="1">
      <c r="A28" s="430"/>
      <c r="B28" s="431"/>
      <c r="C28" s="595" t="s">
        <v>250</v>
      </c>
      <c r="D28" s="596"/>
      <c r="E28" s="432"/>
      <c r="F28" s="433">
        <f>IF([1]gpn4!F252="","-",[1]gpn4!F252)</f>
        <v>211922</v>
      </c>
      <c r="G28" s="433">
        <f>IF([1]gpn4!G252="","-",[1]gpn4!G252)</f>
        <v>211922</v>
      </c>
      <c r="H28" s="433">
        <f>IF([1]gpn4!H252="","-",[1]gpn4!H252)</f>
        <v>204199</v>
      </c>
      <c r="I28" s="433">
        <f>IF([1]gpn4!I252="","-",[1]gpn4!I252)</f>
        <v>7723</v>
      </c>
      <c r="J28" s="433">
        <f>IF([1]gpn4!J252="","-",[1]gpn4!J252)</f>
        <v>0</v>
      </c>
      <c r="K28" s="433">
        <f>IF([1]gpn4!K252="","-",[1]gpn4!K252)</f>
        <v>279569</v>
      </c>
      <c r="L28" s="433">
        <f>IF([1]gpn4!L252="","-",[1]gpn4!L252)</f>
        <v>279569</v>
      </c>
      <c r="M28" s="433">
        <f>IF([1]gpn4!M252="","-",[1]gpn4!M252)</f>
        <v>0</v>
      </c>
      <c r="N28" s="433">
        <f>IF([1]gpn4!N252="","-",[1]gpn4!N252)</f>
        <v>155566</v>
      </c>
      <c r="O28" s="433">
        <f>IF([1]gpn4!O252="","-",[1]gpn4!O252)</f>
        <v>155566</v>
      </c>
      <c r="P28" s="433">
        <f>IF([1]gpn4!P252="","-",[1]gpn4!P252)</f>
        <v>0</v>
      </c>
      <c r="Q28" s="434" t="s">
        <v>251</v>
      </c>
    </row>
    <row r="29" spans="1:17" s="424" customFormat="1" ht="18" customHeight="1">
      <c r="A29" s="430"/>
      <c r="B29" s="431"/>
      <c r="C29" s="595" t="s">
        <v>252</v>
      </c>
      <c r="D29" s="596"/>
      <c r="E29" s="432"/>
      <c r="F29" s="433">
        <f>IF([1]gpn4!F253="","-",[1]gpn4!F253)</f>
        <v>855564</v>
      </c>
      <c r="G29" s="433">
        <f>IF([1]gpn4!G253="","-",[1]gpn4!G253)</f>
        <v>325418</v>
      </c>
      <c r="H29" s="433">
        <f>IF([1]gpn4!H253="","-",[1]gpn4!H253)</f>
        <v>297200</v>
      </c>
      <c r="I29" s="433">
        <f>IF([1]gpn4!I253="","-",[1]gpn4!I253)</f>
        <v>28218</v>
      </c>
      <c r="J29" s="433">
        <f>IF([1]gpn4!J253="","-",[1]gpn4!J253)</f>
        <v>530146</v>
      </c>
      <c r="K29" s="433">
        <f>IF([1]gpn4!K253="","-",[1]gpn4!K253)</f>
        <v>849145</v>
      </c>
      <c r="L29" s="433">
        <f>IF([1]gpn4!L253="","-",[1]gpn4!L253)</f>
        <v>350564</v>
      </c>
      <c r="M29" s="433">
        <f>IF([1]gpn4!M253="","-",[1]gpn4!M253)</f>
        <v>498581</v>
      </c>
      <c r="N29" s="433">
        <f>IF([1]gpn4!N253="","-",[1]gpn4!N253)</f>
        <v>870440</v>
      </c>
      <c r="O29" s="433">
        <f>IF([1]gpn4!O253="","-",[1]gpn4!O253)</f>
        <v>267138</v>
      </c>
      <c r="P29" s="433">
        <f>IF([1]gpn4!P253="","-",[1]gpn4!P253)</f>
        <v>603302</v>
      </c>
      <c r="Q29" s="434" t="s">
        <v>253</v>
      </c>
    </row>
    <row r="30" spans="1:17" s="424" customFormat="1" ht="18" customHeight="1">
      <c r="A30" s="430"/>
      <c r="B30" s="431"/>
      <c r="C30" s="595" t="s">
        <v>254</v>
      </c>
      <c r="D30" s="596"/>
      <c r="E30" s="432"/>
      <c r="F30" s="433">
        <f>IF([1]gpn4!F254="","-",[1]gpn4!F254)</f>
        <v>264869</v>
      </c>
      <c r="G30" s="433">
        <f>IF([1]gpn4!G254="","-",[1]gpn4!G254)</f>
        <v>264869</v>
      </c>
      <c r="H30" s="433">
        <f>IF([1]gpn4!H254="","-",[1]gpn4!H254)</f>
        <v>250430</v>
      </c>
      <c r="I30" s="433">
        <f>IF([1]gpn4!I254="","-",[1]gpn4!I254)</f>
        <v>14439</v>
      </c>
      <c r="J30" s="433">
        <f>IF([1]gpn4!J254="","-",[1]gpn4!J254)</f>
        <v>0</v>
      </c>
      <c r="K30" s="433">
        <f>IF([1]gpn4!K254="","-",[1]gpn4!K254)</f>
        <v>306457</v>
      </c>
      <c r="L30" s="433">
        <f>IF([1]gpn4!L254="","-",[1]gpn4!L254)</f>
        <v>306457</v>
      </c>
      <c r="M30" s="433">
        <f>IF([1]gpn4!M254="","-",[1]gpn4!M254)</f>
        <v>0</v>
      </c>
      <c r="N30" s="433">
        <f>IF([1]gpn4!N254="","-",[1]gpn4!N254)</f>
        <v>191039</v>
      </c>
      <c r="O30" s="433">
        <f>IF([1]gpn4!O254="","-",[1]gpn4!O254)</f>
        <v>191039</v>
      </c>
      <c r="P30" s="433">
        <f>IF([1]gpn4!P254="","-",[1]gpn4!P254)</f>
        <v>0</v>
      </c>
      <c r="Q30" s="434" t="s">
        <v>255</v>
      </c>
    </row>
    <row r="31" spans="1:17" s="424" customFormat="1" ht="18" customHeight="1">
      <c r="A31" s="430"/>
      <c r="B31" s="431"/>
      <c r="C31" s="595" t="s">
        <v>256</v>
      </c>
      <c r="D31" s="596"/>
      <c r="E31" s="432"/>
      <c r="F31" s="433">
        <f>IF([1]gpn4!F256="","-",[1]gpn4!F256)</f>
        <v>335046</v>
      </c>
      <c r="G31" s="433">
        <f>IF([1]gpn4!G256="","-",[1]gpn4!G256)</f>
        <v>292883</v>
      </c>
      <c r="H31" s="433">
        <f>IF([1]gpn4!H256="","-",[1]gpn4!H256)</f>
        <v>267891</v>
      </c>
      <c r="I31" s="433">
        <f>IF([1]gpn4!I256="","-",[1]gpn4!I256)</f>
        <v>24992</v>
      </c>
      <c r="J31" s="433">
        <f>IF([1]gpn4!J256="","-",[1]gpn4!J256)</f>
        <v>42163</v>
      </c>
      <c r="K31" s="433">
        <f>IF([1]gpn4!K256="","-",[1]gpn4!K256)</f>
        <v>336471</v>
      </c>
      <c r="L31" s="433">
        <f>IF([1]gpn4!L256="","-",[1]gpn4!L256)</f>
        <v>299735</v>
      </c>
      <c r="M31" s="433">
        <f>IF([1]gpn4!M256="","-",[1]gpn4!M256)</f>
        <v>36736</v>
      </c>
      <c r="N31" s="433">
        <f>IF([1]gpn4!N256="","-",[1]gpn4!N256)</f>
        <v>326553</v>
      </c>
      <c r="O31" s="433">
        <f>IF([1]gpn4!O256="","-",[1]gpn4!O256)</f>
        <v>252036</v>
      </c>
      <c r="P31" s="433">
        <f>IF([1]gpn4!P256="","-",[1]gpn4!P256)</f>
        <v>74517</v>
      </c>
      <c r="Q31" s="434" t="s">
        <v>257</v>
      </c>
    </row>
    <row r="32" spans="1:17" s="424" customFormat="1" ht="18" customHeight="1">
      <c r="A32" s="430"/>
      <c r="B32" s="431"/>
      <c r="C32" s="595" t="s">
        <v>258</v>
      </c>
      <c r="D32" s="596"/>
      <c r="E32" s="432"/>
      <c r="F32" s="433">
        <f>IF([1]gpn4!F259="","-",[1]gpn4!F259)</f>
        <v>350246</v>
      </c>
      <c r="G32" s="433">
        <f>IF([1]gpn4!G259="","-",[1]gpn4!G259)</f>
        <v>291642</v>
      </c>
      <c r="H32" s="433">
        <f>IF([1]gpn4!H259="","-",[1]gpn4!H259)</f>
        <v>265143</v>
      </c>
      <c r="I32" s="433">
        <f>IF([1]gpn4!I259="","-",[1]gpn4!I259)</f>
        <v>26499</v>
      </c>
      <c r="J32" s="433">
        <f>IF([1]gpn4!J259="","-",[1]gpn4!J259)</f>
        <v>58604</v>
      </c>
      <c r="K32" s="433">
        <f>IF([1]gpn4!K259="","-",[1]gpn4!K259)</f>
        <v>371344</v>
      </c>
      <c r="L32" s="433">
        <f>IF([1]gpn4!L259="","-",[1]gpn4!L259)</f>
        <v>311668</v>
      </c>
      <c r="M32" s="433">
        <f>IF([1]gpn4!M259="","-",[1]gpn4!M259)</f>
        <v>59676</v>
      </c>
      <c r="N32" s="433">
        <f>IF([1]gpn4!N259="","-",[1]gpn4!N259)</f>
        <v>278365</v>
      </c>
      <c r="O32" s="433">
        <f>IF([1]gpn4!O259="","-",[1]gpn4!O259)</f>
        <v>223412</v>
      </c>
      <c r="P32" s="433">
        <f>IF([1]gpn4!P259="","-",[1]gpn4!P259)</f>
        <v>54953</v>
      </c>
      <c r="Q32" s="434" t="s">
        <v>259</v>
      </c>
    </row>
    <row r="33" spans="1:17" s="424" customFormat="1" ht="18" customHeight="1">
      <c r="A33" s="430"/>
      <c r="B33" s="431"/>
      <c r="C33" s="595" t="s">
        <v>260</v>
      </c>
      <c r="D33" s="596"/>
      <c r="E33" s="432"/>
      <c r="F33" s="433">
        <f>IF([1]gpn4!F263="","-",[1]gpn4!F263)</f>
        <v>323799</v>
      </c>
      <c r="G33" s="433">
        <f>IF([1]gpn4!G263="","-",[1]gpn4!G263)</f>
        <v>323799</v>
      </c>
      <c r="H33" s="433">
        <f>IF([1]gpn4!H263="","-",[1]gpn4!H263)</f>
        <v>293801</v>
      </c>
      <c r="I33" s="433">
        <f>IF([1]gpn4!I263="","-",[1]gpn4!I263)</f>
        <v>29998</v>
      </c>
      <c r="J33" s="433">
        <f>IF([1]gpn4!J263="","-",[1]gpn4!J263)</f>
        <v>0</v>
      </c>
      <c r="K33" s="433">
        <f>IF([1]gpn4!K263="","-",[1]gpn4!K263)</f>
        <v>356140</v>
      </c>
      <c r="L33" s="433">
        <f>IF([1]gpn4!L263="","-",[1]gpn4!L263)</f>
        <v>356140</v>
      </c>
      <c r="M33" s="433">
        <f>IF([1]gpn4!M263="","-",[1]gpn4!M263)</f>
        <v>0</v>
      </c>
      <c r="N33" s="433">
        <f>IF([1]gpn4!N263="","-",[1]gpn4!N263)</f>
        <v>244636</v>
      </c>
      <c r="O33" s="433">
        <f>IF([1]gpn4!O263="","-",[1]gpn4!O263)</f>
        <v>244636</v>
      </c>
      <c r="P33" s="433">
        <f>IF([1]gpn4!P263="","-",[1]gpn4!P263)</f>
        <v>0</v>
      </c>
      <c r="Q33" s="434" t="s">
        <v>261</v>
      </c>
    </row>
    <row r="34" spans="1:17" s="424" customFormat="1" ht="18" customHeight="1">
      <c r="A34" s="430"/>
      <c r="B34" s="431"/>
      <c r="C34" s="595" t="s">
        <v>262</v>
      </c>
      <c r="D34" s="596"/>
      <c r="E34" s="432"/>
      <c r="F34" s="433">
        <f>IF([1]gpn4!F264="","-",[1]gpn4!F264)</f>
        <v>322650</v>
      </c>
      <c r="G34" s="433">
        <f>IF([1]gpn4!G264="","-",[1]gpn4!G264)</f>
        <v>315810</v>
      </c>
      <c r="H34" s="433">
        <f>IF([1]gpn4!H264="","-",[1]gpn4!H264)</f>
        <v>289878</v>
      </c>
      <c r="I34" s="433">
        <f>IF([1]gpn4!I264="","-",[1]gpn4!I264)</f>
        <v>25932</v>
      </c>
      <c r="J34" s="433">
        <f>IF([1]gpn4!J264="","-",[1]gpn4!J264)</f>
        <v>6840</v>
      </c>
      <c r="K34" s="433">
        <f>IF([1]gpn4!K264="","-",[1]gpn4!K264)</f>
        <v>361737</v>
      </c>
      <c r="L34" s="433">
        <f>IF([1]gpn4!L264="","-",[1]gpn4!L264)</f>
        <v>354378</v>
      </c>
      <c r="M34" s="433">
        <f>IF([1]gpn4!M264="","-",[1]gpn4!M264)</f>
        <v>7359</v>
      </c>
      <c r="N34" s="433">
        <f>IF([1]gpn4!N264="","-",[1]gpn4!N264)</f>
        <v>214333</v>
      </c>
      <c r="O34" s="433">
        <f>IF([1]gpn4!O264="","-",[1]gpn4!O264)</f>
        <v>208931</v>
      </c>
      <c r="P34" s="433">
        <f>IF([1]gpn4!P264="","-",[1]gpn4!P264)</f>
        <v>5402</v>
      </c>
      <c r="Q34" s="434" t="s">
        <v>263</v>
      </c>
    </row>
    <row r="35" spans="1:17" s="424" customFormat="1" ht="18" customHeight="1">
      <c r="A35" s="430"/>
      <c r="B35" s="431"/>
      <c r="C35" s="595" t="s">
        <v>264</v>
      </c>
      <c r="D35" s="596"/>
      <c r="E35" s="432"/>
      <c r="F35" s="433">
        <f>IF([1]gpn4!F267="","-",[1]gpn4!F267)</f>
        <v>216995</v>
      </c>
      <c r="G35" s="433">
        <f>IF([1]gpn4!G267="","-",[1]gpn4!G267)</f>
        <v>205240</v>
      </c>
      <c r="H35" s="433">
        <f>IF([1]gpn4!H267="","-",[1]gpn4!H267)</f>
        <v>189878</v>
      </c>
      <c r="I35" s="433">
        <f>IF([1]gpn4!I267="","-",[1]gpn4!I267)</f>
        <v>15362</v>
      </c>
      <c r="J35" s="433">
        <f>IF([1]gpn4!J267="","-",[1]gpn4!J267)</f>
        <v>11755</v>
      </c>
      <c r="K35" s="433">
        <f>IF([1]gpn4!K267="","-",[1]gpn4!K267)</f>
        <v>267208</v>
      </c>
      <c r="L35" s="433">
        <f>IF([1]gpn4!L267="","-",[1]gpn4!L267)</f>
        <v>251313</v>
      </c>
      <c r="M35" s="433">
        <f>IF([1]gpn4!M267="","-",[1]gpn4!M267)</f>
        <v>15895</v>
      </c>
      <c r="N35" s="433">
        <f>IF([1]gpn4!N267="","-",[1]gpn4!N267)</f>
        <v>169503</v>
      </c>
      <c r="O35" s="433">
        <f>IF([1]gpn4!O267="","-",[1]gpn4!O267)</f>
        <v>161663</v>
      </c>
      <c r="P35" s="433">
        <f>IF([1]gpn4!P267="","-",[1]gpn4!P267)</f>
        <v>7840</v>
      </c>
      <c r="Q35" s="434" t="s">
        <v>265</v>
      </c>
    </row>
    <row r="36" spans="1:17" s="424" customFormat="1" ht="18" customHeight="1" thickBot="1">
      <c r="A36" s="430"/>
      <c r="B36" s="431"/>
      <c r="C36" s="595" t="s">
        <v>266</v>
      </c>
      <c r="D36" s="596"/>
      <c r="E36" s="432"/>
      <c r="F36" s="433">
        <f>IF([1]gpn4!F268="","-",[1]gpn4!F268)</f>
        <v>323317</v>
      </c>
      <c r="G36" s="433">
        <f>IF([1]gpn4!G268="","-",[1]gpn4!G268)</f>
        <v>321886</v>
      </c>
      <c r="H36" s="433">
        <f>IF([1]gpn4!H268="","-",[1]gpn4!H268)</f>
        <v>282561</v>
      </c>
      <c r="I36" s="433">
        <f>IF([1]gpn4!I268="","-",[1]gpn4!I268)</f>
        <v>39325</v>
      </c>
      <c r="J36" s="433">
        <f>IF([1]gpn4!J268="","-",[1]gpn4!J268)</f>
        <v>1431</v>
      </c>
      <c r="K36" s="433">
        <f>IF([1]gpn4!K268="","-",[1]gpn4!K268)</f>
        <v>351480</v>
      </c>
      <c r="L36" s="433">
        <f>IF([1]gpn4!L268="","-",[1]gpn4!L268)</f>
        <v>349921</v>
      </c>
      <c r="M36" s="433">
        <f>IF([1]gpn4!M268="","-",[1]gpn4!M268)</f>
        <v>1559</v>
      </c>
      <c r="N36" s="433">
        <f>IF([1]gpn4!N268="","-",[1]gpn4!N268)</f>
        <v>202563</v>
      </c>
      <c r="O36" s="433">
        <f>IF([1]gpn4!O268="","-",[1]gpn4!O268)</f>
        <v>201679</v>
      </c>
      <c r="P36" s="433">
        <f>IF([1]gpn4!P268="","-",[1]gpn4!P268)</f>
        <v>884</v>
      </c>
      <c r="Q36" s="434" t="s">
        <v>267</v>
      </c>
    </row>
    <row r="37" spans="1:17" s="424" customFormat="1" ht="18" customHeight="1" thickTop="1">
      <c r="A37" s="442"/>
      <c r="B37" s="443"/>
      <c r="C37" s="597" t="s">
        <v>268</v>
      </c>
      <c r="D37" s="598"/>
      <c r="E37" s="444"/>
      <c r="F37" s="445">
        <f>IF([1]gpn4!F271="","-",[1]gpn4!F271)</f>
        <v>260863</v>
      </c>
      <c r="G37" s="445">
        <f>IF([1]gpn4!G271="","-",[1]gpn4!G271)</f>
        <v>259771</v>
      </c>
      <c r="H37" s="445">
        <f>IF([1]gpn4!H271="","-",[1]gpn4!H271)</f>
        <v>253024</v>
      </c>
      <c r="I37" s="445">
        <f>IF([1]gpn4!I271="","-",[1]gpn4!I271)</f>
        <v>6747</v>
      </c>
      <c r="J37" s="445">
        <f>IF([1]gpn4!J271="","-",[1]gpn4!J271)</f>
        <v>1092</v>
      </c>
      <c r="K37" s="445">
        <f>IF([1]gpn4!K271="","-",[1]gpn4!K271)</f>
        <v>327464</v>
      </c>
      <c r="L37" s="445">
        <f>IF([1]gpn4!L271="","-",[1]gpn4!L271)</f>
        <v>326004</v>
      </c>
      <c r="M37" s="445">
        <f>IF([1]gpn4!M271="","-",[1]gpn4!M271)</f>
        <v>1460</v>
      </c>
      <c r="N37" s="445">
        <f>IF([1]gpn4!N271="","-",[1]gpn4!N271)</f>
        <v>191862</v>
      </c>
      <c r="O37" s="445">
        <f>IF([1]gpn4!O271="","-",[1]gpn4!O271)</f>
        <v>191153</v>
      </c>
      <c r="P37" s="445">
        <f>IF([1]gpn4!P271="","-",[1]gpn4!P271)</f>
        <v>709</v>
      </c>
      <c r="Q37" s="446" t="s">
        <v>269</v>
      </c>
    </row>
    <row r="38" spans="1:17" s="424" customFormat="1" ht="18" customHeight="1" thickBot="1">
      <c r="A38" s="435"/>
      <c r="B38" s="436"/>
      <c r="C38" s="599" t="s">
        <v>270</v>
      </c>
      <c r="D38" s="600"/>
      <c r="E38" s="437"/>
      <c r="F38" s="438">
        <f>IF([1]gpn4!F272="","-",[1]gpn4!F272)</f>
        <v>152396</v>
      </c>
      <c r="G38" s="438">
        <f>IF([1]gpn4!G272="","-",[1]gpn4!G272)</f>
        <v>152276</v>
      </c>
      <c r="H38" s="438">
        <f>IF([1]gpn4!H272="","-",[1]gpn4!H272)</f>
        <v>145607</v>
      </c>
      <c r="I38" s="438">
        <f>IF([1]gpn4!I272="","-",[1]gpn4!I272)</f>
        <v>6669</v>
      </c>
      <c r="J38" s="438">
        <f>IF([1]gpn4!J272="","-",[1]gpn4!J272)</f>
        <v>120</v>
      </c>
      <c r="K38" s="438">
        <f>IF([1]gpn4!K272="","-",[1]gpn4!K272)</f>
        <v>222292</v>
      </c>
      <c r="L38" s="438">
        <f>IF([1]gpn4!L272="","-",[1]gpn4!L272)</f>
        <v>222055</v>
      </c>
      <c r="M38" s="438">
        <f>IF([1]gpn4!M272="","-",[1]gpn4!M272)</f>
        <v>237</v>
      </c>
      <c r="N38" s="438">
        <f>IF([1]gpn4!N272="","-",[1]gpn4!N272)</f>
        <v>116312</v>
      </c>
      <c r="O38" s="438">
        <f>IF([1]gpn4!O272="","-",[1]gpn4!O272)</f>
        <v>116253</v>
      </c>
      <c r="P38" s="438">
        <f>IF([1]gpn4!P272="","-",[1]gpn4!P272)</f>
        <v>59</v>
      </c>
      <c r="Q38" s="439" t="s">
        <v>271</v>
      </c>
    </row>
    <row r="39" spans="1:17" s="424" customFormat="1" ht="18" customHeight="1" thickTop="1">
      <c r="A39" s="442"/>
      <c r="B39" s="443"/>
      <c r="C39" s="597" t="s">
        <v>272</v>
      </c>
      <c r="D39" s="598"/>
      <c r="E39" s="444"/>
      <c r="F39" s="445">
        <f>IF([1]gpn4!F275="","-",[1]gpn4!F275)</f>
        <v>348335</v>
      </c>
      <c r="G39" s="445">
        <f>IF([1]gpn4!G275="","-",[1]gpn4!G275)</f>
        <v>318840</v>
      </c>
      <c r="H39" s="445">
        <f>IF([1]gpn4!H275="","-",[1]gpn4!H275)</f>
        <v>290909</v>
      </c>
      <c r="I39" s="445">
        <f>IF([1]gpn4!I275="","-",[1]gpn4!I275)</f>
        <v>27931</v>
      </c>
      <c r="J39" s="445">
        <f>IF([1]gpn4!J275="","-",[1]gpn4!J275)</f>
        <v>29495</v>
      </c>
      <c r="K39" s="445">
        <f>IF([1]gpn4!K275="","-",[1]gpn4!K275)</f>
        <v>552564</v>
      </c>
      <c r="L39" s="445">
        <f>IF([1]gpn4!L275="","-",[1]gpn4!L275)</f>
        <v>470756</v>
      </c>
      <c r="M39" s="445">
        <f>IF([1]gpn4!M275="","-",[1]gpn4!M275)</f>
        <v>81808</v>
      </c>
      <c r="N39" s="445">
        <f>IF([1]gpn4!N275="","-",[1]gpn4!N275)</f>
        <v>287078</v>
      </c>
      <c r="O39" s="445">
        <f>IF([1]gpn4!O275="","-",[1]gpn4!O275)</f>
        <v>273274</v>
      </c>
      <c r="P39" s="445">
        <f>IF([1]gpn4!P275="","-",[1]gpn4!P275)</f>
        <v>13804</v>
      </c>
      <c r="Q39" s="446" t="s">
        <v>273</v>
      </c>
    </row>
    <row r="40" spans="1:17" s="424" customFormat="1" ht="18" customHeight="1" thickBot="1">
      <c r="A40" s="447"/>
      <c r="B40" s="448"/>
      <c r="C40" s="593" t="s">
        <v>274</v>
      </c>
      <c r="D40" s="594"/>
      <c r="E40" s="449"/>
      <c r="F40" s="525">
        <f>IF([1]gpn4!F276="","-",[1]gpn4!F276)</f>
        <v>273256</v>
      </c>
      <c r="G40" s="525">
        <f>IF([1]gpn4!G276="","-",[1]gpn4!G276)</f>
        <v>211999</v>
      </c>
      <c r="H40" s="525">
        <f>IF([1]gpn4!H276="","-",[1]gpn4!H276)</f>
        <v>206611</v>
      </c>
      <c r="I40" s="525">
        <f>IF([1]gpn4!I276="","-",[1]gpn4!I276)</f>
        <v>5388</v>
      </c>
      <c r="J40" s="525">
        <f>IF([1]gpn4!J276="","-",[1]gpn4!J276)</f>
        <v>61257</v>
      </c>
      <c r="K40" s="525">
        <f>IF([1]gpn4!K276="","-",[1]gpn4!K276)</f>
        <v>265938</v>
      </c>
      <c r="L40" s="525">
        <f>IF([1]gpn4!L276="","-",[1]gpn4!L276)</f>
        <v>228357</v>
      </c>
      <c r="M40" s="525">
        <f>IF([1]gpn4!M276="","-",[1]gpn4!M276)</f>
        <v>37581</v>
      </c>
      <c r="N40" s="525">
        <f>IF([1]gpn4!N276="","-",[1]gpn4!N276)</f>
        <v>275373</v>
      </c>
      <c r="O40" s="525">
        <f>IF([1]gpn4!O276="","-",[1]gpn4!O276)</f>
        <v>207265</v>
      </c>
      <c r="P40" s="525">
        <f>IF([1]gpn4!P276="","-",[1]gpn4!P276)</f>
        <v>68108</v>
      </c>
      <c r="Q40" s="526" t="s">
        <v>275</v>
      </c>
    </row>
    <row r="41" spans="1:17" ht="4.5" customHeight="1"/>
    <row r="42" spans="1:17">
      <c r="C42" s="450"/>
      <c r="D42" s="450"/>
      <c r="F42" s="451" t="s">
        <v>276</v>
      </c>
      <c r="N42" s="450"/>
    </row>
    <row r="43" spans="1:17">
      <c r="F43" s="451" t="s">
        <v>277</v>
      </c>
    </row>
    <row r="44" spans="1:17">
      <c r="F44" s="452" t="s">
        <v>278</v>
      </c>
    </row>
    <row r="45" spans="1:17" ht="19.5" thickTop="1">
      <c r="A45" s="453"/>
      <c r="B45" s="453"/>
      <c r="C45" s="453"/>
      <c r="D45" s="453"/>
      <c r="E45" s="453"/>
      <c r="F45" s="453"/>
      <c r="G45" s="401" t="s">
        <v>279</v>
      </c>
      <c r="H45" s="401"/>
      <c r="I45" s="401"/>
      <c r="J45" s="401"/>
      <c r="K45" s="401"/>
      <c r="L45" s="401"/>
      <c r="M45" s="401"/>
      <c r="N45" s="401"/>
      <c r="O45" s="401"/>
      <c r="P45" s="402" t="s">
        <v>201</v>
      </c>
    </row>
    <row r="46" spans="1:17" ht="18.75">
      <c r="A46" s="610"/>
      <c r="B46" s="610"/>
      <c r="C46" s="610"/>
      <c r="D46" s="610"/>
      <c r="E46" s="610"/>
      <c r="F46" s="400"/>
      <c r="G46" s="401" t="s">
        <v>280</v>
      </c>
      <c r="H46" s="401"/>
      <c r="I46" s="401"/>
      <c r="J46" s="401"/>
      <c r="K46" s="401"/>
      <c r="L46" s="401"/>
      <c r="M46" s="401"/>
      <c r="N46" s="401"/>
      <c r="O46" s="400"/>
      <c r="P46" s="400"/>
    </row>
    <row r="47" spans="1:17">
      <c r="A47" s="610"/>
      <c r="B47" s="610"/>
      <c r="C47" s="610"/>
      <c r="D47" s="610"/>
      <c r="E47" s="610"/>
      <c r="F47" s="400"/>
      <c r="G47" s="400"/>
      <c r="H47" s="400"/>
      <c r="I47" s="400"/>
      <c r="J47" s="400"/>
      <c r="L47" s="400"/>
      <c r="M47" s="404" t="str">
        <f>M3</f>
        <v>令和５年３月</v>
      </c>
      <c r="N47" s="611"/>
      <c r="O47" s="611"/>
      <c r="P47" s="612"/>
      <c r="Q47" s="613"/>
    </row>
    <row r="48" spans="1:17" ht="6" customHeight="1">
      <c r="A48" s="400"/>
      <c r="B48" s="400"/>
      <c r="E48" s="400"/>
      <c r="F48" s="400"/>
      <c r="G48" s="400"/>
      <c r="H48" s="400"/>
      <c r="I48" s="400"/>
      <c r="J48" s="400"/>
      <c r="K48" s="400"/>
      <c r="L48" s="400"/>
      <c r="M48" s="400"/>
      <c r="N48" s="400"/>
      <c r="O48" s="400"/>
      <c r="P48" s="400"/>
      <c r="Q48" s="400"/>
    </row>
    <row r="49" spans="1:17" ht="18" customHeight="1" thickBot="1">
      <c r="A49" s="614"/>
      <c r="B49" s="615"/>
      <c r="C49" s="615"/>
      <c r="D49" s="405"/>
      <c r="E49" s="405"/>
      <c r="F49" s="405"/>
      <c r="G49" s="406"/>
      <c r="H49" s="400"/>
      <c r="I49" s="400"/>
      <c r="J49" s="400"/>
      <c r="K49" s="400"/>
      <c r="L49" s="400"/>
      <c r="M49" s="400"/>
      <c r="N49" s="400"/>
      <c r="O49" s="400"/>
      <c r="P49" s="407" t="s">
        <v>202</v>
      </c>
      <c r="Q49" s="400"/>
    </row>
    <row r="50" spans="1:17" s="409" customFormat="1" ht="18" customHeight="1">
      <c r="A50" s="522"/>
      <c r="B50" s="523"/>
      <c r="C50" s="523"/>
      <c r="D50" s="523"/>
      <c r="E50" s="524"/>
      <c r="F50" s="616" t="s">
        <v>203</v>
      </c>
      <c r="G50" s="617"/>
      <c r="H50" s="617"/>
      <c r="I50" s="617"/>
      <c r="J50" s="617"/>
      <c r="K50" s="616" t="s">
        <v>204</v>
      </c>
      <c r="L50" s="617"/>
      <c r="M50" s="618"/>
      <c r="N50" s="616" t="s">
        <v>205</v>
      </c>
      <c r="O50" s="617"/>
      <c r="P50" s="617"/>
      <c r="Q50" s="411"/>
    </row>
    <row r="51" spans="1:17" s="413" customFormat="1" ht="22.5" customHeight="1">
      <c r="A51" s="619" t="s">
        <v>206</v>
      </c>
      <c r="B51" s="620"/>
      <c r="C51" s="620"/>
      <c r="D51" s="621"/>
      <c r="E51" s="521"/>
      <c r="F51" s="608" t="s">
        <v>102</v>
      </c>
      <c r="G51" s="605" t="s">
        <v>207</v>
      </c>
      <c r="H51" s="608" t="s">
        <v>208</v>
      </c>
      <c r="I51" s="608" t="s">
        <v>209</v>
      </c>
      <c r="J51" s="605" t="s">
        <v>210</v>
      </c>
      <c r="K51" s="608" t="s">
        <v>102</v>
      </c>
      <c r="L51" s="605" t="s">
        <v>207</v>
      </c>
      <c r="M51" s="605" t="s">
        <v>210</v>
      </c>
      <c r="N51" s="608" t="s">
        <v>102</v>
      </c>
      <c r="O51" s="605" t="s">
        <v>207</v>
      </c>
      <c r="P51" s="605" t="s">
        <v>210</v>
      </c>
      <c r="Q51" s="412" t="s">
        <v>211</v>
      </c>
    </row>
    <row r="52" spans="1:17" s="413" customFormat="1" ht="18" customHeight="1" thickBot="1">
      <c r="A52" s="414"/>
      <c r="B52" s="514"/>
      <c r="C52" s="514"/>
      <c r="D52" s="514"/>
      <c r="E52" s="515"/>
      <c r="F52" s="609"/>
      <c r="G52" s="606"/>
      <c r="H52" s="609"/>
      <c r="I52" s="609"/>
      <c r="J52" s="606"/>
      <c r="K52" s="609"/>
      <c r="L52" s="606"/>
      <c r="M52" s="606"/>
      <c r="N52" s="609"/>
      <c r="O52" s="606"/>
      <c r="P52" s="606"/>
      <c r="Q52" s="417"/>
    </row>
    <row r="53" spans="1:17" s="424" customFormat="1" ht="18" customHeight="1" thickTop="1" thickBot="1">
      <c r="A53" s="418"/>
      <c r="B53" s="419"/>
      <c r="C53" s="607" t="s">
        <v>212</v>
      </c>
      <c r="D53" s="607"/>
      <c r="E53" s="420"/>
      <c r="F53" s="421">
        <f>IF([1]gpn4!F173="","-",[1]gpn4!F173)</f>
        <v>306651</v>
      </c>
      <c r="G53" s="421">
        <f>IF([1]gpn4!G173="","-",[1]gpn4!G173)</f>
        <v>277827</v>
      </c>
      <c r="H53" s="421">
        <f>IF([1]gpn4!H173="","-",[1]gpn4!H173)</f>
        <v>254809</v>
      </c>
      <c r="I53" s="421">
        <f>IF([1]gpn4!I173="","-",[1]gpn4!I173)</f>
        <v>23018</v>
      </c>
      <c r="J53" s="421">
        <f>IF([1]gpn4!J173="","-",[1]gpn4!J173)</f>
        <v>28824</v>
      </c>
      <c r="K53" s="421">
        <f>IF([1]gpn4!K173="","-",[1]gpn4!K173)</f>
        <v>373705</v>
      </c>
      <c r="L53" s="421">
        <f>IF([1]gpn4!L173="","-",[1]gpn4!L173)</f>
        <v>341857</v>
      </c>
      <c r="M53" s="421">
        <f>IF([1]gpn4!M173="","-",[1]gpn4!M173)</f>
        <v>31848</v>
      </c>
      <c r="N53" s="421">
        <f>IF([1]gpn4!N173="","-",[1]gpn4!N173)</f>
        <v>232480</v>
      </c>
      <c r="O53" s="421">
        <f>IF([1]gpn4!O173="","-",[1]gpn4!O173)</f>
        <v>207000</v>
      </c>
      <c r="P53" s="422">
        <f>IF([1]gpn4!P173="","-",[1]gpn4!P173)</f>
        <v>25480</v>
      </c>
      <c r="Q53" s="423" t="s">
        <v>213</v>
      </c>
    </row>
    <row r="54" spans="1:17" s="424" customFormat="1" ht="18" customHeight="1" thickTop="1">
      <c r="A54" s="425"/>
      <c r="B54" s="426"/>
      <c r="C54" s="601" t="s">
        <v>214</v>
      </c>
      <c r="D54" s="602"/>
      <c r="E54" s="427"/>
      <c r="F54" s="428" t="str">
        <f>IF([1]gpn4!F174="","-",[1]gpn4!F174)</f>
        <v>-</v>
      </c>
      <c r="G54" s="428" t="str">
        <f>IF([1]gpn4!G174="","-",[1]gpn4!G174)</f>
        <v>-</v>
      </c>
      <c r="H54" s="428" t="str">
        <f>IF([1]gpn4!H174="","-",[1]gpn4!H174)</f>
        <v>-</v>
      </c>
      <c r="I54" s="428" t="str">
        <f>IF([1]gpn4!I174="","-",[1]gpn4!I174)</f>
        <v>-</v>
      </c>
      <c r="J54" s="428" t="str">
        <f>IF([1]gpn4!J174="","-",[1]gpn4!J174)</f>
        <v>-</v>
      </c>
      <c r="K54" s="428" t="str">
        <f>IF([1]gpn4!K174="","-",[1]gpn4!K174)</f>
        <v>-</v>
      </c>
      <c r="L54" s="428" t="str">
        <f>IF([1]gpn4!L174="","-",[1]gpn4!L174)</f>
        <v>-</v>
      </c>
      <c r="M54" s="428" t="str">
        <f>IF([1]gpn4!M174="","-",[1]gpn4!M174)</f>
        <v>-</v>
      </c>
      <c r="N54" s="428" t="str">
        <f>IF([1]gpn4!N174="","-",[1]gpn4!N174)</f>
        <v>-</v>
      </c>
      <c r="O54" s="428" t="str">
        <f>IF([1]gpn4!O174="","-",[1]gpn4!O174)</f>
        <v>-</v>
      </c>
      <c r="P54" s="428" t="str">
        <f>IF([1]gpn4!P174="","-",[1]gpn4!P174)</f>
        <v>-</v>
      </c>
      <c r="Q54" s="429" t="s">
        <v>215</v>
      </c>
    </row>
    <row r="55" spans="1:17" s="424" customFormat="1" ht="18" customHeight="1">
      <c r="A55" s="430"/>
      <c r="B55" s="431"/>
      <c r="C55" s="595" t="s">
        <v>216</v>
      </c>
      <c r="D55" s="596"/>
      <c r="E55" s="432"/>
      <c r="F55" s="433">
        <f>IF([1]gpn4!F175="","-",[1]gpn4!F175)</f>
        <v>423571</v>
      </c>
      <c r="G55" s="433">
        <f>IF([1]gpn4!G175="","-",[1]gpn4!G175)</f>
        <v>403194</v>
      </c>
      <c r="H55" s="433">
        <f>IF([1]gpn4!H175="","-",[1]gpn4!H175)</f>
        <v>370822</v>
      </c>
      <c r="I55" s="433">
        <f>IF([1]gpn4!I175="","-",[1]gpn4!I175)</f>
        <v>32372</v>
      </c>
      <c r="J55" s="433">
        <f>IF([1]gpn4!J175="","-",[1]gpn4!J175)</f>
        <v>20377</v>
      </c>
      <c r="K55" s="433">
        <f>IF([1]gpn4!K175="","-",[1]gpn4!K175)</f>
        <v>449818</v>
      </c>
      <c r="L55" s="433">
        <f>IF([1]gpn4!L175="","-",[1]gpn4!L175)</f>
        <v>427474</v>
      </c>
      <c r="M55" s="433">
        <f>IF([1]gpn4!M175="","-",[1]gpn4!M175)</f>
        <v>22344</v>
      </c>
      <c r="N55" s="433">
        <f>IF([1]gpn4!N175="","-",[1]gpn4!N175)</f>
        <v>268994</v>
      </c>
      <c r="O55" s="433">
        <f>IF([1]gpn4!O175="","-",[1]gpn4!O175)</f>
        <v>260203</v>
      </c>
      <c r="P55" s="433">
        <f>IF([1]gpn4!P175="","-",[1]gpn4!P175)</f>
        <v>8791</v>
      </c>
      <c r="Q55" s="434" t="s">
        <v>217</v>
      </c>
    </row>
    <row r="56" spans="1:17" s="424" customFormat="1" ht="18" customHeight="1">
      <c r="A56" s="430"/>
      <c r="B56" s="431"/>
      <c r="C56" s="595" t="s">
        <v>218</v>
      </c>
      <c r="D56" s="596"/>
      <c r="E56" s="432"/>
      <c r="F56" s="433">
        <f>IF([1]gpn4!F176="","-",[1]gpn4!F176)</f>
        <v>346830</v>
      </c>
      <c r="G56" s="433">
        <f>IF([1]gpn4!G176="","-",[1]gpn4!G176)</f>
        <v>299795</v>
      </c>
      <c r="H56" s="433">
        <f>IF([1]gpn4!H176="","-",[1]gpn4!H176)</f>
        <v>270292</v>
      </c>
      <c r="I56" s="433">
        <f>IF([1]gpn4!I176="","-",[1]gpn4!I176)</f>
        <v>29503</v>
      </c>
      <c r="J56" s="433">
        <f>IF([1]gpn4!J176="","-",[1]gpn4!J176)</f>
        <v>47035</v>
      </c>
      <c r="K56" s="433">
        <f>IF([1]gpn4!K176="","-",[1]gpn4!K176)</f>
        <v>389254</v>
      </c>
      <c r="L56" s="433">
        <f>IF([1]gpn4!L176="","-",[1]gpn4!L176)</f>
        <v>342320</v>
      </c>
      <c r="M56" s="433">
        <f>IF([1]gpn4!M176="","-",[1]gpn4!M176)</f>
        <v>46934</v>
      </c>
      <c r="N56" s="433">
        <f>IF([1]gpn4!N176="","-",[1]gpn4!N176)</f>
        <v>257896</v>
      </c>
      <c r="O56" s="433">
        <f>IF([1]gpn4!O176="","-",[1]gpn4!O176)</f>
        <v>210651</v>
      </c>
      <c r="P56" s="433">
        <f>IF([1]gpn4!P176="","-",[1]gpn4!P176)</f>
        <v>47245</v>
      </c>
      <c r="Q56" s="434" t="s">
        <v>219</v>
      </c>
    </row>
    <row r="57" spans="1:17" s="424" customFormat="1" ht="18" customHeight="1">
      <c r="A57" s="430"/>
      <c r="B57" s="431"/>
      <c r="C57" s="595" t="s">
        <v>220</v>
      </c>
      <c r="D57" s="596"/>
      <c r="E57" s="432"/>
      <c r="F57" s="433">
        <f>IF([1]gpn4!F177="","-",[1]gpn4!F177)</f>
        <v>489427</v>
      </c>
      <c r="G57" s="433">
        <f>IF([1]gpn4!G177="","-",[1]gpn4!G177)</f>
        <v>487109</v>
      </c>
      <c r="H57" s="433">
        <f>IF([1]gpn4!H177="","-",[1]gpn4!H177)</f>
        <v>409404</v>
      </c>
      <c r="I57" s="433">
        <f>IF([1]gpn4!I177="","-",[1]gpn4!I177)</f>
        <v>77705</v>
      </c>
      <c r="J57" s="433">
        <f>IF([1]gpn4!J177="","-",[1]gpn4!J177)</f>
        <v>2318</v>
      </c>
      <c r="K57" s="433">
        <f>IF([1]gpn4!K177="","-",[1]gpn4!K177)</f>
        <v>520325</v>
      </c>
      <c r="L57" s="433">
        <f>IF([1]gpn4!L177="","-",[1]gpn4!L177)</f>
        <v>517978</v>
      </c>
      <c r="M57" s="433">
        <f>IF([1]gpn4!M177="","-",[1]gpn4!M177)</f>
        <v>2347</v>
      </c>
      <c r="N57" s="433">
        <f>IF([1]gpn4!N177="","-",[1]gpn4!N177)</f>
        <v>315379</v>
      </c>
      <c r="O57" s="433">
        <f>IF([1]gpn4!O177="","-",[1]gpn4!O177)</f>
        <v>313222</v>
      </c>
      <c r="P57" s="433">
        <f>IF([1]gpn4!P177="","-",[1]gpn4!P177)</f>
        <v>2157</v>
      </c>
      <c r="Q57" s="434" t="s">
        <v>221</v>
      </c>
    </row>
    <row r="58" spans="1:17" s="424" customFormat="1" ht="18" customHeight="1">
      <c r="A58" s="430"/>
      <c r="B58" s="431"/>
      <c r="C58" s="595" t="s">
        <v>222</v>
      </c>
      <c r="D58" s="596"/>
      <c r="E58" s="432"/>
      <c r="F58" s="433">
        <f>IF([1]gpn4!F178="","-",[1]gpn4!F178)</f>
        <v>342847</v>
      </c>
      <c r="G58" s="433">
        <f>IF([1]gpn4!G178="","-",[1]gpn4!G178)</f>
        <v>320114</v>
      </c>
      <c r="H58" s="433">
        <f>IF([1]gpn4!H178="","-",[1]gpn4!H178)</f>
        <v>296297</v>
      </c>
      <c r="I58" s="433">
        <f>IF([1]gpn4!I178="","-",[1]gpn4!I178)</f>
        <v>23817</v>
      </c>
      <c r="J58" s="433">
        <f>IF([1]gpn4!J178="","-",[1]gpn4!J178)</f>
        <v>22733</v>
      </c>
      <c r="K58" s="433">
        <f>IF([1]gpn4!K178="","-",[1]gpn4!K178)</f>
        <v>367056</v>
      </c>
      <c r="L58" s="433">
        <f>IF([1]gpn4!L178="","-",[1]gpn4!L178)</f>
        <v>342189</v>
      </c>
      <c r="M58" s="433">
        <f>IF([1]gpn4!M178="","-",[1]gpn4!M178)</f>
        <v>24867</v>
      </c>
      <c r="N58" s="433">
        <f>IF([1]gpn4!N178="","-",[1]gpn4!N178)</f>
        <v>269449</v>
      </c>
      <c r="O58" s="433">
        <f>IF([1]gpn4!O178="","-",[1]gpn4!O178)</f>
        <v>253186</v>
      </c>
      <c r="P58" s="433">
        <f>IF([1]gpn4!P178="","-",[1]gpn4!P178)</f>
        <v>16263</v>
      </c>
      <c r="Q58" s="434" t="s">
        <v>223</v>
      </c>
    </row>
    <row r="59" spans="1:17" s="424" customFormat="1" ht="18" customHeight="1">
      <c r="A59" s="430"/>
      <c r="B59" s="431"/>
      <c r="C59" s="595" t="s">
        <v>224</v>
      </c>
      <c r="D59" s="596"/>
      <c r="E59" s="432"/>
      <c r="F59" s="433">
        <f>IF([1]gpn4!F179="","-",[1]gpn4!F179)</f>
        <v>281327</v>
      </c>
      <c r="G59" s="433">
        <f>IF([1]gpn4!G179="","-",[1]gpn4!G179)</f>
        <v>280177</v>
      </c>
      <c r="H59" s="433">
        <f>IF([1]gpn4!H179="","-",[1]gpn4!H179)</f>
        <v>233004</v>
      </c>
      <c r="I59" s="433">
        <f>IF([1]gpn4!I179="","-",[1]gpn4!I179)</f>
        <v>47173</v>
      </c>
      <c r="J59" s="433">
        <f>IF([1]gpn4!J179="","-",[1]gpn4!J179)</f>
        <v>1150</v>
      </c>
      <c r="K59" s="433">
        <f>IF([1]gpn4!K179="","-",[1]gpn4!K179)</f>
        <v>328623</v>
      </c>
      <c r="L59" s="433">
        <f>IF([1]gpn4!L179="","-",[1]gpn4!L179)</f>
        <v>327311</v>
      </c>
      <c r="M59" s="433">
        <f>IF([1]gpn4!M179="","-",[1]gpn4!M179)</f>
        <v>1312</v>
      </c>
      <c r="N59" s="433">
        <f>IF([1]gpn4!N179="","-",[1]gpn4!N179)</f>
        <v>162437</v>
      </c>
      <c r="O59" s="433">
        <f>IF([1]gpn4!O179="","-",[1]gpn4!O179)</f>
        <v>161695</v>
      </c>
      <c r="P59" s="433">
        <f>IF([1]gpn4!P179="","-",[1]gpn4!P179)</f>
        <v>742</v>
      </c>
      <c r="Q59" s="434" t="s">
        <v>225</v>
      </c>
    </row>
    <row r="60" spans="1:17" s="424" customFormat="1" ht="18" customHeight="1">
      <c r="A60" s="430"/>
      <c r="B60" s="431"/>
      <c r="C60" s="595" t="s">
        <v>226</v>
      </c>
      <c r="D60" s="596"/>
      <c r="E60" s="432"/>
      <c r="F60" s="433">
        <f>IF([1]gpn4!F180="","-",[1]gpn4!F180)</f>
        <v>191200</v>
      </c>
      <c r="G60" s="433">
        <f>IF([1]gpn4!G180="","-",[1]gpn4!G180)</f>
        <v>189965</v>
      </c>
      <c r="H60" s="433">
        <f>IF([1]gpn4!H180="","-",[1]gpn4!H180)</f>
        <v>180432</v>
      </c>
      <c r="I60" s="433">
        <f>IF([1]gpn4!I180="","-",[1]gpn4!I180)</f>
        <v>9533</v>
      </c>
      <c r="J60" s="433">
        <f>IF([1]gpn4!J180="","-",[1]gpn4!J180)</f>
        <v>1235</v>
      </c>
      <c r="K60" s="433">
        <f>IF([1]gpn4!K180="","-",[1]gpn4!K180)</f>
        <v>270311</v>
      </c>
      <c r="L60" s="433">
        <f>IF([1]gpn4!L180="","-",[1]gpn4!L180)</f>
        <v>268171</v>
      </c>
      <c r="M60" s="433">
        <f>IF([1]gpn4!M180="","-",[1]gpn4!M180)</f>
        <v>2140</v>
      </c>
      <c r="N60" s="433">
        <f>IF([1]gpn4!N180="","-",[1]gpn4!N180)</f>
        <v>140085</v>
      </c>
      <c r="O60" s="433">
        <f>IF([1]gpn4!O180="","-",[1]gpn4!O180)</f>
        <v>139434</v>
      </c>
      <c r="P60" s="433">
        <f>IF([1]gpn4!P180="","-",[1]gpn4!P180)</f>
        <v>651</v>
      </c>
      <c r="Q60" s="434" t="s">
        <v>227</v>
      </c>
    </row>
    <row r="61" spans="1:17" s="424" customFormat="1" ht="18" customHeight="1">
      <c r="A61" s="430"/>
      <c r="B61" s="431"/>
      <c r="C61" s="595" t="s">
        <v>228</v>
      </c>
      <c r="D61" s="596"/>
      <c r="E61" s="432"/>
      <c r="F61" s="433">
        <f>IF([1]gpn4!F181="","-",[1]gpn4!F181)</f>
        <v>334145</v>
      </c>
      <c r="G61" s="433">
        <f>IF([1]gpn4!G181="","-",[1]gpn4!G181)</f>
        <v>315031</v>
      </c>
      <c r="H61" s="433">
        <f>IF([1]gpn4!H181="","-",[1]gpn4!H181)</f>
        <v>307733</v>
      </c>
      <c r="I61" s="433">
        <f>IF([1]gpn4!I181="","-",[1]gpn4!I181)</f>
        <v>7298</v>
      </c>
      <c r="J61" s="433">
        <f>IF([1]gpn4!J181="","-",[1]gpn4!J181)</f>
        <v>19114</v>
      </c>
      <c r="K61" s="433">
        <f>IF([1]gpn4!K181="","-",[1]gpn4!K181)</f>
        <v>453152</v>
      </c>
      <c r="L61" s="433">
        <f>IF([1]gpn4!L181="","-",[1]gpn4!L181)</f>
        <v>433195</v>
      </c>
      <c r="M61" s="433">
        <f>IF([1]gpn4!M181="","-",[1]gpn4!M181)</f>
        <v>19957</v>
      </c>
      <c r="N61" s="433">
        <f>IF([1]gpn4!N181="","-",[1]gpn4!N181)</f>
        <v>295904</v>
      </c>
      <c r="O61" s="433">
        <f>IF([1]gpn4!O181="","-",[1]gpn4!O181)</f>
        <v>277060</v>
      </c>
      <c r="P61" s="433">
        <f>IF([1]gpn4!P181="","-",[1]gpn4!P181)</f>
        <v>18844</v>
      </c>
      <c r="Q61" s="434" t="s">
        <v>229</v>
      </c>
    </row>
    <row r="62" spans="1:17" s="424" customFormat="1" ht="18" customHeight="1">
      <c r="A62" s="430"/>
      <c r="B62" s="431"/>
      <c r="C62" s="595" t="s">
        <v>230</v>
      </c>
      <c r="D62" s="596"/>
      <c r="E62" s="432"/>
      <c r="F62" s="433">
        <f>IF([1]gpn4!F182="","-",[1]gpn4!F182)</f>
        <v>293139</v>
      </c>
      <c r="G62" s="433">
        <f>IF([1]gpn4!G182="","-",[1]gpn4!G182)</f>
        <v>266694</v>
      </c>
      <c r="H62" s="433">
        <f>IF([1]gpn4!H182="","-",[1]gpn4!H182)</f>
        <v>248783</v>
      </c>
      <c r="I62" s="433">
        <f>IF([1]gpn4!I182="","-",[1]gpn4!I182)</f>
        <v>17911</v>
      </c>
      <c r="J62" s="433">
        <f>IF([1]gpn4!J182="","-",[1]gpn4!J182)</f>
        <v>26445</v>
      </c>
      <c r="K62" s="433">
        <f>IF([1]gpn4!K182="","-",[1]gpn4!K182)</f>
        <v>380232</v>
      </c>
      <c r="L62" s="433">
        <f>IF([1]gpn4!L182="","-",[1]gpn4!L182)</f>
        <v>332075</v>
      </c>
      <c r="M62" s="433">
        <f>IF([1]gpn4!M182="","-",[1]gpn4!M182)</f>
        <v>48157</v>
      </c>
      <c r="N62" s="433">
        <f>IF([1]gpn4!N182="","-",[1]gpn4!N182)</f>
        <v>206816</v>
      </c>
      <c r="O62" s="433">
        <f>IF([1]gpn4!O182="","-",[1]gpn4!O182)</f>
        <v>201890</v>
      </c>
      <c r="P62" s="433">
        <f>IF([1]gpn4!P182="","-",[1]gpn4!P182)</f>
        <v>4926</v>
      </c>
      <c r="Q62" s="434" t="s">
        <v>231</v>
      </c>
    </row>
    <row r="63" spans="1:17" s="424" customFormat="1" ht="18" customHeight="1">
      <c r="A63" s="430"/>
      <c r="B63" s="431"/>
      <c r="C63" s="595" t="s">
        <v>232</v>
      </c>
      <c r="D63" s="596"/>
      <c r="E63" s="432"/>
      <c r="F63" s="433">
        <f>IF([1]gpn4!F183="","-",[1]gpn4!F183)</f>
        <v>430329</v>
      </c>
      <c r="G63" s="433">
        <f>IF([1]gpn4!G183="","-",[1]gpn4!G183)</f>
        <v>340753</v>
      </c>
      <c r="H63" s="433">
        <f>IF([1]gpn4!H183="","-",[1]gpn4!H183)</f>
        <v>309334</v>
      </c>
      <c r="I63" s="433">
        <f>IF([1]gpn4!I183="","-",[1]gpn4!I183)</f>
        <v>31419</v>
      </c>
      <c r="J63" s="433">
        <f>IF([1]gpn4!J183="","-",[1]gpn4!J183)</f>
        <v>89576</v>
      </c>
      <c r="K63" s="433">
        <f>IF([1]gpn4!K183="","-",[1]gpn4!K183)</f>
        <v>456801</v>
      </c>
      <c r="L63" s="433">
        <f>IF([1]gpn4!L183="","-",[1]gpn4!L183)</f>
        <v>364655</v>
      </c>
      <c r="M63" s="433">
        <f>IF([1]gpn4!M183="","-",[1]gpn4!M183)</f>
        <v>92146</v>
      </c>
      <c r="N63" s="433">
        <f>IF([1]gpn4!N183="","-",[1]gpn4!N183)</f>
        <v>322208</v>
      </c>
      <c r="O63" s="433">
        <f>IF([1]gpn4!O183="","-",[1]gpn4!O183)</f>
        <v>243129</v>
      </c>
      <c r="P63" s="433">
        <f>IF([1]gpn4!P183="","-",[1]gpn4!P183)</f>
        <v>79079</v>
      </c>
      <c r="Q63" s="434" t="s">
        <v>233</v>
      </c>
    </row>
    <row r="64" spans="1:17" s="424" customFormat="1" ht="18" customHeight="1">
      <c r="A64" s="430"/>
      <c r="B64" s="431"/>
      <c r="C64" s="595" t="s">
        <v>234</v>
      </c>
      <c r="D64" s="596"/>
      <c r="E64" s="432"/>
      <c r="F64" s="433">
        <f>IF([1]gpn4!F184="","-",[1]gpn4!F184)</f>
        <v>100484</v>
      </c>
      <c r="G64" s="433">
        <f>IF([1]gpn4!G184="","-",[1]gpn4!G184)</f>
        <v>100484</v>
      </c>
      <c r="H64" s="433">
        <f>IF([1]gpn4!H184="","-",[1]gpn4!H184)</f>
        <v>96286</v>
      </c>
      <c r="I64" s="433">
        <f>IF([1]gpn4!I184="","-",[1]gpn4!I184)</f>
        <v>4198</v>
      </c>
      <c r="J64" s="433">
        <f>IF([1]gpn4!J184="","-",[1]gpn4!J184)</f>
        <v>0</v>
      </c>
      <c r="K64" s="433">
        <f>IF([1]gpn4!K184="","-",[1]gpn4!K184)</f>
        <v>119780</v>
      </c>
      <c r="L64" s="433">
        <f>IF([1]gpn4!L184="","-",[1]gpn4!L184)</f>
        <v>119780</v>
      </c>
      <c r="M64" s="433">
        <f>IF([1]gpn4!M184="","-",[1]gpn4!M184)</f>
        <v>0</v>
      </c>
      <c r="N64" s="433">
        <f>IF([1]gpn4!N184="","-",[1]gpn4!N184)</f>
        <v>90522</v>
      </c>
      <c r="O64" s="433">
        <f>IF([1]gpn4!O184="","-",[1]gpn4!O184)</f>
        <v>90522</v>
      </c>
      <c r="P64" s="433">
        <f>IF([1]gpn4!P184="","-",[1]gpn4!P184)</f>
        <v>0</v>
      </c>
      <c r="Q64" s="434" t="s">
        <v>235</v>
      </c>
    </row>
    <row r="65" spans="1:17" s="424" customFormat="1" ht="18" customHeight="1">
      <c r="A65" s="430"/>
      <c r="B65" s="431"/>
      <c r="C65" s="595" t="s">
        <v>236</v>
      </c>
      <c r="D65" s="596"/>
      <c r="E65" s="432"/>
      <c r="F65" s="433">
        <f>IF([1]gpn4!F185="","-",[1]gpn4!F185)</f>
        <v>92927</v>
      </c>
      <c r="G65" s="433">
        <f>IF([1]gpn4!G185="","-",[1]gpn4!G185)</f>
        <v>92927</v>
      </c>
      <c r="H65" s="433">
        <f>IF([1]gpn4!H185="","-",[1]gpn4!H185)</f>
        <v>89388</v>
      </c>
      <c r="I65" s="433">
        <f>IF([1]gpn4!I185="","-",[1]gpn4!I185)</f>
        <v>3539</v>
      </c>
      <c r="J65" s="433">
        <f>IF([1]gpn4!J185="","-",[1]gpn4!J185)</f>
        <v>0</v>
      </c>
      <c r="K65" s="433">
        <f>IF([1]gpn4!K185="","-",[1]gpn4!K185)</f>
        <v>116570</v>
      </c>
      <c r="L65" s="433">
        <f>IF([1]gpn4!L185="","-",[1]gpn4!L185)</f>
        <v>116570</v>
      </c>
      <c r="M65" s="433">
        <f>IF([1]gpn4!M185="","-",[1]gpn4!M185)</f>
        <v>0</v>
      </c>
      <c r="N65" s="433">
        <f>IF([1]gpn4!N185="","-",[1]gpn4!N185)</f>
        <v>79674</v>
      </c>
      <c r="O65" s="433">
        <f>IF([1]gpn4!O185="","-",[1]gpn4!O185)</f>
        <v>79674</v>
      </c>
      <c r="P65" s="433">
        <f>IF([1]gpn4!P185="","-",[1]gpn4!P185)</f>
        <v>0</v>
      </c>
      <c r="Q65" s="434" t="s">
        <v>237</v>
      </c>
    </row>
    <row r="66" spans="1:17" s="424" customFormat="1" ht="18" customHeight="1">
      <c r="A66" s="430"/>
      <c r="B66" s="431"/>
      <c r="C66" s="595" t="s">
        <v>238</v>
      </c>
      <c r="D66" s="596"/>
      <c r="E66" s="432"/>
      <c r="F66" s="433">
        <f>IF([1]gpn4!F186="","-",[1]gpn4!F186)</f>
        <v>369929</v>
      </c>
      <c r="G66" s="433">
        <f>IF([1]gpn4!G186="","-",[1]gpn4!G186)</f>
        <v>353607</v>
      </c>
      <c r="H66" s="433">
        <f>IF([1]gpn4!H186="","-",[1]gpn4!H186)</f>
        <v>349104</v>
      </c>
      <c r="I66" s="433">
        <f>IF([1]gpn4!I186="","-",[1]gpn4!I186)</f>
        <v>4503</v>
      </c>
      <c r="J66" s="433">
        <f>IF([1]gpn4!J186="","-",[1]gpn4!J186)</f>
        <v>16322</v>
      </c>
      <c r="K66" s="433">
        <f>IF([1]gpn4!K186="","-",[1]gpn4!K186)</f>
        <v>415845</v>
      </c>
      <c r="L66" s="433">
        <f>IF([1]gpn4!L186="","-",[1]gpn4!L186)</f>
        <v>414736</v>
      </c>
      <c r="M66" s="433">
        <f>IF([1]gpn4!M186="","-",[1]gpn4!M186)</f>
        <v>1109</v>
      </c>
      <c r="N66" s="433">
        <f>IF([1]gpn4!N186="","-",[1]gpn4!N186)</f>
        <v>324603</v>
      </c>
      <c r="O66" s="433">
        <f>IF([1]gpn4!O186="","-",[1]gpn4!O186)</f>
        <v>293263</v>
      </c>
      <c r="P66" s="433">
        <f>IF([1]gpn4!P186="","-",[1]gpn4!P186)</f>
        <v>31340</v>
      </c>
      <c r="Q66" s="434" t="s">
        <v>239</v>
      </c>
    </row>
    <row r="67" spans="1:17" s="424" customFormat="1" ht="18" customHeight="1">
      <c r="A67" s="430"/>
      <c r="B67" s="431"/>
      <c r="C67" s="595" t="s">
        <v>240</v>
      </c>
      <c r="D67" s="596"/>
      <c r="E67" s="432"/>
      <c r="F67" s="433">
        <f>IF([1]gpn4!F187="","-",[1]gpn4!F187)</f>
        <v>338169</v>
      </c>
      <c r="G67" s="433">
        <f>IF([1]gpn4!G187="","-",[1]gpn4!G187)</f>
        <v>290885</v>
      </c>
      <c r="H67" s="433">
        <f>IF([1]gpn4!H187="","-",[1]gpn4!H187)</f>
        <v>269333</v>
      </c>
      <c r="I67" s="433">
        <f>IF([1]gpn4!I187="","-",[1]gpn4!I187)</f>
        <v>21552</v>
      </c>
      <c r="J67" s="433">
        <f>IF([1]gpn4!J187="","-",[1]gpn4!J187)</f>
        <v>47284</v>
      </c>
      <c r="K67" s="433">
        <f>IF([1]gpn4!K187="","-",[1]gpn4!K187)</f>
        <v>453188</v>
      </c>
      <c r="L67" s="433">
        <f>IF([1]gpn4!L187="","-",[1]gpn4!L187)</f>
        <v>382339</v>
      </c>
      <c r="M67" s="433">
        <f>IF([1]gpn4!M187="","-",[1]gpn4!M187)</f>
        <v>70849</v>
      </c>
      <c r="N67" s="433">
        <f>IF([1]gpn4!N187="","-",[1]gpn4!N187)</f>
        <v>296729</v>
      </c>
      <c r="O67" s="433">
        <f>IF([1]gpn4!O187="","-",[1]gpn4!O187)</f>
        <v>257935</v>
      </c>
      <c r="P67" s="433">
        <f>IF([1]gpn4!P187="","-",[1]gpn4!P187)</f>
        <v>38794</v>
      </c>
      <c r="Q67" s="434" t="s">
        <v>241</v>
      </c>
    </row>
    <row r="68" spans="1:17" s="424" customFormat="1" ht="18" customHeight="1">
      <c r="A68" s="430"/>
      <c r="B68" s="431"/>
      <c r="C68" s="595" t="s">
        <v>242</v>
      </c>
      <c r="D68" s="596"/>
      <c r="E68" s="432"/>
      <c r="F68" s="433">
        <f>IF([1]gpn4!F188="","-",[1]gpn4!F188)</f>
        <v>271166</v>
      </c>
      <c r="G68" s="433">
        <f>IF([1]gpn4!G188="","-",[1]gpn4!G188)</f>
        <v>270951</v>
      </c>
      <c r="H68" s="433">
        <f>IF([1]gpn4!H188="","-",[1]gpn4!H188)</f>
        <v>251532</v>
      </c>
      <c r="I68" s="433">
        <f>IF([1]gpn4!I188="","-",[1]gpn4!I188)</f>
        <v>19419</v>
      </c>
      <c r="J68" s="433">
        <f>IF([1]gpn4!J188="","-",[1]gpn4!J188)</f>
        <v>215</v>
      </c>
      <c r="K68" s="433">
        <f>IF([1]gpn4!K188="","-",[1]gpn4!K188)</f>
        <v>314812</v>
      </c>
      <c r="L68" s="433">
        <f>IF([1]gpn4!L188="","-",[1]gpn4!L188)</f>
        <v>314486</v>
      </c>
      <c r="M68" s="433">
        <f>IF([1]gpn4!M188="","-",[1]gpn4!M188)</f>
        <v>326</v>
      </c>
      <c r="N68" s="433">
        <f>IF([1]gpn4!N188="","-",[1]gpn4!N188)</f>
        <v>186656</v>
      </c>
      <c r="O68" s="433">
        <f>IF([1]gpn4!O188="","-",[1]gpn4!O188)</f>
        <v>186656</v>
      </c>
      <c r="P68" s="433">
        <f>IF([1]gpn4!P188="","-",[1]gpn4!P188)</f>
        <v>0</v>
      </c>
      <c r="Q68" s="434" t="s">
        <v>243</v>
      </c>
    </row>
    <row r="69" spans="1:17" s="424" customFormat="1" ht="18" customHeight="1" thickBot="1">
      <c r="A69" s="435"/>
      <c r="B69" s="436"/>
      <c r="C69" s="603" t="s">
        <v>244</v>
      </c>
      <c r="D69" s="604"/>
      <c r="E69" s="437"/>
      <c r="F69" s="438">
        <f>IF([1]gpn4!F189="","-",[1]gpn4!F189)</f>
        <v>199317</v>
      </c>
      <c r="G69" s="438">
        <f>IF([1]gpn4!G189="","-",[1]gpn4!G189)</f>
        <v>198382</v>
      </c>
      <c r="H69" s="438">
        <f>IF([1]gpn4!H189="","-",[1]gpn4!H189)</f>
        <v>179325</v>
      </c>
      <c r="I69" s="438">
        <f>IF([1]gpn4!I189="","-",[1]gpn4!I189)</f>
        <v>19057</v>
      </c>
      <c r="J69" s="438">
        <f>IF([1]gpn4!J189="","-",[1]gpn4!J189)</f>
        <v>935</v>
      </c>
      <c r="K69" s="438">
        <f>IF([1]gpn4!K189="","-",[1]gpn4!K189)</f>
        <v>266845</v>
      </c>
      <c r="L69" s="438">
        <f>IF([1]gpn4!L189="","-",[1]gpn4!L189)</f>
        <v>265278</v>
      </c>
      <c r="M69" s="438">
        <f>IF([1]gpn4!M189="","-",[1]gpn4!M189)</f>
        <v>1567</v>
      </c>
      <c r="N69" s="438">
        <f>IF([1]gpn4!N189="","-",[1]gpn4!N189)</f>
        <v>147704</v>
      </c>
      <c r="O69" s="438">
        <f>IF([1]gpn4!O189="","-",[1]gpn4!O189)</f>
        <v>147252</v>
      </c>
      <c r="P69" s="438">
        <f>IF([1]gpn4!P189="","-",[1]gpn4!P189)</f>
        <v>452</v>
      </c>
      <c r="Q69" s="439" t="s">
        <v>245</v>
      </c>
    </row>
    <row r="70" spans="1:17" s="424" customFormat="1" ht="18" customHeight="1" thickTop="1">
      <c r="A70" s="425"/>
      <c r="B70" s="426"/>
      <c r="C70" s="601" t="s">
        <v>246</v>
      </c>
      <c r="D70" s="602"/>
      <c r="E70" s="427"/>
      <c r="F70" s="440">
        <f>IF([1]gpn4!F190="","-",[1]gpn4!F190)</f>
        <v>192987</v>
      </c>
      <c r="G70" s="440">
        <f>IF([1]gpn4!G190="","-",[1]gpn4!G190)</f>
        <v>187829</v>
      </c>
      <c r="H70" s="440">
        <f>IF([1]gpn4!H190="","-",[1]gpn4!H190)</f>
        <v>170195</v>
      </c>
      <c r="I70" s="440">
        <f>IF([1]gpn4!I190="","-",[1]gpn4!I190)</f>
        <v>17634</v>
      </c>
      <c r="J70" s="440">
        <f>IF([1]gpn4!J190="","-",[1]gpn4!J190)</f>
        <v>5158</v>
      </c>
      <c r="K70" s="440">
        <f>IF([1]gpn4!K190="","-",[1]gpn4!K190)</f>
        <v>266782</v>
      </c>
      <c r="L70" s="440">
        <f>IF([1]gpn4!L190="","-",[1]gpn4!L190)</f>
        <v>253333</v>
      </c>
      <c r="M70" s="440">
        <f>IF([1]gpn4!M190="","-",[1]gpn4!M190)</f>
        <v>13449</v>
      </c>
      <c r="N70" s="440">
        <f>IF([1]gpn4!N190="","-",[1]gpn4!N190)</f>
        <v>152839</v>
      </c>
      <c r="O70" s="440">
        <f>IF([1]gpn4!O190="","-",[1]gpn4!O190)</f>
        <v>152192</v>
      </c>
      <c r="P70" s="440">
        <f>IF([1]gpn4!P190="","-",[1]gpn4!P190)</f>
        <v>647</v>
      </c>
      <c r="Q70" s="429" t="s">
        <v>247</v>
      </c>
    </row>
    <row r="71" spans="1:17" s="424" customFormat="1" ht="18" customHeight="1">
      <c r="A71" s="430"/>
      <c r="B71" s="431"/>
      <c r="C71" s="595" t="s">
        <v>248</v>
      </c>
      <c r="D71" s="596"/>
      <c r="E71" s="432"/>
      <c r="F71" s="433">
        <f>IF([1]gpn4!F191="","-",[1]gpn4!F191)</f>
        <v>269658</v>
      </c>
      <c r="G71" s="433">
        <f>IF([1]gpn4!G191="","-",[1]gpn4!G191)</f>
        <v>269426</v>
      </c>
      <c r="H71" s="433">
        <f>IF([1]gpn4!H191="","-",[1]gpn4!H191)</f>
        <v>250583</v>
      </c>
      <c r="I71" s="433">
        <f>IF([1]gpn4!I191="","-",[1]gpn4!I191)</f>
        <v>18843</v>
      </c>
      <c r="J71" s="433">
        <f>IF([1]gpn4!J191="","-",[1]gpn4!J191)</f>
        <v>232</v>
      </c>
      <c r="K71" s="433">
        <f>IF([1]gpn4!K191="","-",[1]gpn4!K191)</f>
        <v>316313</v>
      </c>
      <c r="L71" s="433">
        <f>IF([1]gpn4!L191="","-",[1]gpn4!L191)</f>
        <v>315917</v>
      </c>
      <c r="M71" s="433">
        <f>IF([1]gpn4!M191="","-",[1]gpn4!M191)</f>
        <v>396</v>
      </c>
      <c r="N71" s="433">
        <f>IF([1]gpn4!N191="","-",[1]gpn4!N191)</f>
        <v>206735</v>
      </c>
      <c r="O71" s="433">
        <f>IF([1]gpn4!O191="","-",[1]gpn4!O191)</f>
        <v>206723</v>
      </c>
      <c r="P71" s="433">
        <f>IF([1]gpn4!P191="","-",[1]gpn4!P191)</f>
        <v>12</v>
      </c>
      <c r="Q71" s="434" t="s">
        <v>249</v>
      </c>
    </row>
    <row r="72" spans="1:17" s="424" customFormat="1" ht="18" customHeight="1">
      <c r="A72" s="430"/>
      <c r="B72" s="431"/>
      <c r="C72" s="595" t="s">
        <v>250</v>
      </c>
      <c r="D72" s="596"/>
      <c r="E72" s="432"/>
      <c r="F72" s="433">
        <f>IF([1]gpn4!F195="","-",[1]gpn4!F195)</f>
        <v>221017</v>
      </c>
      <c r="G72" s="433">
        <f>IF([1]gpn4!G195="","-",[1]gpn4!G195)</f>
        <v>221017</v>
      </c>
      <c r="H72" s="433">
        <f>IF([1]gpn4!H195="","-",[1]gpn4!H195)</f>
        <v>206221</v>
      </c>
      <c r="I72" s="433">
        <f>IF([1]gpn4!I195="","-",[1]gpn4!I195)</f>
        <v>14796</v>
      </c>
      <c r="J72" s="433">
        <f>IF([1]gpn4!J195="","-",[1]gpn4!J195)</f>
        <v>0</v>
      </c>
      <c r="K72" s="433">
        <f>IF([1]gpn4!K195="","-",[1]gpn4!K195)</f>
        <v>277121</v>
      </c>
      <c r="L72" s="433">
        <f>IF([1]gpn4!L195="","-",[1]gpn4!L195)</f>
        <v>277121</v>
      </c>
      <c r="M72" s="433">
        <f>IF([1]gpn4!M195="","-",[1]gpn4!M195)</f>
        <v>0</v>
      </c>
      <c r="N72" s="433">
        <f>IF([1]gpn4!N195="","-",[1]gpn4!N195)</f>
        <v>169795</v>
      </c>
      <c r="O72" s="433">
        <f>IF([1]gpn4!O195="","-",[1]gpn4!O195)</f>
        <v>169795</v>
      </c>
      <c r="P72" s="433">
        <f>IF([1]gpn4!P195="","-",[1]gpn4!P195)</f>
        <v>0</v>
      </c>
      <c r="Q72" s="434" t="s">
        <v>251</v>
      </c>
    </row>
    <row r="73" spans="1:17" s="424" customFormat="1" ht="18" customHeight="1">
      <c r="A73" s="430"/>
      <c r="B73" s="431"/>
      <c r="C73" s="595" t="s">
        <v>252</v>
      </c>
      <c r="D73" s="596"/>
      <c r="E73" s="432"/>
      <c r="F73" s="433">
        <f>IF([1]gpn4!F196="","-",[1]gpn4!F196)</f>
        <v>959670</v>
      </c>
      <c r="G73" s="433">
        <f>IF([1]gpn4!G196="","-",[1]gpn4!G196)</f>
        <v>345712</v>
      </c>
      <c r="H73" s="433">
        <f>IF([1]gpn4!H196="","-",[1]gpn4!H196)</f>
        <v>314479</v>
      </c>
      <c r="I73" s="433">
        <f>IF([1]gpn4!I196="","-",[1]gpn4!I196)</f>
        <v>31233</v>
      </c>
      <c r="J73" s="433">
        <f>IF([1]gpn4!J196="","-",[1]gpn4!J196)</f>
        <v>613958</v>
      </c>
      <c r="K73" s="433">
        <f>IF([1]gpn4!K196="","-",[1]gpn4!K196)</f>
        <v>988256</v>
      </c>
      <c r="L73" s="433">
        <f>IF([1]gpn4!L196="","-",[1]gpn4!L196)</f>
        <v>383167</v>
      </c>
      <c r="M73" s="433">
        <f>IF([1]gpn4!M196="","-",[1]gpn4!M196)</f>
        <v>605089</v>
      </c>
      <c r="N73" s="433">
        <f>IF([1]gpn4!N196="","-",[1]gpn4!N196)</f>
        <v>902510</v>
      </c>
      <c r="O73" s="433">
        <f>IF([1]gpn4!O196="","-",[1]gpn4!O196)</f>
        <v>270818</v>
      </c>
      <c r="P73" s="433">
        <f>IF([1]gpn4!P196="","-",[1]gpn4!P196)</f>
        <v>631692</v>
      </c>
      <c r="Q73" s="434" t="s">
        <v>253</v>
      </c>
    </row>
    <row r="74" spans="1:17" s="424" customFormat="1" ht="18" customHeight="1">
      <c r="A74" s="430"/>
      <c r="B74" s="431"/>
      <c r="C74" s="595" t="s">
        <v>254</v>
      </c>
      <c r="D74" s="596"/>
      <c r="E74" s="432"/>
      <c r="F74" s="433">
        <f>IF([1]gpn4!F197="","-",[1]gpn4!F197)</f>
        <v>280462</v>
      </c>
      <c r="G74" s="433">
        <f>IF([1]gpn4!G197="","-",[1]gpn4!G197)</f>
        <v>280462</v>
      </c>
      <c r="H74" s="433">
        <f>IF([1]gpn4!H197="","-",[1]gpn4!H197)</f>
        <v>266950</v>
      </c>
      <c r="I74" s="433">
        <f>IF([1]gpn4!I197="","-",[1]gpn4!I197)</f>
        <v>13512</v>
      </c>
      <c r="J74" s="433">
        <f>IF([1]gpn4!J197="","-",[1]gpn4!J197)</f>
        <v>0</v>
      </c>
      <c r="K74" s="433">
        <f>IF([1]gpn4!K197="","-",[1]gpn4!K197)</f>
        <v>328078</v>
      </c>
      <c r="L74" s="433">
        <f>IF([1]gpn4!L197="","-",[1]gpn4!L197)</f>
        <v>328078</v>
      </c>
      <c r="M74" s="433">
        <f>IF([1]gpn4!M197="","-",[1]gpn4!M197)</f>
        <v>0</v>
      </c>
      <c r="N74" s="433">
        <f>IF([1]gpn4!N197="","-",[1]gpn4!N197)</f>
        <v>193926</v>
      </c>
      <c r="O74" s="433">
        <f>IF([1]gpn4!O197="","-",[1]gpn4!O197)</f>
        <v>193926</v>
      </c>
      <c r="P74" s="433">
        <f>IF([1]gpn4!P197="","-",[1]gpn4!P197)</f>
        <v>0</v>
      </c>
      <c r="Q74" s="434" t="s">
        <v>255</v>
      </c>
    </row>
    <row r="75" spans="1:17" s="424" customFormat="1" ht="18" customHeight="1">
      <c r="A75" s="430"/>
      <c r="B75" s="431"/>
      <c r="C75" s="595" t="s">
        <v>256</v>
      </c>
      <c r="D75" s="596"/>
      <c r="E75" s="432"/>
      <c r="F75" s="433">
        <f>IF([1]gpn4!F199="","-",[1]gpn4!F199)</f>
        <v>415713</v>
      </c>
      <c r="G75" s="433">
        <f>IF([1]gpn4!G199="","-",[1]gpn4!G199)</f>
        <v>338757</v>
      </c>
      <c r="H75" s="433">
        <f>IF([1]gpn4!H199="","-",[1]gpn4!H199)</f>
        <v>307250</v>
      </c>
      <c r="I75" s="433">
        <f>IF([1]gpn4!I199="","-",[1]gpn4!I199)</f>
        <v>31507</v>
      </c>
      <c r="J75" s="433">
        <f>IF([1]gpn4!J199="","-",[1]gpn4!J199)</f>
        <v>76956</v>
      </c>
      <c r="K75" s="433">
        <f>IF([1]gpn4!K199="","-",[1]gpn4!K199)</f>
        <v>428522</v>
      </c>
      <c r="L75" s="433">
        <f>IF([1]gpn4!L199="","-",[1]gpn4!L199)</f>
        <v>358272</v>
      </c>
      <c r="M75" s="433">
        <f>IF([1]gpn4!M199="","-",[1]gpn4!M199)</f>
        <v>70250</v>
      </c>
      <c r="N75" s="433">
        <f>IF([1]gpn4!N199="","-",[1]gpn4!N199)</f>
        <v>358405</v>
      </c>
      <c r="O75" s="433">
        <f>IF([1]gpn4!O199="","-",[1]gpn4!O199)</f>
        <v>251448</v>
      </c>
      <c r="P75" s="433">
        <f>IF([1]gpn4!P199="","-",[1]gpn4!P199)</f>
        <v>106957</v>
      </c>
      <c r="Q75" s="434" t="s">
        <v>257</v>
      </c>
    </row>
    <row r="76" spans="1:17" s="424" customFormat="1" ht="18" customHeight="1">
      <c r="A76" s="430"/>
      <c r="B76" s="431"/>
      <c r="C76" s="595" t="s">
        <v>258</v>
      </c>
      <c r="D76" s="596"/>
      <c r="E76" s="432"/>
      <c r="F76" s="433">
        <f>IF([1]gpn4!F202="","-",[1]gpn4!F202)</f>
        <v>393959</v>
      </c>
      <c r="G76" s="433">
        <f>IF([1]gpn4!G202="","-",[1]gpn4!G202)</f>
        <v>303182</v>
      </c>
      <c r="H76" s="433">
        <f>IF([1]gpn4!H202="","-",[1]gpn4!H202)</f>
        <v>267805</v>
      </c>
      <c r="I76" s="433">
        <f>IF([1]gpn4!I202="","-",[1]gpn4!I202)</f>
        <v>35377</v>
      </c>
      <c r="J76" s="433">
        <f>IF([1]gpn4!J202="","-",[1]gpn4!J202)</f>
        <v>90777</v>
      </c>
      <c r="K76" s="433">
        <f>IF([1]gpn4!K202="","-",[1]gpn4!K202)</f>
        <v>421753</v>
      </c>
      <c r="L76" s="433">
        <f>IF([1]gpn4!L202="","-",[1]gpn4!L202)</f>
        <v>329278</v>
      </c>
      <c r="M76" s="433">
        <f>IF([1]gpn4!M202="","-",[1]gpn4!M202)</f>
        <v>92475</v>
      </c>
      <c r="N76" s="433">
        <f>IF([1]gpn4!N202="","-",[1]gpn4!N202)</f>
        <v>299984</v>
      </c>
      <c r="O76" s="433">
        <f>IF([1]gpn4!O202="","-",[1]gpn4!O202)</f>
        <v>214947</v>
      </c>
      <c r="P76" s="433">
        <f>IF([1]gpn4!P202="","-",[1]gpn4!P202)</f>
        <v>85037</v>
      </c>
      <c r="Q76" s="434" t="s">
        <v>259</v>
      </c>
    </row>
    <row r="77" spans="1:17" s="424" customFormat="1" ht="18" customHeight="1">
      <c r="A77" s="430"/>
      <c r="B77" s="431"/>
      <c r="C77" s="595" t="s">
        <v>260</v>
      </c>
      <c r="D77" s="596"/>
      <c r="E77" s="432"/>
      <c r="F77" s="433">
        <f>IF([1]gpn4!F206="","-",[1]gpn4!F206)</f>
        <v>323799</v>
      </c>
      <c r="G77" s="433">
        <f>IF([1]gpn4!G206="","-",[1]gpn4!G206)</f>
        <v>323799</v>
      </c>
      <c r="H77" s="433">
        <f>IF([1]gpn4!H206="","-",[1]gpn4!H206)</f>
        <v>293801</v>
      </c>
      <c r="I77" s="433">
        <f>IF([1]gpn4!I206="","-",[1]gpn4!I206)</f>
        <v>29998</v>
      </c>
      <c r="J77" s="433">
        <f>IF([1]gpn4!J206="","-",[1]gpn4!J206)</f>
        <v>0</v>
      </c>
      <c r="K77" s="433">
        <f>IF([1]gpn4!K206="","-",[1]gpn4!K206)</f>
        <v>356140</v>
      </c>
      <c r="L77" s="433">
        <f>IF([1]gpn4!L206="","-",[1]gpn4!L206)</f>
        <v>356140</v>
      </c>
      <c r="M77" s="433">
        <f>IF([1]gpn4!M206="","-",[1]gpn4!M206)</f>
        <v>0</v>
      </c>
      <c r="N77" s="433">
        <f>IF([1]gpn4!N206="","-",[1]gpn4!N206)</f>
        <v>244636</v>
      </c>
      <c r="O77" s="433">
        <f>IF([1]gpn4!O206="","-",[1]gpn4!O206)</f>
        <v>244636</v>
      </c>
      <c r="P77" s="433">
        <f>IF([1]gpn4!P206="","-",[1]gpn4!P206)</f>
        <v>0</v>
      </c>
      <c r="Q77" s="434" t="s">
        <v>261</v>
      </c>
    </row>
    <row r="78" spans="1:17" s="424" customFormat="1" ht="18" customHeight="1">
      <c r="A78" s="430"/>
      <c r="B78" s="431"/>
      <c r="C78" s="595" t="s">
        <v>262</v>
      </c>
      <c r="D78" s="596"/>
      <c r="E78" s="432"/>
      <c r="F78" s="433">
        <f>IF([1]gpn4!F207="","-",[1]gpn4!F207)</f>
        <v>319235</v>
      </c>
      <c r="G78" s="433">
        <f>IF([1]gpn4!G207="","-",[1]gpn4!G207)</f>
        <v>311129</v>
      </c>
      <c r="H78" s="433">
        <f>IF([1]gpn4!H207="","-",[1]gpn4!H207)</f>
        <v>285271</v>
      </c>
      <c r="I78" s="433">
        <f>IF([1]gpn4!I207="","-",[1]gpn4!I207)</f>
        <v>25858</v>
      </c>
      <c r="J78" s="433">
        <f>IF([1]gpn4!J207="","-",[1]gpn4!J207)</f>
        <v>8106</v>
      </c>
      <c r="K78" s="433">
        <f>IF([1]gpn4!K207="","-",[1]gpn4!K207)</f>
        <v>367302</v>
      </c>
      <c r="L78" s="433">
        <f>IF([1]gpn4!L207="","-",[1]gpn4!L207)</f>
        <v>357957</v>
      </c>
      <c r="M78" s="433">
        <f>IF([1]gpn4!M207="","-",[1]gpn4!M207)</f>
        <v>9345</v>
      </c>
      <c r="N78" s="433">
        <f>IF([1]gpn4!N207="","-",[1]gpn4!N207)</f>
        <v>214333</v>
      </c>
      <c r="O78" s="433">
        <f>IF([1]gpn4!O207="","-",[1]gpn4!O207)</f>
        <v>208931</v>
      </c>
      <c r="P78" s="433">
        <f>IF([1]gpn4!P207="","-",[1]gpn4!P207)</f>
        <v>5402</v>
      </c>
      <c r="Q78" s="434" t="s">
        <v>263</v>
      </c>
    </row>
    <row r="79" spans="1:17" s="424" customFormat="1" ht="18" customHeight="1">
      <c r="A79" s="430"/>
      <c r="B79" s="431"/>
      <c r="C79" s="595" t="s">
        <v>264</v>
      </c>
      <c r="D79" s="596"/>
      <c r="E79" s="432"/>
      <c r="F79" s="433">
        <f>IF([1]gpn4!F210="","-",[1]gpn4!F210)</f>
        <v>239292</v>
      </c>
      <c r="G79" s="433">
        <f>IF([1]gpn4!G210="","-",[1]gpn4!G210)</f>
        <v>221389</v>
      </c>
      <c r="H79" s="433">
        <f>IF([1]gpn4!H210="","-",[1]gpn4!H210)</f>
        <v>205116</v>
      </c>
      <c r="I79" s="433">
        <f>IF([1]gpn4!I210="","-",[1]gpn4!I210)</f>
        <v>16273</v>
      </c>
      <c r="J79" s="433">
        <f>IF([1]gpn4!J210="","-",[1]gpn4!J210)</f>
        <v>17903</v>
      </c>
      <c r="K79" s="433">
        <f>IF([1]gpn4!K210="","-",[1]gpn4!K210)</f>
        <v>273892</v>
      </c>
      <c r="L79" s="433">
        <f>IF([1]gpn4!L210="","-",[1]gpn4!L210)</f>
        <v>250594</v>
      </c>
      <c r="M79" s="433">
        <f>IF([1]gpn4!M210="","-",[1]gpn4!M210)</f>
        <v>23298</v>
      </c>
      <c r="N79" s="433">
        <f>IF([1]gpn4!N210="","-",[1]gpn4!N210)</f>
        <v>203984</v>
      </c>
      <c r="O79" s="433">
        <f>IF([1]gpn4!O210="","-",[1]gpn4!O210)</f>
        <v>191586</v>
      </c>
      <c r="P79" s="433">
        <f>IF([1]gpn4!P210="","-",[1]gpn4!P210)</f>
        <v>12398</v>
      </c>
      <c r="Q79" s="434" t="s">
        <v>265</v>
      </c>
    </row>
    <row r="80" spans="1:17" s="424" customFormat="1" ht="18" customHeight="1" thickBot="1">
      <c r="A80" s="430"/>
      <c r="B80" s="431"/>
      <c r="C80" s="595" t="s">
        <v>266</v>
      </c>
      <c r="D80" s="596"/>
      <c r="E80" s="432"/>
      <c r="F80" s="433">
        <f>IF([1]gpn4!F211="","-",[1]gpn4!F211)</f>
        <v>340382</v>
      </c>
      <c r="G80" s="433">
        <f>IF([1]gpn4!G211="","-",[1]gpn4!G211)</f>
        <v>338540</v>
      </c>
      <c r="H80" s="433">
        <f>IF([1]gpn4!H211="","-",[1]gpn4!H211)</f>
        <v>289679</v>
      </c>
      <c r="I80" s="433">
        <f>IF([1]gpn4!I211="","-",[1]gpn4!I211)</f>
        <v>48861</v>
      </c>
      <c r="J80" s="433">
        <f>IF([1]gpn4!J211="","-",[1]gpn4!J211)</f>
        <v>1842</v>
      </c>
      <c r="K80" s="433">
        <f>IF([1]gpn4!K211="","-",[1]gpn4!K211)</f>
        <v>365368</v>
      </c>
      <c r="L80" s="433">
        <f>IF([1]gpn4!L211="","-",[1]gpn4!L211)</f>
        <v>363424</v>
      </c>
      <c r="M80" s="433">
        <f>IF([1]gpn4!M211="","-",[1]gpn4!M211)</f>
        <v>1944</v>
      </c>
      <c r="N80" s="433">
        <f>IF([1]gpn4!N211="","-",[1]gpn4!N211)</f>
        <v>213352</v>
      </c>
      <c r="O80" s="433">
        <f>IF([1]gpn4!O211="","-",[1]gpn4!O211)</f>
        <v>212030</v>
      </c>
      <c r="P80" s="433">
        <f>IF([1]gpn4!P211="","-",[1]gpn4!P211)</f>
        <v>1322</v>
      </c>
      <c r="Q80" s="434" t="s">
        <v>267</v>
      </c>
    </row>
    <row r="81" spans="1:17" s="424" customFormat="1" ht="18" customHeight="1" thickTop="1">
      <c r="A81" s="442"/>
      <c r="B81" s="443"/>
      <c r="C81" s="597" t="s">
        <v>268</v>
      </c>
      <c r="D81" s="598"/>
      <c r="E81" s="444"/>
      <c r="F81" s="445">
        <f>IF([1]gpn4!F214="","-",[1]gpn4!F214)</f>
        <v>270166</v>
      </c>
      <c r="G81" s="445">
        <f>IF([1]gpn4!G214="","-",[1]gpn4!G214)</f>
        <v>267154</v>
      </c>
      <c r="H81" s="445">
        <f>IF([1]gpn4!H214="","-",[1]gpn4!H214)</f>
        <v>256619</v>
      </c>
      <c r="I81" s="445">
        <f>IF([1]gpn4!I214="","-",[1]gpn4!I214)</f>
        <v>10535</v>
      </c>
      <c r="J81" s="445">
        <f>IF([1]gpn4!J214="","-",[1]gpn4!J214)</f>
        <v>3012</v>
      </c>
      <c r="K81" s="445">
        <f>IF([1]gpn4!K214="","-",[1]gpn4!K214)</f>
        <v>320278</v>
      </c>
      <c r="L81" s="445">
        <f>IF([1]gpn4!L214="","-",[1]gpn4!L214)</f>
        <v>316506</v>
      </c>
      <c r="M81" s="445">
        <f>IF([1]gpn4!M214="","-",[1]gpn4!M214)</f>
        <v>3772</v>
      </c>
      <c r="N81" s="445">
        <f>IF([1]gpn4!N214="","-",[1]gpn4!N214)</f>
        <v>210475</v>
      </c>
      <c r="O81" s="445">
        <f>IF([1]gpn4!O214="","-",[1]gpn4!O214)</f>
        <v>208369</v>
      </c>
      <c r="P81" s="445">
        <f>IF([1]gpn4!P214="","-",[1]gpn4!P214)</f>
        <v>2106</v>
      </c>
      <c r="Q81" s="446" t="s">
        <v>269</v>
      </c>
    </row>
    <row r="82" spans="1:17" s="424" customFormat="1" ht="18" customHeight="1" thickBot="1">
      <c r="A82" s="435"/>
      <c r="B82" s="436"/>
      <c r="C82" s="599" t="s">
        <v>270</v>
      </c>
      <c r="D82" s="600"/>
      <c r="E82" s="437"/>
      <c r="F82" s="438">
        <f>IF([1]gpn4!F215="","-",[1]gpn4!F215)</f>
        <v>151418</v>
      </c>
      <c r="G82" s="438">
        <f>IF([1]gpn4!G215="","-",[1]gpn4!G215)</f>
        <v>151078</v>
      </c>
      <c r="H82" s="438">
        <f>IF([1]gpn4!H215="","-",[1]gpn4!H215)</f>
        <v>142050</v>
      </c>
      <c r="I82" s="438">
        <f>IF([1]gpn4!I215="","-",[1]gpn4!I215)</f>
        <v>9028</v>
      </c>
      <c r="J82" s="438">
        <f>IF([1]gpn4!J215="","-",[1]gpn4!J215)</f>
        <v>340</v>
      </c>
      <c r="K82" s="438">
        <f>IF([1]gpn4!K215="","-",[1]gpn4!K215)</f>
        <v>227057</v>
      </c>
      <c r="L82" s="438">
        <f>IF([1]gpn4!L215="","-",[1]gpn4!L215)</f>
        <v>226331</v>
      </c>
      <c r="M82" s="438">
        <f>IF([1]gpn4!M215="","-",[1]gpn4!M215)</f>
        <v>726</v>
      </c>
      <c r="N82" s="438">
        <f>IF([1]gpn4!N215="","-",[1]gpn4!N215)</f>
        <v>116411</v>
      </c>
      <c r="O82" s="438">
        <f>IF([1]gpn4!O215="","-",[1]gpn4!O215)</f>
        <v>116249</v>
      </c>
      <c r="P82" s="438">
        <f>IF([1]gpn4!P215="","-",[1]gpn4!P215)</f>
        <v>162</v>
      </c>
      <c r="Q82" s="439" t="s">
        <v>271</v>
      </c>
    </row>
    <row r="83" spans="1:17" s="424" customFormat="1" ht="18" customHeight="1" thickTop="1">
      <c r="A83" s="442"/>
      <c r="B83" s="443"/>
      <c r="C83" s="597" t="s">
        <v>272</v>
      </c>
      <c r="D83" s="598"/>
      <c r="E83" s="444"/>
      <c r="F83" s="445">
        <f>IF([1]gpn4!F218="","-",[1]gpn4!F218)</f>
        <v>382525</v>
      </c>
      <c r="G83" s="445">
        <f>IF([1]gpn4!G218="","-",[1]gpn4!G218)</f>
        <v>343608</v>
      </c>
      <c r="H83" s="445">
        <f>IF([1]gpn4!H218="","-",[1]gpn4!H218)</f>
        <v>308148</v>
      </c>
      <c r="I83" s="445">
        <f>IF([1]gpn4!I218="","-",[1]gpn4!I218)</f>
        <v>35460</v>
      </c>
      <c r="J83" s="445">
        <f>IF([1]gpn4!J218="","-",[1]gpn4!J218)</f>
        <v>38917</v>
      </c>
      <c r="K83" s="445">
        <f>IF([1]gpn4!K218="","-",[1]gpn4!K218)</f>
        <v>584003</v>
      </c>
      <c r="L83" s="445">
        <f>IF([1]gpn4!L218="","-",[1]gpn4!L218)</f>
        <v>489794</v>
      </c>
      <c r="M83" s="445">
        <f>IF([1]gpn4!M218="","-",[1]gpn4!M218)</f>
        <v>94209</v>
      </c>
      <c r="N83" s="445">
        <f>IF([1]gpn4!N218="","-",[1]gpn4!N218)</f>
        <v>306366</v>
      </c>
      <c r="O83" s="445">
        <f>IF([1]gpn4!O218="","-",[1]gpn4!O218)</f>
        <v>288349</v>
      </c>
      <c r="P83" s="445">
        <f>IF([1]gpn4!P218="","-",[1]gpn4!P218)</f>
        <v>18017</v>
      </c>
      <c r="Q83" s="446" t="s">
        <v>273</v>
      </c>
    </row>
    <row r="84" spans="1:17" s="424" customFormat="1" ht="18" customHeight="1" thickBot="1">
      <c r="A84" s="447"/>
      <c r="B84" s="448"/>
      <c r="C84" s="593" t="s">
        <v>274</v>
      </c>
      <c r="D84" s="594"/>
      <c r="E84" s="449"/>
      <c r="F84" s="525">
        <f>IF([1]gpn4!F219="","-",[1]gpn4!F219)</f>
        <v>279819</v>
      </c>
      <c r="G84" s="525">
        <f>IF([1]gpn4!G219="","-",[1]gpn4!G219)</f>
        <v>221528</v>
      </c>
      <c r="H84" s="525">
        <f>IF([1]gpn4!H219="","-",[1]gpn4!H219)</f>
        <v>218271</v>
      </c>
      <c r="I84" s="525">
        <f>IF([1]gpn4!I219="","-",[1]gpn4!I219)</f>
        <v>3257</v>
      </c>
      <c r="J84" s="525">
        <f>IF([1]gpn4!J219="","-",[1]gpn4!J219)</f>
        <v>58291</v>
      </c>
      <c r="K84" s="525">
        <f>IF([1]gpn4!K219="","-",[1]gpn4!K219)</f>
        <v>266180</v>
      </c>
      <c r="L84" s="525">
        <f>IF([1]gpn4!L219="","-",[1]gpn4!L219)</f>
        <v>228725</v>
      </c>
      <c r="M84" s="525">
        <f>IF([1]gpn4!M219="","-",[1]gpn4!M219)</f>
        <v>37455</v>
      </c>
      <c r="N84" s="525">
        <f>IF([1]gpn4!N219="","-",[1]gpn4!N219)</f>
        <v>284423</v>
      </c>
      <c r="O84" s="525">
        <f>IF([1]gpn4!O219="","-",[1]gpn4!O219)</f>
        <v>219097</v>
      </c>
      <c r="P84" s="525">
        <f>IF([1]gpn4!P219="","-",[1]gpn4!P219)</f>
        <v>65326</v>
      </c>
      <c r="Q84" s="526" t="s">
        <v>275</v>
      </c>
    </row>
    <row r="85" spans="1:17" ht="5.25" customHeight="1"/>
    <row r="86" spans="1:17">
      <c r="F86" s="451" t="s">
        <v>276</v>
      </c>
    </row>
    <row r="87" spans="1:17">
      <c r="F87" s="451" t="s">
        <v>277</v>
      </c>
    </row>
    <row r="88" spans="1:17">
      <c r="F88" s="452" t="s">
        <v>278</v>
      </c>
    </row>
  </sheetData>
  <mergeCells count="104">
    <mergeCell ref="A2:E2"/>
    <mergeCell ref="A3:E3"/>
    <mergeCell ref="N3:O3"/>
    <mergeCell ref="P3:Q3"/>
    <mergeCell ref="A5:C5"/>
    <mergeCell ref="F6:J6"/>
    <mergeCell ref="K6:M6"/>
    <mergeCell ref="N6:P6"/>
    <mergeCell ref="K7:K8"/>
    <mergeCell ref="L7:L8"/>
    <mergeCell ref="M7:M8"/>
    <mergeCell ref="N7:N8"/>
    <mergeCell ref="O7:O8"/>
    <mergeCell ref="P7:P8"/>
    <mergeCell ref="A7:D7"/>
    <mergeCell ref="F7:F8"/>
    <mergeCell ref="G7:G8"/>
    <mergeCell ref="H7:H8"/>
    <mergeCell ref="I7:I8"/>
    <mergeCell ref="J7:J8"/>
    <mergeCell ref="C15:D15"/>
    <mergeCell ref="C16:D16"/>
    <mergeCell ref="C17:D17"/>
    <mergeCell ref="C18:D18"/>
    <mergeCell ref="C19:D19"/>
    <mergeCell ref="C20:D20"/>
    <mergeCell ref="C9:D9"/>
    <mergeCell ref="C10:D10"/>
    <mergeCell ref="C11:D11"/>
    <mergeCell ref="C12:D12"/>
    <mergeCell ref="C13:D13"/>
    <mergeCell ref="C14:D14"/>
    <mergeCell ref="C27:D27"/>
    <mergeCell ref="C28:D28"/>
    <mergeCell ref="C29:D29"/>
    <mergeCell ref="C21:D21"/>
    <mergeCell ref="C22:D22"/>
    <mergeCell ref="C23:D23"/>
    <mergeCell ref="C24:D24"/>
    <mergeCell ref="C25:D25"/>
    <mergeCell ref="C26:D26"/>
    <mergeCell ref="C33:D33"/>
    <mergeCell ref="C34:D34"/>
    <mergeCell ref="C30:D30"/>
    <mergeCell ref="C31:D31"/>
    <mergeCell ref="C32:D32"/>
    <mergeCell ref="C38:D38"/>
    <mergeCell ref="C39:D39"/>
    <mergeCell ref="C40:D40"/>
    <mergeCell ref="C35:D35"/>
    <mergeCell ref="C36:D36"/>
    <mergeCell ref="C37:D37"/>
    <mergeCell ref="A46:E46"/>
    <mergeCell ref="A47:E47"/>
    <mergeCell ref="N47:O47"/>
    <mergeCell ref="P47:Q47"/>
    <mergeCell ref="A49:C49"/>
    <mergeCell ref="F50:J50"/>
    <mergeCell ref="K50:M50"/>
    <mergeCell ref="N50:P50"/>
    <mergeCell ref="A51:D51"/>
    <mergeCell ref="F51:F52"/>
    <mergeCell ref="G51:G52"/>
    <mergeCell ref="H51:H52"/>
    <mergeCell ref="I51:I52"/>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C70:D70"/>
    <mergeCell ref="C71:D71"/>
    <mergeCell ref="C72:D72"/>
    <mergeCell ref="C64:D64"/>
    <mergeCell ref="C65:D65"/>
    <mergeCell ref="C66:D66"/>
    <mergeCell ref="C67:D67"/>
    <mergeCell ref="C68:D68"/>
    <mergeCell ref="C69:D69"/>
    <mergeCell ref="C84:D84"/>
    <mergeCell ref="C79:D79"/>
    <mergeCell ref="C80:D80"/>
    <mergeCell ref="C76:D76"/>
    <mergeCell ref="C77:D77"/>
    <mergeCell ref="C78:D78"/>
    <mergeCell ref="C73:D73"/>
    <mergeCell ref="C74:D74"/>
    <mergeCell ref="C75:D75"/>
    <mergeCell ref="C81:D81"/>
    <mergeCell ref="C82:D82"/>
    <mergeCell ref="C83:D83"/>
  </mergeCells>
  <phoneticPr fontId="5"/>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統計調査課（統計補助）</dc:creator>
  <cp:lastModifiedBy>統計調査課（統計補助）</cp:lastModifiedBy>
  <cp:lastPrinted>2023-05-26T00:30:04Z</cp:lastPrinted>
  <dcterms:created xsi:type="dcterms:W3CDTF">2023-05-23T02:55:42Z</dcterms:created>
  <dcterms:modified xsi:type="dcterms:W3CDTF">2023-05-26T00:32:34Z</dcterms:modified>
</cp:coreProperties>
</file>