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005" windowHeight="7860"/>
  </bookViews>
  <sheets>
    <sheet name="1-1" sheetId="3" r:id="rId1"/>
    <sheet name="1-2,1-3" sheetId="4" r:id="rId2"/>
    <sheet name="2-1,2-2" sheetId="5" r:id="rId3"/>
    <sheet name="3-1,3-2" sheetId="6" r:id="rId4"/>
    <sheet name="3-3,3-4" sheetId="7" r:id="rId5"/>
    <sheet name="3-5,3-6,3-7" sheetId="8" r:id="rId6"/>
  </sheets>
  <definedNames>
    <definedName name="_xlnm.Print_Area" localSheetId="0">'1-1'!$A$1:$AH$33</definedName>
    <definedName name="_xlnm.Print_Area" localSheetId="1">'1-2,1-3'!$A$1:$Y$68</definedName>
    <definedName name="_xlnm.Print_Area" localSheetId="2">'2-1,2-2'!$A$1:$AC$69</definedName>
    <definedName name="_xlnm.Print_Area" localSheetId="3">'3-1,3-2'!$A$1:$AE$68</definedName>
    <definedName name="_xlnm.Print_Area" localSheetId="4">'3-3,3-4'!$A$1:$S$64</definedName>
    <definedName name="_xlnm.Print_Area" localSheetId="5">'3-5,3-6,3-7'!$A$1:$W$62</definedName>
  </definedNames>
  <calcPr calcId="125725"/>
</workbook>
</file>

<file path=xl/calcChain.xml><?xml version="1.0" encoding="utf-8"?>
<calcChain xmlns="http://schemas.openxmlformats.org/spreadsheetml/2006/main">
  <c r="G61" i="8"/>
  <c r="F61"/>
  <c r="G60"/>
  <c r="F60"/>
  <c r="G58"/>
  <c r="F58"/>
  <c r="G57"/>
  <c r="F57"/>
  <c r="G56"/>
  <c r="F56"/>
  <c r="G55"/>
  <c r="F55"/>
  <c r="G54"/>
  <c r="F54"/>
  <c r="G53"/>
  <c r="F53"/>
  <c r="G52"/>
  <c r="F52"/>
  <c r="G50"/>
  <c r="F50"/>
  <c r="G47"/>
  <c r="F47"/>
  <c r="G45"/>
  <c r="F45"/>
  <c r="G44"/>
  <c r="F44"/>
  <c r="G43"/>
  <c r="F43"/>
  <c r="G42"/>
  <c r="F42"/>
  <c r="G41"/>
  <c r="F41"/>
  <c r="G40"/>
  <c r="F40"/>
  <c r="G38"/>
  <c r="F38"/>
  <c r="G37"/>
  <c r="F37"/>
  <c r="D7" i="7"/>
  <c r="AG32" i="3"/>
  <c r="AC32"/>
  <c r="V32"/>
  <c r="R32"/>
  <c r="N32"/>
  <c r="J32"/>
  <c r="F32"/>
  <c r="AG31"/>
  <c r="AC31"/>
  <c r="V31"/>
  <c r="R31"/>
  <c r="N31"/>
  <c r="J31"/>
  <c r="F31"/>
  <c r="AG30"/>
  <c r="AC30"/>
  <c r="V30"/>
  <c r="R30"/>
  <c r="N30"/>
  <c r="J30"/>
  <c r="F30"/>
  <c r="AG29"/>
  <c r="AC29"/>
  <c r="V29"/>
  <c r="R29"/>
  <c r="N29"/>
  <c r="J29"/>
  <c r="F29"/>
  <c r="AG28"/>
  <c r="AC28"/>
  <c r="V28"/>
  <c r="R28"/>
  <c r="N28"/>
  <c r="J28"/>
  <c r="F28"/>
  <c r="AG27"/>
  <c r="AC27"/>
  <c r="V27"/>
  <c r="R27"/>
  <c r="N27"/>
  <c r="J27"/>
  <c r="F27"/>
  <c r="AG26"/>
  <c r="AC26"/>
  <c r="V26"/>
  <c r="R26"/>
  <c r="N26"/>
  <c r="J26"/>
  <c r="F26"/>
  <c r="AG25"/>
  <c r="AC25"/>
  <c r="V25"/>
  <c r="R25"/>
  <c r="N25"/>
  <c r="J25"/>
  <c r="F25"/>
  <c r="AG24"/>
  <c r="AC24"/>
  <c r="V24"/>
  <c r="R24"/>
  <c r="N24"/>
  <c r="J24"/>
  <c r="F24"/>
  <c r="AG23"/>
  <c r="AC23"/>
  <c r="V23"/>
  <c r="R23"/>
  <c r="N23"/>
  <c r="J23"/>
  <c r="F23"/>
  <c r="AG22"/>
  <c r="AC22"/>
  <c r="V22"/>
  <c r="R22"/>
  <c r="N22"/>
  <c r="J22"/>
  <c r="F22"/>
  <c r="AG21"/>
  <c r="AC21"/>
  <c r="V21"/>
  <c r="R21"/>
  <c r="N21"/>
  <c r="J21"/>
  <c r="F21"/>
  <c r="AG20"/>
  <c r="AC20"/>
  <c r="V20"/>
  <c r="R20"/>
  <c r="N20"/>
  <c r="J20"/>
  <c r="F20"/>
  <c r="AG19"/>
  <c r="AC19"/>
  <c r="V19"/>
  <c r="R19"/>
  <c r="N19"/>
  <c r="J19"/>
  <c r="F19"/>
  <c r="AG18"/>
  <c r="AC18"/>
  <c r="V18"/>
  <c r="R18"/>
  <c r="N18"/>
  <c r="J18"/>
  <c r="F18"/>
  <c r="AG17"/>
  <c r="AC17"/>
  <c r="V17"/>
  <c r="R17"/>
  <c r="N17"/>
  <c r="J17"/>
  <c r="F17"/>
  <c r="AG16"/>
  <c r="AC16"/>
  <c r="V16"/>
  <c r="R16"/>
  <c r="N16"/>
  <c r="J16"/>
  <c r="F16"/>
  <c r="AG15"/>
  <c r="AC15"/>
  <c r="V15"/>
  <c r="R15"/>
  <c r="N15"/>
  <c r="J15"/>
  <c r="F15"/>
  <c r="AG14"/>
  <c r="AC14"/>
  <c r="V14"/>
  <c r="R14"/>
  <c r="N14"/>
  <c r="J14"/>
  <c r="F14"/>
  <c r="AG13"/>
  <c r="AC13"/>
  <c r="V13"/>
  <c r="R13"/>
  <c r="N13"/>
  <c r="J13"/>
  <c r="F13"/>
  <c r="AG12"/>
  <c r="AC12"/>
  <c r="V12"/>
  <c r="R12"/>
  <c r="N12"/>
  <c r="J12"/>
  <c r="F12"/>
  <c r="AG11"/>
  <c r="AC11"/>
  <c r="V11"/>
  <c r="R11"/>
  <c r="N11"/>
  <c r="J11"/>
  <c r="F11"/>
  <c r="AG10"/>
  <c r="AC10"/>
  <c r="V10"/>
  <c r="R10"/>
  <c r="N10"/>
  <c r="J10"/>
  <c r="F10"/>
  <c r="AG9"/>
  <c r="AC9"/>
  <c r="V9"/>
  <c r="R9"/>
  <c r="N9"/>
  <c r="J9"/>
  <c r="F9"/>
  <c r="AE7"/>
  <c r="AF32" s="1"/>
  <c r="AC7"/>
  <c r="AA7"/>
  <c r="AB31" s="1"/>
  <c r="T7"/>
  <c r="V7" s="1"/>
  <c r="P7"/>
  <c r="Q7" s="1"/>
  <c r="L7"/>
  <c r="M32" s="1"/>
  <c r="H7"/>
  <c r="I31" s="1"/>
  <c r="E7"/>
  <c r="D7"/>
  <c r="F7" s="1"/>
  <c r="AB10" l="1"/>
  <c r="AB12"/>
  <c r="AB14"/>
  <c r="AB16"/>
  <c r="AB18"/>
  <c r="AB20"/>
  <c r="AB22"/>
  <c r="AB24"/>
  <c r="AB26"/>
  <c r="AB28"/>
  <c r="AB30"/>
  <c r="AB32"/>
  <c r="J7"/>
  <c r="U7"/>
  <c r="U9"/>
  <c r="U11"/>
  <c r="U13"/>
  <c r="U15"/>
  <c r="U17"/>
  <c r="U19"/>
  <c r="U21"/>
  <c r="U23"/>
  <c r="U25"/>
  <c r="U27"/>
  <c r="U29"/>
  <c r="U31"/>
  <c r="AF9"/>
  <c r="AF11"/>
  <c r="AF13"/>
  <c r="AF19"/>
  <c r="AF21"/>
  <c r="AF23"/>
  <c r="AF27"/>
  <c r="AF29"/>
  <c r="I7"/>
  <c r="AB7"/>
  <c r="E9"/>
  <c r="I10"/>
  <c r="E11"/>
  <c r="I12"/>
  <c r="E13"/>
  <c r="I14"/>
  <c r="E15"/>
  <c r="I16"/>
  <c r="E17"/>
  <c r="I18"/>
  <c r="E19"/>
  <c r="I20"/>
  <c r="E21"/>
  <c r="I22"/>
  <c r="E23"/>
  <c r="I24"/>
  <c r="E25"/>
  <c r="I26"/>
  <c r="E27"/>
  <c r="I28"/>
  <c r="E29"/>
  <c r="I30"/>
  <c r="E31"/>
  <c r="I32"/>
  <c r="AF15"/>
  <c r="AF17"/>
  <c r="AF25"/>
  <c r="AF31"/>
  <c r="N7"/>
  <c r="AG7"/>
  <c r="M9"/>
  <c r="M11"/>
  <c r="M13"/>
  <c r="M15"/>
  <c r="M17"/>
  <c r="M19"/>
  <c r="M21"/>
  <c r="M23"/>
  <c r="M25"/>
  <c r="M27"/>
  <c r="M29"/>
  <c r="M31"/>
  <c r="Q14"/>
  <c r="Q16"/>
  <c r="Q20"/>
  <c r="Q24"/>
  <c r="Q26"/>
  <c r="Q30"/>
  <c r="Q32"/>
  <c r="M7"/>
  <c r="R7"/>
  <c r="AF7"/>
  <c r="I9"/>
  <c r="Q9"/>
  <c r="AB9"/>
  <c r="E10"/>
  <c r="M10"/>
  <c r="U10"/>
  <c r="AF10"/>
  <c r="I11"/>
  <c r="Q11"/>
  <c r="AB11"/>
  <c r="E12"/>
  <c r="M12"/>
  <c r="U12"/>
  <c r="AF12"/>
  <c r="I13"/>
  <c r="Q13"/>
  <c r="AB13"/>
  <c r="E14"/>
  <c r="M14"/>
  <c r="U14"/>
  <c r="AF14"/>
  <c r="I15"/>
  <c r="Q15"/>
  <c r="AB15"/>
  <c r="E16"/>
  <c r="M16"/>
  <c r="U16"/>
  <c r="AF16"/>
  <c r="I17"/>
  <c r="Q17"/>
  <c r="AB17"/>
  <c r="E18"/>
  <c r="M18"/>
  <c r="U18"/>
  <c r="AF18"/>
  <c r="I19"/>
  <c r="Q19"/>
  <c r="AB19"/>
  <c r="E20"/>
  <c r="M20"/>
  <c r="U20"/>
  <c r="AF20"/>
  <c r="I21"/>
  <c r="Q21"/>
  <c r="AB21"/>
  <c r="E22"/>
  <c r="M22"/>
  <c r="U22"/>
  <c r="AF22"/>
  <c r="I23"/>
  <c r="Q23"/>
  <c r="AB23"/>
  <c r="E24"/>
  <c r="M24"/>
  <c r="U24"/>
  <c r="AF24"/>
  <c r="I25"/>
  <c r="Q25"/>
  <c r="AB25"/>
  <c r="E26"/>
  <c r="M26"/>
  <c r="U26"/>
  <c r="AF26"/>
  <c r="I27"/>
  <c r="Q27"/>
  <c r="AB27"/>
  <c r="E28"/>
  <c r="M28"/>
  <c r="U28"/>
  <c r="AF28"/>
  <c r="I29"/>
  <c r="Q29"/>
  <c r="AB29"/>
  <c r="E30"/>
  <c r="M30"/>
  <c r="U30"/>
  <c r="AF30"/>
  <c r="Q31"/>
  <c r="E32"/>
  <c r="U32"/>
  <c r="Q10"/>
  <c r="Q12"/>
  <c r="Q18"/>
  <c r="Q22"/>
  <c r="Q28"/>
</calcChain>
</file>

<file path=xl/sharedStrings.xml><?xml version="1.0" encoding="utf-8"?>
<sst xmlns="http://schemas.openxmlformats.org/spreadsheetml/2006/main" count="1862" uniqueCount="234">
  <si>
    <t>食料品</t>
  </si>
  <si>
    <t>飲料・飼料</t>
  </si>
  <si>
    <t>繊維</t>
  </si>
  <si>
    <t>木材</t>
  </si>
  <si>
    <t>家具</t>
  </si>
  <si>
    <t>パルプ・紙</t>
  </si>
  <si>
    <t>化学</t>
  </si>
  <si>
    <t>石油・石炭</t>
  </si>
  <si>
    <t>ゴム</t>
  </si>
  <si>
    <t>窯業・土石</t>
  </si>
  <si>
    <t>鉄鋼</t>
  </si>
  <si>
    <t>非鉄金属</t>
  </si>
  <si>
    <t>金属</t>
  </si>
  <si>
    <t>電気機械</t>
  </si>
  <si>
    <t>輸送機械</t>
  </si>
  <si>
    <t>その他</t>
  </si>
  <si>
    <t>皮革</t>
  </si>
  <si>
    <t>合計</t>
    <rPh sb="0" eb="2">
      <t>ゴウケイ</t>
    </rPh>
    <phoneticPr fontId="2"/>
  </si>
  <si>
    <t>産業　　中分類</t>
    <rPh sb="0" eb="2">
      <t>サンギョウ</t>
    </rPh>
    <rPh sb="4" eb="5">
      <t>チュウ</t>
    </rPh>
    <rPh sb="5" eb="7">
      <t>ブンルイ</t>
    </rPh>
    <phoneticPr fontId="2"/>
  </si>
  <si>
    <t>実    数</t>
  </si>
  <si>
    <t>産業中分類</t>
    <rPh sb="0" eb="3">
      <t>サンギョウチュウ</t>
    </rPh>
    <rPh sb="3" eb="5">
      <t>ブンルイ</t>
    </rPh>
    <phoneticPr fontId="3"/>
  </si>
  <si>
    <t>事  業  所  数</t>
    <rPh sb="0" eb="7">
      <t>ジギョウショ</t>
    </rPh>
    <rPh sb="9" eb="10">
      <t>スウ</t>
    </rPh>
    <phoneticPr fontId="3"/>
  </si>
  <si>
    <t>従  業  者  数</t>
    <rPh sb="0" eb="10">
      <t>ジュウギョウシャスウ</t>
    </rPh>
    <phoneticPr fontId="3"/>
  </si>
  <si>
    <t>実 数</t>
    <rPh sb="0" eb="3">
      <t>ジッスウ</t>
    </rPh>
    <phoneticPr fontId="3"/>
  </si>
  <si>
    <t>構成比</t>
    <rPh sb="0" eb="3">
      <t>コウセイヒ</t>
    </rPh>
    <phoneticPr fontId="3"/>
  </si>
  <si>
    <t>　　　　　人</t>
    <rPh sb="5" eb="6">
      <t>ヒト</t>
    </rPh>
    <phoneticPr fontId="3"/>
  </si>
  <si>
    <t>万円</t>
    <rPh sb="0" eb="2">
      <t>マンエン</t>
    </rPh>
    <phoneticPr fontId="3"/>
  </si>
  <si>
    <t>合       計</t>
    <rPh sb="0" eb="9">
      <t>ゴウケイ</t>
    </rPh>
    <phoneticPr fontId="2"/>
  </si>
  <si>
    <t>付　加　価　値　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3"/>
  </si>
  <si>
    <t>現　金　給　与　総　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3"/>
  </si>
  <si>
    <t>原　材　料　使　用　額　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トウ</t>
    </rPh>
    <phoneticPr fontId="2"/>
  </si>
  <si>
    <t>対前
年比</t>
    <rPh sb="0" eb="1">
      <t>タイ</t>
    </rPh>
    <rPh sb="1" eb="2">
      <t>マエ</t>
    </rPh>
    <rPh sb="3" eb="4">
      <t>トシ</t>
    </rPh>
    <rPh sb="4" eb="5">
      <t>ヒ</t>
    </rPh>
    <phoneticPr fontId="2"/>
  </si>
  <si>
    <t>人</t>
    <rPh sb="0" eb="1">
      <t>ヒト</t>
    </rPh>
    <phoneticPr fontId="3"/>
  </si>
  <si>
    <t>印刷</t>
  </si>
  <si>
    <t>プラスチック</t>
  </si>
  <si>
    <t>はん用機械</t>
  </si>
  <si>
    <t>生産用機械</t>
  </si>
  <si>
    <t>業務用機械</t>
  </si>
  <si>
    <t>電子・デバイス</t>
  </si>
  <si>
    <t>情報通信機械</t>
  </si>
  <si>
    <t>粗 付 加 価 値 額</t>
    <rPh sb="0" eb="1">
      <t>ソ</t>
    </rPh>
    <rPh sb="2" eb="3">
      <t>ヅケ</t>
    </rPh>
    <rPh sb="4" eb="5">
      <t>クワ</t>
    </rPh>
    <rPh sb="6" eb="7">
      <t>アタイ</t>
    </rPh>
    <rPh sb="8" eb="9">
      <t>アタイ</t>
    </rPh>
    <rPh sb="10" eb="11">
      <t>ガク</t>
    </rPh>
    <phoneticPr fontId="3"/>
  </si>
  <si>
    <t>製  造  品  出  荷  額  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3"/>
  </si>
  <si>
    <t>１－１ 産業中分類別　事業所数、従業者数、現金給与総額、原材料使用額等、製造品出荷額等、粗付加価値額、付加      価値額（従業者４人以上の事業所）</t>
    <rPh sb="4" eb="7">
      <t>サンギョウチュウ</t>
    </rPh>
    <rPh sb="7" eb="8">
      <t>ブン</t>
    </rPh>
    <rPh sb="8" eb="10">
      <t>ルイベツ</t>
    </rPh>
    <rPh sb="11" eb="14">
      <t>ジギョウショ</t>
    </rPh>
    <rPh sb="14" eb="15">
      <t>スウ</t>
    </rPh>
    <rPh sb="16" eb="20">
      <t>ジュウギョウシャスウ</t>
    </rPh>
    <rPh sb="36" eb="43">
      <t>セイゾウヒンシュッカガクトウ</t>
    </rPh>
    <rPh sb="44" eb="50">
      <t>ソフカカチガク</t>
    </rPh>
    <rPh sb="51" eb="53">
      <t>フカ</t>
    </rPh>
    <rPh sb="59" eb="61">
      <t>カチ</t>
    </rPh>
    <rPh sb="61" eb="62">
      <t>ガク</t>
    </rPh>
    <phoneticPr fontId="3"/>
  </si>
  <si>
    <t>１－２　産業中分類別 経営組織別事業所数､従業者数（従業者４人以上の事業所）　　　　</t>
    <rPh sb="21" eb="22">
      <t>ジュウ</t>
    </rPh>
    <rPh sb="22" eb="25">
      <t>ギョウシャスウ</t>
    </rPh>
    <phoneticPr fontId="3"/>
  </si>
  <si>
    <t>産業中分類</t>
    <phoneticPr fontId="3"/>
  </si>
  <si>
    <t>事　　　　　　業　　　　　　所　　　　　数　　　</t>
  </si>
  <si>
    <t>　　　　　　　　従　　　　業　　　　者　　　（人）</t>
  </si>
  <si>
    <t>総数　　　　</t>
  </si>
  <si>
    <t>会　社　(　資　本　金　）</t>
  </si>
  <si>
    <t>個人　　　　</t>
  </si>
  <si>
    <t>産業　中分類</t>
    <rPh sb="0" eb="2">
      <t>サンギョウ</t>
    </rPh>
    <rPh sb="3" eb="4">
      <t>チュウ</t>
    </rPh>
    <rPh sb="4" eb="6">
      <t>ブンルイ</t>
    </rPh>
    <phoneticPr fontId="3"/>
  </si>
  <si>
    <t>従業者数</t>
  </si>
  <si>
    <t>個人事業主および　　無給家族従業者</t>
  </si>
  <si>
    <t>合計　</t>
  </si>
  <si>
    <t>1千万円
未満</t>
    <rPh sb="1" eb="2">
      <t>セン</t>
    </rPh>
    <phoneticPr fontId="3"/>
  </si>
  <si>
    <t>1千万円～1億円未満</t>
  </si>
  <si>
    <t>合　　　計</t>
  </si>
  <si>
    <t>出向・派遣受入者数</t>
  </si>
  <si>
    <t>臨時雇用者</t>
  </si>
  <si>
    <t>正社員，正職員</t>
  </si>
  <si>
    <t>パート・アルバイト等</t>
  </si>
  <si>
    <t>計</t>
  </si>
  <si>
    <t>男</t>
  </si>
  <si>
    <t>女</t>
  </si>
  <si>
    <t>合　　　　　計</t>
  </si>
  <si>
    <t>合計</t>
    <rPh sb="0" eb="2">
      <t>ゴウケイ</t>
    </rPh>
    <phoneticPr fontId="3"/>
  </si>
  <si>
    <t>-</t>
    <phoneticPr fontId="3"/>
  </si>
  <si>
    <t>１－３　産業中分類別　製造品出荷額等（従業者４人以上の事業所）</t>
    <rPh sb="9" eb="10">
      <t>ベツ</t>
    </rPh>
    <phoneticPr fontId="3"/>
  </si>
  <si>
    <t>（単位：万円）</t>
  </si>
  <si>
    <t>産業中分類</t>
  </si>
  <si>
    <t>製　　　造　　　品　　　出　　　荷　　　額　　　等</t>
  </si>
  <si>
    <t>産業
中分類</t>
    <rPh sb="0" eb="2">
      <t>サンギョウ</t>
    </rPh>
    <rPh sb="3" eb="4">
      <t>チュウ</t>
    </rPh>
    <rPh sb="4" eb="6">
      <t>ブンルイ</t>
    </rPh>
    <phoneticPr fontId="3"/>
  </si>
  <si>
    <t>総　　　　額</t>
  </si>
  <si>
    <t>製造品出荷額</t>
  </si>
  <si>
    <t>加工賃収入額</t>
  </si>
  <si>
    <t>くず・廃物の出荷額</t>
    <rPh sb="3" eb="5">
      <t>ハイブツ</t>
    </rPh>
    <rPh sb="6" eb="8">
      <t>シュッカ</t>
    </rPh>
    <rPh sb="8" eb="9">
      <t>ガク</t>
    </rPh>
    <phoneticPr fontId="3"/>
  </si>
  <si>
    <t>修理料収入額</t>
    <rPh sb="0" eb="2">
      <t>シュウリ</t>
    </rPh>
    <rPh sb="2" eb="3">
      <t>リョウ</t>
    </rPh>
    <rPh sb="3" eb="5">
      <t>シュウニュウ</t>
    </rPh>
    <rPh sb="5" eb="6">
      <t>ガク</t>
    </rPh>
    <phoneticPr fontId="3"/>
  </si>
  <si>
    <t>その他の収入額</t>
    <rPh sb="2" eb="3">
      <t>タ</t>
    </rPh>
    <rPh sb="4" eb="6">
      <t>シュウニュウ</t>
    </rPh>
    <rPh sb="6" eb="7">
      <t>ガク</t>
    </rPh>
    <phoneticPr fontId="3"/>
  </si>
  <si>
    <t>１事業所当たり
製造品出荷額等</t>
    <rPh sb="1" eb="4">
      <t>ジギョウショ</t>
    </rPh>
    <rPh sb="4" eb="5">
      <t>ア</t>
    </rPh>
    <rPh sb="8" eb="11">
      <t>セイゾウヒン</t>
    </rPh>
    <rPh sb="11" eb="13">
      <t>シュッカ</t>
    </rPh>
    <rPh sb="13" eb="14">
      <t>ガク</t>
    </rPh>
    <rPh sb="14" eb="15">
      <t>トウ</t>
    </rPh>
    <phoneticPr fontId="3"/>
  </si>
  <si>
    <t>（B)</t>
  </si>
  <si>
    <t>（C)</t>
  </si>
  <si>
    <t>（D）</t>
  </si>
  <si>
    <t>（E)</t>
  </si>
  <si>
    <t>X</t>
    <phoneticPr fontId="3"/>
  </si>
  <si>
    <t>２－１　産業中分類別・経営組織別　事業所数、従業者数、現金給与総額、原材料使用額等、製造品出荷額等</t>
    <rPh sb="11" eb="13">
      <t>ケイエイ</t>
    </rPh>
    <phoneticPr fontId="3"/>
  </si>
  <si>
    <t xml:space="preserve">         　（従業者４人以上９人以下の事業所）</t>
    <rPh sb="23" eb="26">
      <t>ジギョウショ</t>
    </rPh>
    <phoneticPr fontId="3"/>
  </si>
  <si>
    <t>事業　　所数</t>
  </si>
  <si>
    <t>経　　営　　組　　織</t>
  </si>
  <si>
    <t>　　　　　　　　   　    　　従　　    業　　    者　　    （人）</t>
  </si>
  <si>
    <t>現金給与  総　 　額</t>
  </si>
  <si>
    <t>原 材 料　  使用額等</t>
  </si>
  <si>
    <t>製　造　品　出　荷　額　等</t>
  </si>
  <si>
    <t>産業　中分類</t>
  </si>
  <si>
    <t>会社</t>
  </si>
  <si>
    <t>組合・　　　　その他　の法人</t>
  </si>
  <si>
    <t>個人</t>
  </si>
  <si>
    <t>臨  時        雇用者</t>
  </si>
  <si>
    <t>製造品　　　　出荷額</t>
  </si>
  <si>
    <t>加工賃　　　収入額</t>
  </si>
  <si>
    <t>修理料　　　収入額</t>
  </si>
  <si>
    <t>その他の
収入額</t>
    <phoneticPr fontId="3"/>
  </si>
  <si>
    <t>個人事業主および無給家族従業者</t>
  </si>
  <si>
    <t xml:space="preserve">       　 　 常   用   労　　  働   者</t>
    <phoneticPr fontId="3"/>
  </si>
  <si>
    <t>従業者数合計</t>
  </si>
  <si>
    <t>雇   用   者</t>
  </si>
  <si>
    <t>パート・ アルバイト等</t>
    <phoneticPr fontId="3"/>
  </si>
  <si>
    <t>合         計</t>
  </si>
  <si>
    <t>合計</t>
  </si>
  <si>
    <t>業務用機械</t>
    <phoneticPr fontId="3"/>
  </si>
  <si>
    <t>　</t>
    <phoneticPr fontId="3"/>
  </si>
  <si>
    <t>２－２　産業中分類別・経営組織別　事業所数、従業者数、現金給与総額、原材料使用額等、製造品出荷額等</t>
    <phoneticPr fontId="3"/>
  </si>
  <si>
    <t xml:space="preserve">         　（従業者１０人以上２９人以下の事業所）</t>
    <phoneticPr fontId="3"/>
  </si>
  <si>
    <t xml:space="preserve">      　 　  常   用   労 　  働   者</t>
    <phoneticPr fontId="3"/>
  </si>
  <si>
    <t>-</t>
  </si>
  <si>
    <t>月別常用　　労働者数計（人）</t>
  </si>
  <si>
    <t>組合・その他の法人　　　　</t>
  </si>
  <si>
    <t>個人事業主
および無給
家族従業者</t>
    <rPh sb="0" eb="2">
      <t>コジン</t>
    </rPh>
    <rPh sb="2" eb="5">
      <t>ジギョウヌシ</t>
    </rPh>
    <rPh sb="9" eb="11">
      <t>ムキュウ</t>
    </rPh>
    <rPh sb="12" eb="14">
      <t>カゾク</t>
    </rPh>
    <rPh sb="14" eb="17">
      <t>ジュウギョウシャ</t>
    </rPh>
    <phoneticPr fontId="3"/>
  </si>
  <si>
    <t>常　用　労　働　者</t>
  </si>
  <si>
    <t>１億円　　以上</t>
  </si>
  <si>
    <t>雇　用　者</t>
  </si>
  <si>
    <t>出向・派遣　　　　　　　受入者数</t>
  </si>
  <si>
    <t>合　　　　計</t>
  </si>
  <si>
    <t>石油・石炭</t>
    <rPh sb="0" eb="2">
      <t>セキユ</t>
    </rPh>
    <rPh sb="3" eb="5">
      <t>セキタン</t>
    </rPh>
    <phoneticPr fontId="3"/>
  </si>
  <si>
    <t>現　金　給　与　総　額</t>
  </si>
  <si>
    <t>原　　材　　料　　使　　用　　額　　等</t>
  </si>
  <si>
    <t>製　　造　　品　　出　　荷　　額　　等</t>
  </si>
  <si>
    <t>その他の給与</t>
  </si>
  <si>
    <t>原材料</t>
  </si>
  <si>
    <t>燃　　料</t>
  </si>
  <si>
    <t>電　　力</t>
  </si>
  <si>
    <t>委託生産費</t>
  </si>
  <si>
    <t>計</t>
    <rPh sb="0" eb="1">
      <t>ケイ</t>
    </rPh>
    <phoneticPr fontId="3"/>
  </si>
  <si>
    <t>製造品
出荷額</t>
    <rPh sb="0" eb="3">
      <t>セイゾウヒン</t>
    </rPh>
    <rPh sb="4" eb="6">
      <t>シュッカ</t>
    </rPh>
    <rPh sb="6" eb="7">
      <t>ガク</t>
    </rPh>
    <phoneticPr fontId="3"/>
  </si>
  <si>
    <t>加工賃
収入額</t>
    <rPh sb="0" eb="3">
      <t>カコウチン</t>
    </rPh>
    <rPh sb="4" eb="6">
      <t>シュウニュウ</t>
    </rPh>
    <rPh sb="6" eb="7">
      <t>ガク</t>
    </rPh>
    <phoneticPr fontId="3"/>
  </si>
  <si>
    <t>くず・廃物
の出荷額</t>
    <rPh sb="3" eb="5">
      <t>ハイブツ</t>
    </rPh>
    <rPh sb="7" eb="9">
      <t>シュッカ</t>
    </rPh>
    <rPh sb="9" eb="10">
      <t>ガク</t>
    </rPh>
    <phoneticPr fontId="3"/>
  </si>
  <si>
    <t>修理料     収入額</t>
  </si>
  <si>
    <t>Ｘ</t>
    <phoneticPr fontId="3"/>
  </si>
  <si>
    <t xml:space="preserve">３－３　産業中分類別 　生産額、現金給与率、現金給与分配率、原材料率、付加価値率、減価償却率、有形　　固定資産投資額　（従業者３０人以上の事業所）  </t>
    <rPh sb="16" eb="18">
      <t>ゲンキン</t>
    </rPh>
    <rPh sb="18" eb="20">
      <t>キュウヨ</t>
    </rPh>
    <rPh sb="20" eb="21">
      <t>リツ</t>
    </rPh>
    <rPh sb="22" eb="24">
      <t>ゲンキン</t>
    </rPh>
    <rPh sb="24" eb="26">
      <t>キュウヨ</t>
    </rPh>
    <rPh sb="26" eb="28">
      <t>ブンパイ</t>
    </rPh>
    <rPh sb="28" eb="29">
      <t>リツ</t>
    </rPh>
    <rPh sb="30" eb="33">
      <t>ゲンザイリョウ</t>
    </rPh>
    <rPh sb="33" eb="34">
      <t>リツ</t>
    </rPh>
    <rPh sb="35" eb="37">
      <t>フカ</t>
    </rPh>
    <rPh sb="37" eb="39">
      <t>カチ</t>
    </rPh>
    <rPh sb="39" eb="40">
      <t>リツ</t>
    </rPh>
    <rPh sb="41" eb="43">
      <t>ゲンカ</t>
    </rPh>
    <rPh sb="43" eb="45">
      <t>ショウキャク</t>
    </rPh>
    <rPh sb="45" eb="46">
      <t>リツ</t>
    </rPh>
    <rPh sb="47" eb="49">
      <t>ユウケイ</t>
    </rPh>
    <rPh sb="51" eb="53">
      <t>コテイ</t>
    </rPh>
    <rPh sb="53" eb="55">
      <t>シサン</t>
    </rPh>
    <rPh sb="55" eb="57">
      <t>トウシ</t>
    </rPh>
    <rPh sb="57" eb="58">
      <t>ガク</t>
    </rPh>
    <phoneticPr fontId="3"/>
  </si>
  <si>
    <t>現金給与　　総　　額　　　　（B)</t>
  </si>
  <si>
    <t>現　　金　　　　　　給与率　　　　％</t>
  </si>
  <si>
    <t>現金給与    分 配 率　　　（A）／（B）</t>
    <rPh sb="8" eb="9">
      <t>ブン</t>
    </rPh>
    <rPh sb="10" eb="11">
      <t>クバ</t>
    </rPh>
    <phoneticPr fontId="3"/>
  </si>
  <si>
    <t>原材料率　　　　　　　　％</t>
  </si>
  <si>
    <t>1事業所当たり付加価値額</t>
  </si>
  <si>
    <t>減価償却率　　　　％</t>
  </si>
  <si>
    <t>有形固定資産投資額</t>
    <rPh sb="0" eb="2">
      <t>ユウケイ</t>
    </rPh>
    <rPh sb="2" eb="4">
      <t>コテイ</t>
    </rPh>
    <rPh sb="4" eb="6">
      <t>シサン</t>
    </rPh>
    <rPh sb="6" eb="8">
      <t>トウシ</t>
    </rPh>
    <rPh sb="8" eb="9">
      <t>ガク</t>
    </rPh>
    <phoneticPr fontId="3"/>
  </si>
  <si>
    <t>産業　　中分類</t>
    <rPh sb="0" eb="2">
      <t>サンギョウ</t>
    </rPh>
    <rPh sb="4" eb="5">
      <t>チュウ</t>
    </rPh>
    <rPh sb="5" eb="7">
      <t>ブンルイ</t>
    </rPh>
    <phoneticPr fontId="3"/>
  </si>
  <si>
    <t>年初現在高</t>
  </si>
  <si>
    <t>年　　　　間　　　　取　　　　得　　　　額</t>
  </si>
  <si>
    <t>除　却　額</t>
  </si>
  <si>
    <t>減価償却額</t>
  </si>
  <si>
    <t>建　　設　　仮　　勘　　定</t>
  </si>
  <si>
    <t>土　地</t>
  </si>
  <si>
    <t>建物・構築物</t>
  </si>
  <si>
    <t>機械・装置</t>
  </si>
  <si>
    <t>増</t>
  </si>
  <si>
    <t>減</t>
  </si>
  <si>
    <t>年間増減</t>
  </si>
  <si>
    <t>契約額</t>
  </si>
  <si>
    <t>支払額</t>
  </si>
  <si>
    <t xml:space="preserve">３－５　産業中分類別　　製造品等在庫額　(従業者３０人以上の事業所）　　　 </t>
    <phoneticPr fontId="3"/>
  </si>
  <si>
    <t>(単位：万円）</t>
  </si>
  <si>
    <t>　　　　　　　　　　製　　　　造　　　　品</t>
  </si>
  <si>
    <t>半　製　品　お　よ　び　仕　掛　品</t>
  </si>
  <si>
    <t>原　材　料　お　よ　び　燃　料</t>
  </si>
  <si>
    <t>産業　　中分類</t>
  </si>
  <si>
    <t>年　初　　　　　　（A）</t>
  </si>
  <si>
    <t>年　末　　　　　　（B)</t>
  </si>
  <si>
    <t>増　減　　　　　　（B)-(A)</t>
  </si>
  <si>
    <t>(B)/ (A)　　　　　　％</t>
  </si>
  <si>
    <t>年　初　　　　　　（C)</t>
  </si>
  <si>
    <t>年　末　　　　　　（D)</t>
  </si>
  <si>
    <t>増　減　　　　　　（D)-(C)</t>
  </si>
  <si>
    <t>(D)/(C)　　　　　　％</t>
  </si>
  <si>
    <t>年　初　　　　　　（E)</t>
  </si>
  <si>
    <t>年　末　　　　　　(F)</t>
  </si>
  <si>
    <t>増　減　　　　　　(F)－(E)</t>
  </si>
  <si>
    <t>（F)/(E)　　　　　　％</t>
  </si>
  <si>
    <t>年　初　　　　　　（G)</t>
  </si>
  <si>
    <t>年　末　　　　　　（H)</t>
  </si>
  <si>
    <t>増　減　　　　　　　（H)-(G)</t>
  </si>
  <si>
    <t>（H)/(G)　　　　　　％</t>
  </si>
  <si>
    <t>３－６　産業中分類別　１事業所当たり製造品等年末在庫額および製造品等年間在庫増減額(従業者３０人以上の事業所）</t>
    <rPh sb="22" eb="24">
      <t>ネンマツ</t>
    </rPh>
    <rPh sb="24" eb="26">
      <t>ザイコ</t>
    </rPh>
    <rPh sb="34" eb="36">
      <t>ネンカン</t>
    </rPh>
    <phoneticPr fontId="3"/>
  </si>
  <si>
    <t>３－７　 産業中分類別　在庫率（従業者３０人以上の事業所）</t>
    <phoneticPr fontId="3"/>
  </si>
  <si>
    <t>区分</t>
    <rPh sb="0" eb="2">
      <t>クブン</t>
    </rPh>
    <phoneticPr fontId="3"/>
  </si>
  <si>
    <t>事業所数（A)</t>
  </si>
  <si>
    <t>年間在庫
増減額（B)</t>
    <phoneticPr fontId="3"/>
  </si>
  <si>
    <t>年末在庫額（C)</t>
  </si>
  <si>
    <t>１事業所当たり</t>
    <phoneticPr fontId="3"/>
  </si>
  <si>
    <t>(単位：％）</t>
    <phoneticPr fontId="3"/>
  </si>
  <si>
    <t>年間在庫増減額（B/A)</t>
    <phoneticPr fontId="3"/>
  </si>
  <si>
    <t>年末在庫額（C/A)</t>
  </si>
  <si>
    <t>区　　分</t>
  </si>
  <si>
    <t>総数</t>
  </si>
  <si>
    <t>製造品</t>
  </si>
  <si>
    <t>半製品
仕掛品</t>
    <phoneticPr fontId="3"/>
  </si>
  <si>
    <t>原材料
燃　料</t>
    <phoneticPr fontId="3"/>
  </si>
  <si>
    <t>合　　計</t>
  </si>
  <si>
    <t>　　　在庫率＝年末在庫額／{生産額－(内国消費税額＋推計消費税額）}×１００</t>
  </si>
  <si>
    <t>　</t>
    <phoneticPr fontId="2"/>
  </si>
  <si>
    <t>２５年
実 数</t>
    <rPh sb="2" eb="3">
      <t>トシ</t>
    </rPh>
    <rPh sb="4" eb="7">
      <t>ジッスウ</t>
    </rPh>
    <phoneticPr fontId="3"/>
  </si>
  <si>
    <t>２６   年</t>
    <rPh sb="5" eb="6">
      <t>トシ</t>
    </rPh>
    <phoneticPr fontId="3"/>
  </si>
  <si>
    <t>％</t>
    <phoneticPr fontId="3"/>
  </si>
  <si>
    <t>　　　　　％</t>
    <phoneticPr fontId="3"/>
  </si>
  <si>
    <t>産業中分類</t>
    <phoneticPr fontId="3"/>
  </si>
  <si>
    <t>組合・
その他の
法人　　　　</t>
    <phoneticPr fontId="3"/>
  </si>
  <si>
    <t>常　用　労　働　者</t>
    <phoneticPr fontId="3"/>
  </si>
  <si>
    <t>１億円
以上</t>
    <phoneticPr fontId="3"/>
  </si>
  <si>
    <t>雇　用　者</t>
    <phoneticPr fontId="3"/>
  </si>
  <si>
    <t>-</t>
    <phoneticPr fontId="3"/>
  </si>
  <si>
    <t>(A)=(B)+(C)+(D)+(E)+(F)</t>
    <phoneticPr fontId="3"/>
  </si>
  <si>
    <t>（Ｆ）</t>
    <phoneticPr fontId="3"/>
  </si>
  <si>
    <t>Ｘ</t>
    <phoneticPr fontId="3"/>
  </si>
  <si>
    <t>３－１　産業中分類別 経営組織別　事業所数、従業者数、月別常用労働者数計（従業者３０人以上の事業所）　　　　</t>
    <phoneticPr fontId="3"/>
  </si>
  <si>
    <t>会　社　(　資　本　金　）</t>
    <phoneticPr fontId="3"/>
  </si>
  <si>
    <t>1千万円未満</t>
    <phoneticPr fontId="3"/>
  </si>
  <si>
    <t>1千万円～
1億円未満</t>
    <phoneticPr fontId="3"/>
  </si>
  <si>
    <t>男</t>
    <phoneticPr fontId="3"/>
  </si>
  <si>
    <t xml:space="preserve"> </t>
    <phoneticPr fontId="3"/>
  </si>
  <si>
    <t>３－２　産業中分類別　現金給与総額、原材料使用額等、製造品出荷額等  （従業者３０人以上の事業所）</t>
    <phoneticPr fontId="3"/>
  </si>
  <si>
    <t>雇用者に対する
基本給および賞与</t>
    <phoneticPr fontId="3"/>
  </si>
  <si>
    <t>製造等に
関連する
外注費の
合計</t>
    <phoneticPr fontId="3"/>
  </si>
  <si>
    <t>転売した商品の仕入額の合計</t>
    <phoneticPr fontId="3"/>
  </si>
  <si>
    <t>その他の
収入額</t>
    <phoneticPr fontId="3"/>
  </si>
  <si>
    <t>生　産　額　　　　　　　　　　　　　</t>
    <phoneticPr fontId="3"/>
  </si>
  <si>
    <t>現金給与総額　　　　（A)</t>
    <phoneticPr fontId="3"/>
  </si>
  <si>
    <t>原 材 料　　　　使用額等　　　</t>
    <phoneticPr fontId="3"/>
  </si>
  <si>
    <t>付加価値額（B)</t>
    <phoneticPr fontId="3"/>
  </si>
  <si>
    <t>従業者1人
1か月当たり
付加価値額</t>
    <phoneticPr fontId="3"/>
  </si>
  <si>
    <t>付加価値率
％</t>
    <phoneticPr fontId="3"/>
  </si>
  <si>
    <t>減価償却額　　</t>
    <phoneticPr fontId="3"/>
  </si>
  <si>
    <t>Ｘ</t>
  </si>
  <si>
    <t>３－４　産業中分類別　有形固定資産　（従業者３０人以上の事業所）</t>
    <phoneticPr fontId="3"/>
  </si>
  <si>
    <t>有　　　　　　形　　　　　　固　　　　　　定　         　　　資　　　　　　産　　　　 　額</t>
    <phoneticPr fontId="3"/>
  </si>
  <si>
    <t>リース契約による　　　　       　　契約額および支払額</t>
    <phoneticPr fontId="3"/>
  </si>
</sst>
</file>

<file path=xl/styles.xml><?xml version="1.0" encoding="utf-8"?>
<styleSheet xmlns="http://schemas.openxmlformats.org/spreadsheetml/2006/main">
  <numFmts count="9">
    <numFmt numFmtId="176" formatCode="0.0;&quot;▲ &quot;0.0"/>
    <numFmt numFmtId="177" formatCode="#,##0;&quot;▲ &quot;#,##0"/>
    <numFmt numFmtId="178" formatCode="#,##0_ ;[Red]\-#,##0\ "/>
    <numFmt numFmtId="179" formatCode="#,##0.0;[Red]\-#,##0.0"/>
    <numFmt numFmtId="180" formatCode="#,##0.0"/>
    <numFmt numFmtId="181" formatCode="#,##0.0;&quot;▲ &quot;#,##0.0"/>
    <numFmt numFmtId="182" formatCode="0.0_ "/>
    <numFmt numFmtId="183" formatCode="0.0_);[Red]\(0.0\)"/>
    <numFmt numFmtId="184" formatCode="0.00;&quot;▲ &quot;0.0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623">
    <xf numFmtId="0" fontId="0" fillId="0" borderId="0" xfId="0"/>
    <xf numFmtId="38" fontId="2" fillId="0" borderId="0" xfId="1" applyFont="1" applyAlignment="1">
      <alignment horizontal="left"/>
    </xf>
    <xf numFmtId="0" fontId="2" fillId="0" borderId="0" xfId="0" applyFont="1"/>
    <xf numFmtId="0" fontId="2" fillId="0" borderId="1" xfId="0" applyFont="1" applyBorder="1"/>
    <xf numFmtId="38" fontId="2" fillId="0" borderId="1" xfId="1" applyFont="1" applyBorder="1"/>
    <xf numFmtId="0" fontId="2" fillId="0" borderId="1" xfId="0" applyFont="1" applyFill="1" applyBorder="1"/>
    <xf numFmtId="38" fontId="2" fillId="0" borderId="1" xfId="1" applyFont="1" applyFill="1" applyBorder="1"/>
    <xf numFmtId="38" fontId="2" fillId="0" borderId="4" xfId="1" applyFont="1" applyFill="1" applyBorder="1" applyAlignment="1">
      <alignment horizontal="center" vertical="center" wrapText="1"/>
    </xf>
    <xf numFmtId="38" fontId="2" fillId="0" borderId="3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distributed"/>
    </xf>
    <xf numFmtId="0" fontId="2" fillId="0" borderId="2" xfId="0" applyFont="1" applyFill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38" fontId="2" fillId="0" borderId="7" xfId="1" applyFont="1" applyFill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right"/>
    </xf>
    <xf numFmtId="38" fontId="5" fillId="0" borderId="7" xfId="1" applyFont="1" applyFill="1" applyBorder="1"/>
    <xf numFmtId="0" fontId="5" fillId="0" borderId="8" xfId="0" applyFont="1" applyBorder="1" applyAlignment="1">
      <alignment horizontal="center"/>
    </xf>
    <xf numFmtId="0" fontId="5" fillId="0" borderId="0" xfId="0" applyFont="1"/>
    <xf numFmtId="38" fontId="2" fillId="0" borderId="7" xfId="1" applyFont="1" applyFill="1" applyBorder="1"/>
    <xf numFmtId="38" fontId="2" fillId="0" borderId="0" xfId="1" applyFont="1" applyBorder="1"/>
    <xf numFmtId="38" fontId="2" fillId="0" borderId="0" xfId="1" applyFont="1" applyBorder="1" applyAlignment="1">
      <alignment horizontal="distributed"/>
    </xf>
    <xf numFmtId="38" fontId="7" fillId="0" borderId="7" xfId="1" applyFont="1" applyFill="1" applyBorder="1" applyAlignment="1">
      <alignment horizontal="right" wrapText="1"/>
    </xf>
    <xf numFmtId="38" fontId="2" fillId="0" borderId="8" xfId="1" applyFont="1" applyBorder="1" applyAlignment="1">
      <alignment horizontal="center"/>
    </xf>
    <xf numFmtId="38" fontId="2" fillId="0" borderId="0" xfId="1" applyFont="1" applyFill="1" applyBorder="1"/>
    <xf numFmtId="38" fontId="2" fillId="0" borderId="0" xfId="1" applyFont="1" applyFill="1" applyBorder="1" applyAlignment="1">
      <alignment horizontal="distributed"/>
    </xf>
    <xf numFmtId="176" fontId="2" fillId="0" borderId="9" xfId="0" applyNumberFormat="1" applyFont="1" applyFill="1" applyBorder="1"/>
    <xf numFmtId="176" fontId="2" fillId="0" borderId="7" xfId="0" applyNumberFormat="1" applyFont="1" applyFill="1" applyBorder="1"/>
    <xf numFmtId="38" fontId="2" fillId="0" borderId="8" xfId="1" applyFont="1" applyFill="1" applyBorder="1" applyAlignment="1">
      <alignment horizontal="center"/>
    </xf>
    <xf numFmtId="0" fontId="2" fillId="0" borderId="0" xfId="0" applyFont="1" applyFill="1"/>
    <xf numFmtId="38" fontId="2" fillId="0" borderId="0" xfId="1" applyFont="1" applyBorder="1" applyAlignment="1">
      <alignment horizontal="distributed" wrapText="1"/>
    </xf>
    <xf numFmtId="38" fontId="2" fillId="0" borderId="1" xfId="1" applyFont="1" applyBorder="1" applyAlignment="1">
      <alignment horizontal="distributed"/>
    </xf>
    <xf numFmtId="38" fontId="7" fillId="0" borderId="4" xfId="1" applyFont="1" applyFill="1" applyBorder="1" applyAlignment="1">
      <alignment horizontal="right" wrapText="1"/>
    </xf>
    <xf numFmtId="38" fontId="2" fillId="0" borderId="4" xfId="1" applyFont="1" applyFill="1" applyBorder="1"/>
    <xf numFmtId="38" fontId="2" fillId="0" borderId="11" xfId="1" applyFont="1" applyBorder="1" applyAlignment="1">
      <alignment horizontal="center"/>
    </xf>
    <xf numFmtId="38" fontId="2" fillId="0" borderId="0" xfId="1" applyFont="1" applyFill="1"/>
    <xf numFmtId="38" fontId="8" fillId="0" borderId="0" xfId="1" applyFont="1" applyBorder="1" applyAlignment="1">
      <alignment horizontal="distributed" wrapText="1"/>
    </xf>
    <xf numFmtId="0" fontId="5" fillId="0" borderId="0" xfId="0" applyFont="1" applyBorder="1" applyAlignment="1">
      <alignment horizontal="center"/>
    </xf>
    <xf numFmtId="38" fontId="2" fillId="0" borderId="0" xfId="1" applyFont="1" applyFill="1" applyAlignment="1">
      <alignment horizontal="left"/>
    </xf>
    <xf numFmtId="0" fontId="2" fillId="0" borderId="5" xfId="0" applyFont="1" applyFill="1" applyBorder="1" applyAlignment="1">
      <alignment horizontal="right"/>
    </xf>
    <xf numFmtId="177" fontId="5" fillId="0" borderId="7" xfId="1" applyNumberFormat="1" applyFont="1" applyFill="1" applyBorder="1"/>
    <xf numFmtId="38" fontId="2" fillId="0" borderId="2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/>
    </xf>
    <xf numFmtId="176" fontId="5" fillId="0" borderId="9" xfId="0" applyNumberFormat="1" applyFont="1" applyFill="1" applyBorder="1"/>
    <xf numFmtId="176" fontId="2" fillId="0" borderId="4" xfId="0" applyNumberFormat="1" applyFont="1" applyFill="1" applyBorder="1"/>
    <xf numFmtId="176" fontId="5" fillId="0" borderId="7" xfId="0" applyNumberFormat="1" applyFont="1" applyFill="1" applyBorder="1"/>
    <xf numFmtId="176" fontId="6" fillId="0" borderId="7" xfId="0" applyNumberFormat="1" applyFont="1" applyFill="1" applyBorder="1"/>
    <xf numFmtId="0" fontId="2" fillId="0" borderId="15" xfId="0" applyFont="1" applyFill="1" applyBorder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13" xfId="0" applyFont="1" applyFill="1" applyBorder="1" applyAlignment="1"/>
    <xf numFmtId="0" fontId="10" fillId="0" borderId="15" xfId="0" applyFont="1" applyFill="1" applyBorder="1" applyAlignment="1">
      <alignment horizontal="center"/>
    </xf>
    <xf numFmtId="0" fontId="10" fillId="0" borderId="15" xfId="0" applyFont="1" applyFill="1" applyBorder="1" applyAlignment="1"/>
    <xf numFmtId="0" fontId="10" fillId="0" borderId="0" xfId="0" applyFont="1" applyFill="1" applyBorder="1"/>
    <xf numFmtId="0" fontId="10" fillId="0" borderId="0" xfId="0" applyFont="1" applyFill="1" applyBorder="1" applyAlignment="1"/>
    <xf numFmtId="0" fontId="10" fillId="0" borderId="11" xfId="0" applyFont="1" applyFill="1" applyBorder="1" applyAlignment="1"/>
    <xf numFmtId="0" fontId="10" fillId="0" borderId="2" xfId="0" applyFont="1" applyFill="1" applyBorder="1" applyAlignment="1">
      <alignment horizontal="distributed" vertical="distributed" wrapText="1" shrinkToFit="1"/>
    </xf>
    <xf numFmtId="0" fontId="10" fillId="0" borderId="2" xfId="0" applyFont="1" applyFill="1" applyBorder="1" applyAlignment="1"/>
    <xf numFmtId="0" fontId="10" fillId="0" borderId="6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4" fillId="0" borderId="0" xfId="0" applyFont="1" applyFill="1" applyAlignment="1"/>
    <xf numFmtId="0" fontId="14" fillId="0" borderId="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/>
    </xf>
    <xf numFmtId="177" fontId="14" fillId="0" borderId="0" xfId="0" applyNumberFormat="1" applyFont="1" applyFill="1" applyBorder="1" applyAlignment="1"/>
    <xf numFmtId="0" fontId="10" fillId="0" borderId="7" xfId="0" applyFont="1" applyFill="1" applyBorder="1" applyAlignment="1">
      <alignment horizontal="right"/>
    </xf>
    <xf numFmtId="177" fontId="10" fillId="0" borderId="9" xfId="0" applyNumberFormat="1" applyFont="1" applyFill="1" applyBorder="1" applyAlignment="1"/>
    <xf numFmtId="177" fontId="10" fillId="0" borderId="7" xfId="0" applyNumberFormat="1" applyFont="1" applyFill="1" applyBorder="1" applyAlignment="1">
      <alignment horizontal="right"/>
    </xf>
    <xf numFmtId="176" fontId="10" fillId="0" borderId="8" xfId="0" applyNumberFormat="1" applyFont="1" applyFill="1" applyBorder="1" applyAlignment="1"/>
    <xf numFmtId="177" fontId="10" fillId="0" borderId="9" xfId="0" applyNumberFormat="1" applyFont="1" applyFill="1" applyBorder="1" applyAlignment="1">
      <alignment horizontal="right"/>
    </xf>
    <xf numFmtId="0" fontId="10" fillId="0" borderId="8" xfId="0" applyFont="1" applyFill="1" applyBorder="1" applyAlignment="1"/>
    <xf numFmtId="176" fontId="10" fillId="0" borderId="8" xfId="0" applyNumberFormat="1" applyFont="1" applyFill="1" applyBorder="1" applyAlignment="1">
      <alignment horizontal="right"/>
    </xf>
    <xf numFmtId="0" fontId="10" fillId="0" borderId="1" xfId="0" applyFont="1" applyFill="1" applyBorder="1" applyAlignment="1"/>
    <xf numFmtId="0" fontId="10" fillId="0" borderId="4" xfId="0" applyFont="1" applyFill="1" applyBorder="1" applyAlignment="1">
      <alignment horizontal="right"/>
    </xf>
    <xf numFmtId="177" fontId="10" fillId="0" borderId="10" xfId="0" applyNumberFormat="1" applyFont="1" applyFill="1" applyBorder="1" applyAlignment="1">
      <alignment horizontal="right"/>
    </xf>
    <xf numFmtId="177" fontId="10" fillId="0" borderId="4" xfId="0" applyNumberFormat="1" applyFont="1" applyFill="1" applyBorder="1" applyAlignment="1">
      <alignment horizontal="right"/>
    </xf>
    <xf numFmtId="176" fontId="10" fillId="0" borderId="11" xfId="0" applyNumberFormat="1" applyFont="1" applyFill="1" applyBorder="1" applyAlignment="1">
      <alignment horizontal="right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right" wrapText="1"/>
    </xf>
    <xf numFmtId="176" fontId="10" fillId="0" borderId="15" xfId="0" applyNumberFormat="1" applyFont="1" applyFill="1" applyBorder="1" applyAlignment="1">
      <alignment horizontal="right" wrapText="1"/>
    </xf>
    <xf numFmtId="0" fontId="6" fillId="0" borderId="0" xfId="0" applyFont="1" applyFill="1" applyAlignment="1">
      <alignment horizontal="right" wrapText="1"/>
    </xf>
    <xf numFmtId="0" fontId="12" fillId="0" borderId="5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right"/>
    </xf>
    <xf numFmtId="177" fontId="10" fillId="0" borderId="5" xfId="0" applyNumberFormat="1" applyFont="1" applyFill="1" applyBorder="1" applyAlignment="1"/>
    <xf numFmtId="177" fontId="10" fillId="0" borderId="0" xfId="0" applyNumberFormat="1" applyFont="1" applyFill="1" applyBorder="1" applyAlignment="1">
      <alignment horizontal="right"/>
    </xf>
    <xf numFmtId="177" fontId="10" fillId="0" borderId="5" xfId="0" applyNumberFormat="1" applyFont="1" applyFill="1" applyBorder="1" applyAlignment="1">
      <alignment horizontal="right"/>
    </xf>
    <xf numFmtId="176" fontId="10" fillId="0" borderId="0" xfId="0" applyNumberFormat="1" applyFont="1" applyFill="1" applyBorder="1" applyAlignment="1"/>
    <xf numFmtId="0" fontId="10" fillId="0" borderId="11" xfId="0" applyFont="1" applyFill="1" applyBorder="1" applyAlignment="1">
      <alignment horizontal="center"/>
    </xf>
    <xf numFmtId="0" fontId="6" fillId="0" borderId="0" xfId="0" applyFont="1" applyFill="1" applyAlignment="1"/>
    <xf numFmtId="0" fontId="10" fillId="0" borderId="0" xfId="0" applyFont="1" applyFill="1"/>
    <xf numFmtId="0" fontId="20" fillId="0" borderId="0" xfId="4" applyFont="1" applyFill="1" applyBorder="1" applyAlignment="1">
      <alignment horizontal="right"/>
    </xf>
    <xf numFmtId="0" fontId="10" fillId="0" borderId="9" xfId="0" applyFont="1" applyFill="1" applyBorder="1"/>
    <xf numFmtId="0" fontId="10" fillId="0" borderId="10" xfId="0" applyFont="1" applyFill="1" applyBorder="1"/>
    <xf numFmtId="0" fontId="17" fillId="0" borderId="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0" xfId="0" applyFont="1" applyFill="1"/>
    <xf numFmtId="0" fontId="12" fillId="0" borderId="2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top"/>
    </xf>
    <xf numFmtId="0" fontId="14" fillId="0" borderId="0" xfId="0" applyFont="1" applyFill="1" applyBorder="1" applyAlignment="1">
      <alignment horizontal="center" vertical="top"/>
    </xf>
    <xf numFmtId="38" fontId="14" fillId="0" borderId="7" xfId="1" applyFont="1" applyFill="1" applyBorder="1" applyAlignment="1">
      <alignment horizontal="right" vertical="top"/>
    </xf>
    <xf numFmtId="0" fontId="14" fillId="0" borderId="8" xfId="0" applyFont="1" applyFill="1" applyBorder="1" applyAlignment="1">
      <alignment horizontal="center" vertical="top"/>
    </xf>
    <xf numFmtId="38" fontId="10" fillId="0" borderId="7" xfId="1" applyFont="1" applyFill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11" xfId="1" applyFont="1" applyFill="1" applyBorder="1" applyAlignment="1">
      <alignment horizontal="right"/>
    </xf>
    <xf numFmtId="38" fontId="10" fillId="0" borderId="4" xfId="1" applyFont="1" applyFill="1" applyBorder="1" applyAlignment="1">
      <alignment horizontal="right"/>
    </xf>
    <xf numFmtId="38" fontId="10" fillId="0" borderId="1" xfId="1" applyFont="1" applyFill="1" applyBorder="1" applyAlignment="1">
      <alignment horizontal="right"/>
    </xf>
    <xf numFmtId="38" fontId="10" fillId="0" borderId="10" xfId="1" applyFont="1" applyFill="1" applyBorder="1" applyAlignment="1">
      <alignment horizontal="right"/>
    </xf>
    <xf numFmtId="0" fontId="10" fillId="0" borderId="15" xfId="0" applyFont="1" applyFill="1" applyBorder="1"/>
    <xf numFmtId="0" fontId="6" fillId="0" borderId="15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right"/>
    </xf>
    <xf numFmtId="38" fontId="14" fillId="0" borderId="8" xfId="1" applyFont="1" applyFill="1" applyBorder="1" applyAlignment="1">
      <alignment horizontal="right" vertical="top"/>
    </xf>
    <xf numFmtId="0" fontId="6" fillId="0" borderId="0" xfId="0" applyFont="1" applyFill="1" applyAlignment="1">
      <alignment horizontal="right"/>
    </xf>
    <xf numFmtId="38" fontId="10" fillId="0" borderId="0" xfId="1" applyFont="1" applyFill="1" applyAlignment="1"/>
    <xf numFmtId="38" fontId="10" fillId="0" borderId="0" xfId="1" applyFont="1" applyFill="1" applyAlignment="1">
      <alignment horizont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 applyAlignment="1">
      <alignment horizontal="left"/>
    </xf>
    <xf numFmtId="38" fontId="10" fillId="0" borderId="0" xfId="1" applyFont="1" applyFill="1"/>
    <xf numFmtId="38" fontId="10" fillId="0" borderId="15" xfId="1" applyFont="1" applyFill="1" applyBorder="1" applyAlignment="1">
      <alignment horizontal="center"/>
    </xf>
    <xf numFmtId="38" fontId="10" fillId="0" borderId="13" xfId="1" applyFont="1" applyFill="1" applyBorder="1" applyAlignment="1"/>
    <xf numFmtId="38" fontId="10" fillId="0" borderId="1" xfId="1" applyFont="1" applyFill="1" applyBorder="1" applyAlignment="1">
      <alignment horizontal="center"/>
    </xf>
    <xf numFmtId="38" fontId="10" fillId="0" borderId="15" xfId="1" applyFont="1" applyFill="1" applyBorder="1" applyAlignment="1"/>
    <xf numFmtId="38" fontId="10" fillId="0" borderId="0" xfId="1" applyFont="1" applyFill="1" applyBorder="1" applyAlignment="1"/>
    <xf numFmtId="38" fontId="10" fillId="0" borderId="3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/>
    </xf>
    <xf numFmtId="38" fontId="10" fillId="0" borderId="9" xfId="1" applyFont="1" applyFill="1" applyBorder="1" applyAlignment="1">
      <alignment horizontal="center"/>
    </xf>
    <xf numFmtId="38" fontId="10" fillId="0" borderId="2" xfId="1" applyFont="1" applyFill="1" applyBorder="1" applyAlignment="1">
      <alignment horizontal="center"/>
    </xf>
    <xf numFmtId="38" fontId="10" fillId="0" borderId="6" xfId="1" applyFont="1" applyFill="1" applyBorder="1" applyAlignment="1">
      <alignment horizontal="center"/>
    </xf>
    <xf numFmtId="38" fontId="14" fillId="0" borderId="0" xfId="1" applyFont="1" applyFill="1" applyAlignment="1">
      <alignment vertical="top"/>
    </xf>
    <xf numFmtId="38" fontId="14" fillId="0" borderId="0" xfId="1" applyFont="1" applyFill="1" applyBorder="1" applyAlignment="1">
      <alignment horizontal="center" vertical="top"/>
    </xf>
    <xf numFmtId="38" fontId="14" fillId="0" borderId="0" xfId="1" applyFont="1" applyFill="1" applyBorder="1" applyAlignment="1">
      <alignment horizontal="center" vertical="top" wrapText="1"/>
    </xf>
    <xf numFmtId="38" fontId="14" fillId="0" borderId="8" xfId="1" applyFont="1" applyFill="1" applyBorder="1" applyAlignment="1">
      <alignment horizontal="center" vertical="top"/>
    </xf>
    <xf numFmtId="38" fontId="14" fillId="0" borderId="0" xfId="1" applyFont="1" applyFill="1" applyBorder="1" applyAlignment="1">
      <alignment vertical="top"/>
    </xf>
    <xf numFmtId="0" fontId="0" fillId="0" borderId="9" xfId="0" applyFill="1" applyBorder="1" applyAlignment="1">
      <alignment vertical="top"/>
    </xf>
    <xf numFmtId="38" fontId="10" fillId="0" borderId="9" xfId="1" applyFont="1" applyFill="1" applyBorder="1" applyAlignment="1">
      <alignment horizontal="distributed"/>
    </xf>
    <xf numFmtId="38" fontId="10" fillId="0" borderId="7" xfId="1" applyFont="1" applyFill="1" applyBorder="1"/>
    <xf numFmtId="38" fontId="10" fillId="0" borderId="0" xfId="1" applyFont="1" applyFill="1" applyAlignment="1">
      <alignment horizontal="right"/>
    </xf>
    <xf numFmtId="38" fontId="10" fillId="0" borderId="8" xfId="1" applyFont="1" applyFill="1" applyBorder="1" applyAlignment="1">
      <alignment horizontal="center"/>
    </xf>
    <xf numFmtId="178" fontId="10" fillId="0" borderId="9" xfId="1" applyNumberFormat="1" applyFont="1" applyFill="1" applyBorder="1" applyAlignment="1">
      <alignment horizontal="distributed" shrinkToFit="1"/>
    </xf>
    <xf numFmtId="38" fontId="10" fillId="0" borderId="1" xfId="1" applyFont="1" applyFill="1" applyBorder="1" applyAlignment="1"/>
    <xf numFmtId="38" fontId="10" fillId="0" borderId="10" xfId="1" applyFont="1" applyFill="1" applyBorder="1" applyAlignment="1">
      <alignment horizontal="distributed"/>
    </xf>
    <xf numFmtId="38" fontId="10" fillId="0" borderId="11" xfId="1" applyFont="1" applyFill="1" applyBorder="1"/>
    <xf numFmtId="38" fontId="10" fillId="0" borderId="4" xfId="1" applyFont="1" applyFill="1" applyBorder="1"/>
    <xf numFmtId="38" fontId="10" fillId="0" borderId="1" xfId="1" applyFont="1" applyFill="1" applyBorder="1"/>
    <xf numFmtId="38" fontId="10" fillId="0" borderId="11" xfId="1" applyFont="1" applyFill="1" applyBorder="1" applyAlignment="1">
      <alignment horizontal="center"/>
    </xf>
    <xf numFmtId="38" fontId="6" fillId="0" borderId="0" xfId="1" applyFont="1" applyFill="1" applyAlignment="1">
      <alignment horizontal="right"/>
    </xf>
    <xf numFmtId="0" fontId="12" fillId="0" borderId="5" xfId="0" applyFont="1" applyFill="1" applyBorder="1" applyAlignment="1">
      <alignment horizontal="center" vertical="center" wrapText="1" shrinkToFit="1"/>
    </xf>
    <xf numFmtId="3" fontId="14" fillId="0" borderId="0" xfId="0" applyNumberFormat="1" applyFont="1" applyFill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8" fontId="14" fillId="0" borderId="9" xfId="1" applyFont="1" applyFill="1" applyBorder="1" applyAlignment="1">
      <alignment horizontal="center" vertical="top"/>
    </xf>
    <xf numFmtId="3" fontId="10" fillId="0" borderId="0" xfId="1" applyNumberFormat="1" applyFont="1" applyFill="1" applyBorder="1" applyAlignment="1">
      <alignment horizontal="right"/>
    </xf>
    <xf numFmtId="3" fontId="18" fillId="0" borderId="7" xfId="5" applyNumberFormat="1" applyFont="1" applyFill="1" applyBorder="1" applyAlignment="1">
      <alignment horizontal="right" wrapText="1"/>
    </xf>
    <xf numFmtId="3" fontId="18" fillId="0" borderId="0" xfId="5" applyNumberFormat="1" applyFont="1" applyFill="1" applyBorder="1" applyAlignment="1">
      <alignment horizontal="right"/>
    </xf>
    <xf numFmtId="3" fontId="18" fillId="0" borderId="7" xfId="5" applyNumberFormat="1" applyFont="1" applyFill="1" applyBorder="1"/>
    <xf numFmtId="3" fontId="10" fillId="0" borderId="0" xfId="1" applyNumberFormat="1" applyFont="1" applyFill="1" applyAlignment="1">
      <alignment horizontal="right"/>
    </xf>
    <xf numFmtId="3" fontId="18" fillId="0" borderId="7" xfId="5" applyNumberFormat="1" applyFont="1" applyFill="1" applyBorder="1" applyAlignment="1">
      <alignment horizontal="right"/>
    </xf>
    <xf numFmtId="38" fontId="10" fillId="0" borderId="9" xfId="1" applyFont="1" applyFill="1" applyBorder="1" applyAlignment="1">
      <alignment horizontal="distributed" shrinkToFit="1"/>
    </xf>
    <xf numFmtId="3" fontId="10" fillId="0" borderId="1" xfId="1" applyNumberFormat="1" applyFont="1" applyFill="1" applyBorder="1" applyAlignment="1">
      <alignment horizontal="right"/>
    </xf>
    <xf numFmtId="3" fontId="18" fillId="0" borderId="4" xfId="5" applyNumberFormat="1" applyFont="1" applyFill="1" applyBorder="1" applyAlignment="1">
      <alignment horizontal="right" wrapText="1"/>
    </xf>
    <xf numFmtId="3" fontId="18" fillId="0" borderId="4" xfId="5" applyNumberFormat="1" applyFont="1" applyFill="1" applyBorder="1"/>
    <xf numFmtId="0" fontId="0" fillId="0" borderId="0" xfId="0" applyFill="1" applyAlignment="1"/>
    <xf numFmtId="38" fontId="10" fillId="0" borderId="15" xfId="1" applyFont="1" applyFill="1" applyBorder="1" applyAlignment="1">
      <alignment horizontal="center" vertical="center" shrinkToFit="1"/>
    </xf>
    <xf numFmtId="38" fontId="10" fillId="0" borderId="0" xfId="1" applyFont="1" applyFill="1" applyBorder="1" applyAlignment="1">
      <alignment horizontal="center" vertical="center" shrinkToFit="1"/>
    </xf>
    <xf numFmtId="38" fontId="10" fillId="0" borderId="1" xfId="1" applyFont="1" applyFill="1" applyBorder="1" applyAlignment="1">
      <alignment horizontal="center" vertical="center" shrinkToFit="1"/>
    </xf>
    <xf numFmtId="38" fontId="10" fillId="0" borderId="8" xfId="1" applyFont="1" applyFill="1" applyBorder="1" applyAlignment="1">
      <alignment horizontal="center" vertical="top" wrapText="1"/>
    </xf>
    <xf numFmtId="38" fontId="10" fillId="0" borderId="0" xfId="1" applyFont="1" applyFill="1" applyBorder="1"/>
    <xf numFmtId="179" fontId="14" fillId="0" borderId="0" xfId="1" applyNumberFormat="1" applyFont="1" applyFill="1" applyBorder="1" applyAlignment="1">
      <alignment horizontal="right" vertical="top"/>
    </xf>
    <xf numFmtId="179" fontId="14" fillId="0" borderId="8" xfId="1" applyNumberFormat="1" applyFont="1" applyFill="1" applyBorder="1" applyAlignment="1">
      <alignment horizontal="right" vertical="top"/>
    </xf>
    <xf numFmtId="179" fontId="14" fillId="0" borderId="9" xfId="1" applyNumberFormat="1" applyFont="1" applyFill="1" applyBorder="1" applyAlignment="1">
      <alignment horizontal="right" vertical="top"/>
    </xf>
    <xf numFmtId="177" fontId="10" fillId="0" borderId="8" xfId="0" applyNumberFormat="1" applyFont="1" applyFill="1" applyBorder="1" applyAlignment="1"/>
    <xf numFmtId="180" fontId="18" fillId="0" borderId="9" xfId="5" applyNumberFormat="1" applyFont="1" applyFill="1" applyBorder="1" applyAlignment="1">
      <alignment horizontal="right" wrapText="1"/>
    </xf>
    <xf numFmtId="179" fontId="10" fillId="0" borderId="8" xfId="1" applyNumberFormat="1" applyFont="1" applyFill="1" applyBorder="1" applyAlignment="1">
      <alignment horizontal="right" vertical="center"/>
    </xf>
    <xf numFmtId="38" fontId="10" fillId="0" borderId="7" xfId="1" applyNumberFormat="1" applyFont="1" applyFill="1" applyBorder="1" applyAlignment="1">
      <alignment horizontal="right" vertical="center"/>
    </xf>
    <xf numFmtId="179" fontId="10" fillId="0" borderId="9" xfId="1" applyNumberFormat="1" applyFont="1" applyFill="1" applyBorder="1" applyAlignment="1">
      <alignment horizontal="right" vertical="center"/>
    </xf>
    <xf numFmtId="38" fontId="10" fillId="0" borderId="9" xfId="0" applyNumberFormat="1" applyFont="1" applyFill="1" applyBorder="1" applyAlignment="1"/>
    <xf numFmtId="179" fontId="10" fillId="0" borderId="7" xfId="1" applyNumberFormat="1" applyFont="1" applyFill="1" applyBorder="1" applyAlignment="1">
      <alignment horizontal="right" vertical="center"/>
    </xf>
    <xf numFmtId="38" fontId="10" fillId="0" borderId="8" xfId="1" applyNumberFormat="1" applyFont="1" applyFill="1" applyBorder="1" applyAlignment="1">
      <alignment horizontal="right" vertical="center"/>
    </xf>
    <xf numFmtId="177" fontId="10" fillId="0" borderId="8" xfId="0" applyNumberFormat="1" applyFont="1" applyFill="1" applyBorder="1" applyAlignment="1">
      <alignment horizontal="right"/>
    </xf>
    <xf numFmtId="38" fontId="10" fillId="0" borderId="9" xfId="0" applyNumberFormat="1" applyFont="1" applyFill="1" applyBorder="1" applyAlignment="1">
      <alignment horizontal="right"/>
    </xf>
    <xf numFmtId="38" fontId="10" fillId="0" borderId="7" xfId="1" applyNumberFormat="1" applyFont="1" applyFill="1" applyBorder="1" applyAlignment="1">
      <alignment horizontal="right"/>
    </xf>
    <xf numFmtId="179" fontId="10" fillId="0" borderId="7" xfId="1" applyNumberFormat="1" applyFont="1" applyFill="1" applyBorder="1" applyAlignment="1">
      <alignment horizontal="right"/>
    </xf>
    <xf numFmtId="177" fontId="10" fillId="0" borderId="11" xfId="0" applyNumberFormat="1" applyFont="1" applyFill="1" applyBorder="1" applyAlignment="1"/>
    <xf numFmtId="180" fontId="18" fillId="0" borderId="10" xfId="5" applyNumberFormat="1" applyFont="1" applyFill="1" applyBorder="1" applyAlignment="1">
      <alignment horizontal="right" wrapText="1"/>
    </xf>
    <xf numFmtId="179" fontId="10" fillId="0" borderId="4" xfId="1" applyNumberFormat="1" applyFont="1" applyFill="1" applyBorder="1" applyAlignment="1">
      <alignment horizontal="right" vertical="center"/>
    </xf>
    <xf numFmtId="38" fontId="10" fillId="0" borderId="4" xfId="1" applyNumberFormat="1" applyFont="1" applyFill="1" applyBorder="1" applyAlignment="1">
      <alignment horizontal="right"/>
    </xf>
    <xf numFmtId="179" fontId="10" fillId="0" borderId="10" xfId="1" applyNumberFormat="1" applyFont="1" applyFill="1" applyBorder="1" applyAlignment="1">
      <alignment horizontal="right" vertical="center"/>
    </xf>
    <xf numFmtId="38" fontId="10" fillId="0" borderId="10" xfId="0" applyNumberFormat="1" applyFont="1" applyFill="1" applyBorder="1" applyAlignment="1">
      <alignment horizontal="right"/>
    </xf>
    <xf numFmtId="179" fontId="10" fillId="0" borderId="4" xfId="1" applyNumberFormat="1" applyFont="1" applyFill="1" applyBorder="1" applyAlignment="1">
      <alignment horizontal="right"/>
    </xf>
    <xf numFmtId="38" fontId="10" fillId="0" borderId="11" xfId="1" applyNumberFormat="1" applyFont="1" applyFill="1" applyBorder="1" applyAlignment="1">
      <alignment horizontal="right" vertical="center"/>
    </xf>
    <xf numFmtId="38" fontId="19" fillId="0" borderId="0" xfId="1" applyFont="1" applyFill="1" applyAlignment="1">
      <alignment horizontal="right"/>
    </xf>
    <xf numFmtId="38" fontId="10" fillId="0" borderId="7" xfId="1" applyFont="1" applyFill="1" applyBorder="1" applyAlignment="1">
      <alignment horizontal="center" vertical="center"/>
    </xf>
    <xf numFmtId="38" fontId="14" fillId="0" borderId="0" xfId="1" applyFont="1" applyFill="1" applyAlignment="1">
      <alignment horizontal="right" vertical="top"/>
    </xf>
    <xf numFmtId="3" fontId="18" fillId="0" borderId="7" xfId="6" applyNumberFormat="1" applyFont="1" applyFill="1" applyBorder="1" applyAlignment="1">
      <alignment horizontal="right" shrinkToFit="1"/>
    </xf>
    <xf numFmtId="177" fontId="10" fillId="0" borderId="0" xfId="1" applyNumberFormat="1" applyFont="1" applyFill="1" applyAlignment="1">
      <alignment horizontal="right"/>
    </xf>
    <xf numFmtId="3" fontId="18" fillId="0" borderId="7" xfId="6" applyNumberFormat="1" applyFont="1" applyFill="1" applyBorder="1" applyAlignment="1">
      <alignment shrinkToFit="1"/>
    </xf>
    <xf numFmtId="177" fontId="10" fillId="0" borderId="7" xfId="1" applyNumberFormat="1" applyFont="1" applyFill="1" applyBorder="1" applyAlignment="1">
      <alignment horizontal="right"/>
    </xf>
    <xf numFmtId="3" fontId="18" fillId="0" borderId="4" xfId="6" applyNumberFormat="1" applyFont="1" applyFill="1" applyBorder="1" applyAlignment="1">
      <alignment horizontal="right" shrinkToFit="1"/>
    </xf>
    <xf numFmtId="38" fontId="10" fillId="0" borderId="10" xfId="1" applyFont="1" applyFill="1" applyBorder="1"/>
    <xf numFmtId="177" fontId="10" fillId="0" borderId="4" xfId="1" applyNumberFormat="1" applyFont="1" applyFill="1" applyBorder="1" applyAlignment="1">
      <alignment horizontal="right"/>
    </xf>
    <xf numFmtId="0" fontId="10" fillId="0" borderId="15" xfId="0" applyFont="1" applyFill="1" applyBorder="1" applyAlignment="1">
      <alignment horizontal="center" vertical="justify" wrapText="1"/>
    </xf>
    <xf numFmtId="0" fontId="10" fillId="0" borderId="8" xfId="0" applyFont="1" applyFill="1" applyBorder="1" applyAlignment="1">
      <alignment horizontal="center" vertical="justify" wrapText="1"/>
    </xf>
    <xf numFmtId="0" fontId="10" fillId="0" borderId="0" xfId="0" applyFont="1" applyFill="1" applyBorder="1" applyAlignment="1">
      <alignment horizontal="center" vertical="justify" wrapText="1"/>
    </xf>
    <xf numFmtId="0" fontId="14" fillId="0" borderId="0" xfId="0" applyFont="1" applyFill="1" applyAlignment="1">
      <alignment vertical="center"/>
    </xf>
    <xf numFmtId="38" fontId="14" fillId="0" borderId="15" xfId="1" applyFont="1" applyFill="1" applyBorder="1" applyAlignment="1">
      <alignment horizontal="center" vertical="center"/>
    </xf>
    <xf numFmtId="177" fontId="14" fillId="0" borderId="7" xfId="0" applyNumberFormat="1" applyFont="1" applyFill="1" applyBorder="1" applyAlignment="1">
      <alignment horizontal="right" vertical="center"/>
    </xf>
    <xf numFmtId="181" fontId="14" fillId="0" borderId="7" xfId="0" applyNumberFormat="1" applyFont="1" applyFill="1" applyBorder="1" applyAlignment="1">
      <alignment horizontal="right" vertical="center"/>
    </xf>
    <xf numFmtId="177" fontId="14" fillId="0" borderId="5" xfId="0" applyNumberFormat="1" applyFont="1" applyFill="1" applyBorder="1" applyAlignment="1">
      <alignment horizontal="right" vertical="center"/>
    </xf>
    <xf numFmtId="177" fontId="14" fillId="0" borderId="15" xfId="0" applyNumberFormat="1" applyFont="1" applyFill="1" applyBorder="1" applyAlignment="1">
      <alignment horizontal="right" vertical="center"/>
    </xf>
    <xf numFmtId="176" fontId="14" fillId="0" borderId="6" xfId="0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right" vertical="center"/>
    </xf>
    <xf numFmtId="176" fontId="10" fillId="0" borderId="7" xfId="0" applyNumberFormat="1" applyFont="1" applyFill="1" applyBorder="1" applyAlignment="1">
      <alignment horizontal="right" vertical="center"/>
    </xf>
    <xf numFmtId="176" fontId="10" fillId="0" borderId="9" xfId="0" applyNumberFormat="1" applyFont="1" applyFill="1" applyBorder="1" applyAlignment="1">
      <alignment horizontal="right" vertical="center"/>
    </xf>
    <xf numFmtId="176" fontId="10" fillId="0" borderId="8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right" vertical="center"/>
    </xf>
    <xf numFmtId="177" fontId="10" fillId="0" borderId="8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14" fillId="0" borderId="6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vertical="center"/>
    </xf>
    <xf numFmtId="177" fontId="14" fillId="0" borderId="6" xfId="0" applyNumberFormat="1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177" fontId="14" fillId="0" borderId="2" xfId="0" applyNumberFormat="1" applyFont="1" applyFill="1" applyBorder="1" applyAlignment="1">
      <alignment vertical="center"/>
    </xf>
    <xf numFmtId="3" fontId="14" fillId="0" borderId="5" xfId="0" applyNumberFormat="1" applyFont="1" applyFill="1" applyBorder="1" applyAlignment="1">
      <alignment vertical="center"/>
    </xf>
    <xf numFmtId="182" fontId="14" fillId="0" borderId="2" xfId="0" applyNumberFormat="1" applyFont="1" applyFill="1" applyBorder="1" applyAlignment="1">
      <alignment vertical="center"/>
    </xf>
    <xf numFmtId="182" fontId="14" fillId="0" borderId="0" xfId="0" applyNumberFormat="1" applyFont="1" applyFill="1" applyAlignment="1">
      <alignment vertical="center"/>
    </xf>
    <xf numFmtId="0" fontId="10" fillId="0" borderId="7" xfId="0" applyFont="1" applyFill="1" applyBorder="1" applyAlignment="1"/>
    <xf numFmtId="177" fontId="10" fillId="0" borderId="7" xfId="0" applyNumberFormat="1" applyFont="1" applyFill="1" applyBorder="1" applyAlignment="1"/>
    <xf numFmtId="183" fontId="10" fillId="0" borderId="7" xfId="0" applyNumberFormat="1" applyFont="1" applyFill="1" applyBorder="1" applyAlignment="1"/>
    <xf numFmtId="183" fontId="10" fillId="0" borderId="0" xfId="0" applyNumberFormat="1" applyFont="1" applyFill="1" applyAlignment="1"/>
    <xf numFmtId="183" fontId="10" fillId="0" borderId="7" xfId="0" applyNumberFormat="1" applyFont="1" applyFill="1" applyBorder="1" applyAlignment="1">
      <alignment horizontal="right"/>
    </xf>
    <xf numFmtId="183" fontId="10" fillId="0" borderId="0" xfId="0" applyNumberFormat="1" applyFont="1" applyFill="1" applyAlignment="1">
      <alignment horizontal="right"/>
    </xf>
    <xf numFmtId="3" fontId="10" fillId="0" borderId="9" xfId="0" applyNumberFormat="1" applyFont="1" applyFill="1" applyBorder="1" applyAlignment="1">
      <alignment horizontal="distributed" shrinkToFit="1"/>
    </xf>
    <xf numFmtId="0" fontId="10" fillId="0" borderId="4" xfId="0" applyFont="1" applyFill="1" applyBorder="1" applyAlignment="1"/>
    <xf numFmtId="177" fontId="10" fillId="0" borderId="10" xfId="0" applyNumberFormat="1" applyFont="1" applyFill="1" applyBorder="1" applyAlignment="1"/>
    <xf numFmtId="177" fontId="10" fillId="0" borderId="4" xfId="0" applyNumberFormat="1" applyFont="1" applyFill="1" applyBorder="1" applyAlignment="1"/>
    <xf numFmtId="183" fontId="10" fillId="0" borderId="4" xfId="0" applyNumberFormat="1" applyFont="1" applyFill="1" applyBorder="1" applyAlignment="1"/>
    <xf numFmtId="183" fontId="10" fillId="0" borderId="1" xfId="0" applyNumberFormat="1" applyFont="1" applyFill="1" applyBorder="1" applyAlignment="1"/>
    <xf numFmtId="0" fontId="10" fillId="0" borderId="0" xfId="0" applyFont="1" applyFill="1" applyAlignment="1"/>
    <xf numFmtId="3" fontId="10" fillId="0" borderId="8" xfId="0" applyNumberFormat="1" applyFont="1" applyFill="1" applyBorder="1" applyAlignment="1">
      <alignment horizontal="right"/>
    </xf>
    <xf numFmtId="3" fontId="10" fillId="0" borderId="9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0" fillId="0" borderId="12" xfId="0" applyFont="1" applyFill="1" applyBorder="1" applyAlignment="1"/>
    <xf numFmtId="0" fontId="10" fillId="0" borderId="11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/>
    </xf>
    <xf numFmtId="38" fontId="12" fillId="0" borderId="5" xfId="1" applyFont="1" applyFill="1" applyBorder="1" applyAlignment="1">
      <alignment horizontal="center" vertical="center" wrapText="1"/>
    </xf>
    <xf numFmtId="38" fontId="12" fillId="0" borderId="8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 wrapText="1"/>
    </xf>
    <xf numFmtId="38" fontId="10" fillId="0" borderId="5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38" fontId="11" fillId="0" borderId="2" xfId="1" applyFont="1" applyFill="1" applyBorder="1" applyAlignment="1">
      <alignment horizontal="center" vertical="center" wrapText="1"/>
    </xf>
    <xf numFmtId="38" fontId="10" fillId="0" borderId="5" xfId="1" applyFont="1" applyFill="1" applyBorder="1" applyAlignment="1">
      <alignment horizontal="center" vertical="center" wrapText="1"/>
    </xf>
    <xf numFmtId="38" fontId="10" fillId="0" borderId="6" xfId="1" applyFont="1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horizontal="center" vertical="center" wrapText="1"/>
    </xf>
    <xf numFmtId="38" fontId="10" fillId="0" borderId="9" xfId="1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center" vertical="center" wrapText="1"/>
    </xf>
    <xf numFmtId="38" fontId="12" fillId="0" borderId="6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/>
    </xf>
    <xf numFmtId="38" fontId="10" fillId="0" borderId="13" xfId="1" applyFont="1" applyFill="1" applyBorder="1" applyAlignment="1">
      <alignment horizontal="center"/>
    </xf>
    <xf numFmtId="38" fontId="10" fillId="0" borderId="14" xfId="1" applyFont="1" applyFill="1" applyBorder="1" applyAlignment="1">
      <alignment horizontal="center"/>
    </xf>
    <xf numFmtId="38" fontId="10" fillId="0" borderId="5" xfId="1" applyFont="1" applyFill="1" applyBorder="1" applyAlignment="1">
      <alignment horizontal="center"/>
    </xf>
    <xf numFmtId="38" fontId="14" fillId="0" borderId="8" xfId="1" applyNumberFormat="1" applyFont="1" applyFill="1" applyBorder="1" applyAlignment="1">
      <alignment vertical="top"/>
    </xf>
    <xf numFmtId="38" fontId="14" fillId="0" borderId="9" xfId="1" applyNumberFormat="1" applyFont="1" applyFill="1" applyBorder="1" applyAlignment="1">
      <alignment vertical="top"/>
    </xf>
    <xf numFmtId="38" fontId="14" fillId="0" borderId="8" xfId="1" applyFont="1" applyFill="1" applyBorder="1" applyAlignment="1">
      <alignment vertical="top"/>
    </xf>
    <xf numFmtId="38" fontId="14" fillId="0" borderId="9" xfId="1" applyFont="1" applyFill="1" applyBorder="1" applyAlignment="1">
      <alignment vertical="top"/>
    </xf>
    <xf numFmtId="38" fontId="10" fillId="0" borderId="8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8" xfId="1" applyFont="1" applyFill="1" applyBorder="1" applyAlignment="1">
      <alignment horizontal="right"/>
    </xf>
    <xf numFmtId="38" fontId="10" fillId="0" borderId="9" xfId="1" applyFont="1" applyFill="1" applyBorder="1" applyAlignment="1">
      <alignment horizontal="right"/>
    </xf>
    <xf numFmtId="0" fontId="17" fillId="0" borderId="5" xfId="0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shrinkToFit="1"/>
    </xf>
    <xf numFmtId="38" fontId="14" fillId="0" borderId="0" xfId="1" applyFont="1" applyFill="1" applyBorder="1" applyAlignment="1">
      <alignment horizontal="right" vertical="top"/>
    </xf>
    <xf numFmtId="38" fontId="14" fillId="0" borderId="9" xfId="1" applyFont="1" applyFill="1" applyBorder="1" applyAlignment="1">
      <alignment horizontal="right" vertical="top"/>
    </xf>
    <xf numFmtId="38" fontId="14" fillId="0" borderId="8" xfId="1" applyNumberFormat="1" applyFont="1" applyFill="1" applyBorder="1" applyAlignment="1">
      <alignment horizontal="right" vertical="top"/>
    </xf>
    <xf numFmtId="38" fontId="14" fillId="0" borderId="9" xfId="1" applyNumberFormat="1" applyFont="1" applyFill="1" applyBorder="1" applyAlignment="1">
      <alignment horizontal="right" vertical="top"/>
    </xf>
    <xf numFmtId="3" fontId="18" fillId="0" borderId="0" xfId="5" applyNumberFormat="1" applyFont="1" applyFill="1" applyBorder="1" applyAlignment="1">
      <alignment horizontal="right" wrapText="1"/>
    </xf>
    <xf numFmtId="3" fontId="18" fillId="0" borderId="1" xfId="5" applyNumberFormat="1" applyFont="1" applyFill="1" applyBorder="1" applyAlignment="1">
      <alignment horizontal="right" wrapText="1"/>
    </xf>
    <xf numFmtId="38" fontId="13" fillId="0" borderId="8" xfId="1" applyFont="1" applyFill="1" applyBorder="1" applyAlignment="1">
      <alignment horizontal="center" vertical="center" wrapText="1"/>
    </xf>
    <xf numFmtId="38" fontId="13" fillId="0" borderId="11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distributed"/>
    </xf>
    <xf numFmtId="0" fontId="10" fillId="0" borderId="10" xfId="0" applyFont="1" applyFill="1" applyBorder="1" applyAlignment="1">
      <alignment horizontal="distributed"/>
    </xf>
    <xf numFmtId="0" fontId="10" fillId="0" borderId="9" xfId="0" applyFont="1" applyFill="1" applyBorder="1" applyAlignment="1">
      <alignment horizontal="distributed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3" fontId="18" fillId="0" borderId="10" xfId="7" applyNumberFormat="1" applyFont="1" applyFill="1" applyBorder="1" applyAlignment="1">
      <alignment horizontal="right" wrapText="1"/>
    </xf>
    <xf numFmtId="3" fontId="18" fillId="0" borderId="9" xfId="7" applyNumberFormat="1" applyFont="1" applyFill="1" applyBorder="1" applyAlignment="1">
      <alignment horizontal="right" wrapText="1"/>
    </xf>
    <xf numFmtId="0" fontId="10" fillId="0" borderId="5" xfId="0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justify" wrapText="1"/>
    </xf>
    <xf numFmtId="184" fontId="2" fillId="0" borderId="7" xfId="0" applyNumberFormat="1" applyFont="1" applyFill="1" applyBorder="1"/>
    <xf numFmtId="38" fontId="14" fillId="0" borderId="7" xfId="1" applyFont="1" applyFill="1" applyBorder="1" applyAlignment="1">
      <alignment horizontal="right"/>
    </xf>
    <xf numFmtId="38" fontId="14" fillId="0" borderId="8" xfId="1" applyFont="1" applyFill="1" applyBorder="1" applyAlignment="1">
      <alignment horizontal="right"/>
    </xf>
    <xf numFmtId="38" fontId="14" fillId="0" borderId="9" xfId="1" applyFont="1" applyFill="1" applyBorder="1" applyAlignment="1">
      <alignment horizontal="right"/>
    </xf>
    <xf numFmtId="38" fontId="10" fillId="0" borderId="7" xfId="1" applyFont="1" applyFill="1" applyBorder="1" applyAlignment="1"/>
    <xf numFmtId="38" fontId="15" fillId="0" borderId="0" xfId="1" applyFont="1" applyFill="1" applyBorder="1" applyAlignment="1">
      <alignment horizontal="right" wrapText="1"/>
    </xf>
    <xf numFmtId="38" fontId="10" fillId="0" borderId="5" xfId="1" applyFont="1" applyFill="1" applyBorder="1" applyAlignment="1">
      <alignment horizontal="right"/>
    </xf>
    <xf numFmtId="38" fontId="10" fillId="0" borderId="6" xfId="1" applyNumberFormat="1" applyFont="1" applyFill="1" applyBorder="1" applyAlignment="1">
      <alignment horizontal="right"/>
    </xf>
    <xf numFmtId="38" fontId="10" fillId="0" borderId="15" xfId="1" applyNumberFormat="1" applyFont="1" applyFill="1" applyBorder="1" applyAlignment="1">
      <alignment horizontal="right"/>
    </xf>
    <xf numFmtId="38" fontId="10" fillId="0" borderId="5" xfId="1" applyFont="1" applyFill="1" applyBorder="1" applyAlignment="1"/>
    <xf numFmtId="177" fontId="14" fillId="0" borderId="8" xfId="1" applyNumberFormat="1" applyFont="1" applyFill="1" applyBorder="1" applyAlignment="1"/>
    <xf numFmtId="177" fontId="14" fillId="0" borderId="0" xfId="1" applyNumberFormat="1" applyFont="1" applyFill="1" applyBorder="1" applyAlignment="1"/>
    <xf numFmtId="177" fontId="10" fillId="0" borderId="8" xfId="1" applyNumberFormat="1" applyFont="1" applyFill="1" applyBorder="1" applyAlignment="1"/>
    <xf numFmtId="177" fontId="10" fillId="0" borderId="0" xfId="1" applyNumberFormat="1" applyFont="1" applyFill="1" applyBorder="1" applyAlignment="1"/>
    <xf numFmtId="177" fontId="19" fillId="0" borderId="8" xfId="1" applyNumberFormat="1" applyFont="1" applyFill="1" applyBorder="1" applyAlignment="1">
      <alignment horizontal="right"/>
    </xf>
    <xf numFmtId="177" fontId="10" fillId="0" borderId="0" xfId="1" applyNumberFormat="1" applyFont="1" applyFill="1" applyBorder="1" applyAlignment="1">
      <alignment horizontal="right"/>
    </xf>
    <xf numFmtId="177" fontId="19" fillId="0" borderId="11" xfId="1" applyNumberFormat="1" applyFont="1" applyFill="1" applyBorder="1" applyAlignment="1">
      <alignment horizontal="right"/>
    </xf>
    <xf numFmtId="177" fontId="10" fillId="0" borderId="1" xfId="1" applyNumberFormat="1" applyFont="1" applyFill="1" applyBorder="1" applyAlignment="1">
      <alignment horizontal="right"/>
    </xf>
    <xf numFmtId="0" fontId="0" fillId="0" borderId="8" xfId="0" applyFill="1" applyBorder="1"/>
    <xf numFmtId="38" fontId="10" fillId="0" borderId="9" xfId="1" applyFont="1" applyFill="1" applyBorder="1"/>
    <xf numFmtId="0" fontId="0" fillId="0" borderId="11" xfId="0" applyFill="1" applyBorder="1"/>
    <xf numFmtId="3" fontId="18" fillId="0" borderId="0" xfId="5" applyNumberFormat="1" applyFont="1" applyFill="1" applyBorder="1"/>
    <xf numFmtId="177" fontId="14" fillId="0" borderId="7" xfId="1" applyNumberFormat="1" applyFont="1" applyFill="1" applyBorder="1" applyAlignment="1">
      <alignment horizontal="right" vertical="top"/>
    </xf>
    <xf numFmtId="177" fontId="14" fillId="0" borderId="9" xfId="0" applyNumberFormat="1" applyFont="1" applyFill="1" applyBorder="1" applyAlignment="1">
      <alignment horizontal="right" vertical="center"/>
    </xf>
    <xf numFmtId="176" fontId="10" fillId="0" borderId="7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3" xfId="0" applyFont="1" applyFill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8" fontId="2" fillId="0" borderId="12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10" fillId="0" borderId="8" xfId="0" applyNumberFormat="1" applyFont="1" applyFill="1" applyBorder="1" applyAlignment="1">
      <alignment horizontal="right"/>
    </xf>
    <xf numFmtId="3" fontId="10" fillId="0" borderId="9" xfId="0" applyNumberFormat="1" applyFont="1" applyFill="1" applyBorder="1" applyAlignment="1">
      <alignment horizontal="right"/>
    </xf>
    <xf numFmtId="38" fontId="18" fillId="0" borderId="11" xfId="3" applyNumberFormat="1" applyFont="1" applyFill="1" applyBorder="1" applyAlignment="1">
      <alignment horizontal="right"/>
    </xf>
    <xf numFmtId="38" fontId="18" fillId="0" borderId="10" xfId="3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0" fillId="0" borderId="10" xfId="0" applyNumberFormat="1" applyFont="1" applyFill="1" applyBorder="1" applyAlignment="1">
      <alignment horizontal="right"/>
    </xf>
    <xf numFmtId="3" fontId="10" fillId="0" borderId="11" xfId="0" applyNumberFormat="1" applyFont="1" applyFill="1" applyBorder="1" applyAlignment="1">
      <alignment horizontal="right"/>
    </xf>
    <xf numFmtId="38" fontId="18" fillId="0" borderId="8" xfId="3" applyNumberFormat="1" applyFont="1" applyFill="1" applyBorder="1" applyAlignment="1">
      <alignment horizontal="right"/>
    </xf>
    <xf numFmtId="38" fontId="18" fillId="0" borderId="9" xfId="3" applyNumberFormat="1" applyFont="1" applyFill="1" applyBorder="1" applyAlignment="1">
      <alignment horizontal="right"/>
    </xf>
    <xf numFmtId="38" fontId="18" fillId="0" borderId="8" xfId="3" applyNumberFormat="1" applyFont="1" applyFill="1" applyBorder="1" applyAlignment="1">
      <alignment horizontal="right" wrapText="1"/>
    </xf>
    <xf numFmtId="38" fontId="18" fillId="0" borderId="9" xfId="3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8" fontId="18" fillId="0" borderId="0" xfId="3" applyNumberFormat="1" applyFont="1" applyFill="1" applyBorder="1" applyAlignment="1">
      <alignment horizontal="right"/>
    </xf>
    <xf numFmtId="3" fontId="14" fillId="0" borderId="8" xfId="0" applyNumberFormat="1" applyFont="1" applyFill="1" applyBorder="1" applyAlignment="1">
      <alignment horizontal="right"/>
    </xf>
    <xf numFmtId="3" fontId="14" fillId="0" borderId="9" xfId="0" applyNumberFormat="1" applyFont="1" applyFill="1" applyBorder="1" applyAlignment="1">
      <alignment horizontal="right"/>
    </xf>
    <xf numFmtId="38" fontId="10" fillId="0" borderId="8" xfId="1" applyNumberFormat="1" applyFont="1" applyFill="1" applyBorder="1" applyAlignment="1">
      <alignment vertical="center"/>
    </xf>
    <xf numFmtId="38" fontId="10" fillId="0" borderId="9" xfId="1" applyNumberFormat="1" applyFont="1" applyFill="1" applyBorder="1" applyAlignment="1">
      <alignment vertical="center"/>
    </xf>
    <xf numFmtId="38" fontId="10" fillId="0" borderId="8" xfId="1" applyNumberFormat="1" applyFont="1" applyFill="1" applyBorder="1" applyAlignment="1"/>
    <xf numFmtId="38" fontId="10" fillId="0" borderId="9" xfId="1" applyNumberFormat="1" applyFont="1" applyFill="1" applyBorder="1" applyAlignment="1"/>
    <xf numFmtId="38" fontId="10" fillId="0" borderId="8" xfId="1" applyNumberFormat="1" applyFont="1" applyFill="1" applyBorder="1" applyAlignment="1">
      <alignment horizontal="right"/>
    </xf>
    <xf numFmtId="38" fontId="10" fillId="0" borderId="9" xfId="1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/>
    <xf numFmtId="3" fontId="10" fillId="0" borderId="9" xfId="0" applyNumberFormat="1" applyFont="1" applyFill="1" applyBorder="1" applyAlignment="1"/>
    <xf numFmtId="0" fontId="12" fillId="0" borderId="1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8" fontId="14" fillId="0" borderId="8" xfId="1" applyNumberFormat="1" applyFont="1" applyFill="1" applyBorder="1" applyAlignment="1">
      <alignment vertical="center"/>
    </xf>
    <xf numFmtId="0" fontId="0" fillId="0" borderId="9" xfId="0" applyFill="1" applyBorder="1"/>
    <xf numFmtId="38" fontId="14" fillId="0" borderId="0" xfId="1" applyNumberFormat="1" applyFont="1" applyFill="1" applyBorder="1" applyAlignment="1">
      <alignment vertical="center"/>
    </xf>
    <xf numFmtId="38" fontId="10" fillId="0" borderId="11" xfId="1" applyNumberFormat="1" applyFont="1" applyFill="1" applyBorder="1" applyAlignment="1">
      <alignment horizontal="right"/>
    </xf>
    <xf numFmtId="38" fontId="10" fillId="0" borderId="10" xfId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0" fillId="0" borderId="13" xfId="0" applyFill="1" applyBorder="1" applyAlignment="1"/>
    <xf numFmtId="0" fontId="0" fillId="0" borderId="14" xfId="0" applyFill="1" applyBorder="1" applyAlignment="1"/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0" fillId="0" borderId="12" xfId="0" applyFont="1" applyFill="1" applyBorder="1" applyAlignment="1"/>
    <xf numFmtId="0" fontId="10" fillId="0" borderId="3" xfId="0" applyFont="1" applyFill="1" applyBorder="1" applyAlignment="1"/>
    <xf numFmtId="0" fontId="17" fillId="0" borderId="4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13" fillId="0" borderId="12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38" fontId="14" fillId="0" borderId="8" xfId="1" applyNumberFormat="1" applyFont="1" applyFill="1" applyBorder="1" applyAlignment="1">
      <alignment horizontal="right"/>
    </xf>
    <xf numFmtId="38" fontId="14" fillId="0" borderId="9" xfId="1" applyNumberFormat="1" applyFont="1" applyFill="1" applyBorder="1" applyAlignment="1">
      <alignment horizontal="right"/>
    </xf>
    <xf numFmtId="0" fontId="10" fillId="0" borderId="13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38" fontId="12" fillId="0" borderId="5" xfId="1" applyFont="1" applyFill="1" applyBorder="1" applyAlignment="1">
      <alignment horizontal="center" vertical="center" wrapText="1"/>
    </xf>
    <xf numFmtId="38" fontId="12" fillId="0" borderId="8" xfId="1" applyFont="1" applyFill="1" applyBorder="1" applyAlignment="1">
      <alignment horizontal="center" vertical="center" wrapText="1"/>
    </xf>
    <xf numFmtId="38" fontId="12" fillId="0" borderId="11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 wrapText="1"/>
    </xf>
    <xf numFmtId="38" fontId="10" fillId="0" borderId="4" xfId="1" applyFont="1" applyFill="1" applyBorder="1" applyAlignment="1">
      <alignment horizontal="center" vertical="center" wrapText="1"/>
    </xf>
    <xf numFmtId="38" fontId="10" fillId="0" borderId="5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1" fillId="0" borderId="2" xfId="1" applyFont="1" applyFill="1" applyBorder="1" applyAlignment="1">
      <alignment horizontal="center" vertical="center" wrapText="1"/>
    </xf>
    <xf numFmtId="38" fontId="11" fillId="0" borderId="7" xfId="1" applyFont="1" applyFill="1" applyBorder="1" applyAlignment="1">
      <alignment horizontal="center" vertical="center" wrapText="1"/>
    </xf>
    <xf numFmtId="38" fontId="11" fillId="0" borderId="4" xfId="1" applyFont="1" applyFill="1" applyBorder="1" applyAlignment="1">
      <alignment horizontal="center" vertical="center" wrapText="1"/>
    </xf>
    <xf numFmtId="38" fontId="13" fillId="0" borderId="15" xfId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38" fontId="12" fillId="0" borderId="12" xfId="1" applyFont="1" applyFill="1" applyBorder="1" applyAlignment="1">
      <alignment horizontal="center"/>
    </xf>
    <xf numFmtId="38" fontId="12" fillId="0" borderId="13" xfId="1" applyFont="1" applyFill="1" applyBorder="1" applyAlignment="1">
      <alignment horizontal="center"/>
    </xf>
    <xf numFmtId="38" fontId="12" fillId="0" borderId="14" xfId="1" applyFont="1" applyFill="1" applyBorder="1" applyAlignment="1">
      <alignment horizontal="center"/>
    </xf>
    <xf numFmtId="38" fontId="10" fillId="0" borderId="5" xfId="1" applyFont="1" applyFill="1" applyBorder="1" applyAlignment="1">
      <alignment horizontal="center" vertical="center" wrapText="1"/>
    </xf>
    <xf numFmtId="38" fontId="10" fillId="0" borderId="6" xfId="1" applyFont="1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horizontal="center" vertical="center" wrapText="1"/>
    </xf>
    <xf numFmtId="38" fontId="10" fillId="0" borderId="9" xfId="1" applyFont="1" applyFill="1" applyBorder="1" applyAlignment="1">
      <alignment horizontal="center" vertical="center" wrapText="1"/>
    </xf>
    <xf numFmtId="38" fontId="10" fillId="0" borderId="11" xfId="1" applyFont="1" applyFill="1" applyBorder="1" applyAlignment="1">
      <alignment horizontal="center" vertical="center" wrapText="1"/>
    </xf>
    <xf numFmtId="38" fontId="10" fillId="0" borderId="10" xfId="1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center" vertical="center" wrapText="1"/>
    </xf>
    <xf numFmtId="38" fontId="13" fillId="0" borderId="7" xfId="1" applyFont="1" applyFill="1" applyBorder="1" applyAlignment="1">
      <alignment horizontal="center" vertical="center" wrapText="1"/>
    </xf>
    <xf numFmtId="38" fontId="13" fillId="0" borderId="4" xfId="1" applyFont="1" applyFill="1" applyBorder="1" applyAlignment="1">
      <alignment horizontal="center" vertical="center" wrapText="1"/>
    </xf>
    <xf numFmtId="38" fontId="12" fillId="0" borderId="6" xfId="1" applyFont="1" applyFill="1" applyBorder="1" applyAlignment="1">
      <alignment horizontal="center" vertical="center" wrapText="1"/>
    </xf>
    <xf numFmtId="38" fontId="12" fillId="0" borderId="10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/>
    </xf>
    <xf numFmtId="38" fontId="10" fillId="0" borderId="13" xfId="1" applyFont="1" applyFill="1" applyBorder="1" applyAlignment="1">
      <alignment horizontal="center"/>
    </xf>
    <xf numFmtId="38" fontId="10" fillId="0" borderId="14" xfId="1" applyFont="1" applyFill="1" applyBorder="1" applyAlignment="1">
      <alignment horizontal="center"/>
    </xf>
    <xf numFmtId="38" fontId="12" fillId="0" borderId="2" xfId="1" applyFont="1" applyFill="1" applyBorder="1" applyAlignment="1">
      <alignment horizontal="center" vertical="center" wrapText="1"/>
    </xf>
    <xf numFmtId="38" fontId="12" fillId="0" borderId="7" xfId="1" applyFont="1" applyFill="1" applyBorder="1" applyAlignment="1">
      <alignment horizontal="center" vertical="center" wrapText="1"/>
    </xf>
    <xf numFmtId="38" fontId="12" fillId="0" borderId="4" xfId="1" applyFont="1" applyFill="1" applyBorder="1" applyAlignment="1">
      <alignment horizontal="center" vertical="center" wrapText="1"/>
    </xf>
    <xf numFmtId="38" fontId="10" fillId="0" borderId="5" xfId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38" fontId="14" fillId="0" borderId="8" xfId="1" applyNumberFormat="1" applyFont="1" applyFill="1" applyBorder="1" applyAlignment="1">
      <alignment vertical="top"/>
    </xf>
    <xf numFmtId="38" fontId="14" fillId="0" borderId="9" xfId="1" applyNumberFormat="1" applyFont="1" applyFill="1" applyBorder="1" applyAlignment="1">
      <alignment vertical="top"/>
    </xf>
    <xf numFmtId="38" fontId="10" fillId="0" borderId="8" xfId="1" applyFont="1" applyFill="1" applyBorder="1" applyAlignment="1">
      <alignment horizontal="center" vertical="center"/>
    </xf>
    <xf numFmtId="38" fontId="13" fillId="0" borderId="12" xfId="1" applyFont="1" applyFill="1" applyBorder="1" applyAlignment="1">
      <alignment horizontal="center"/>
    </xf>
    <xf numFmtId="38" fontId="13" fillId="0" borderId="13" xfId="1" applyFont="1" applyFill="1" applyBorder="1" applyAlignment="1">
      <alignment horizontal="center"/>
    </xf>
    <xf numFmtId="38" fontId="13" fillId="0" borderId="14" xfId="1" applyFont="1" applyFill="1" applyBorder="1" applyAlignment="1">
      <alignment horizontal="center"/>
    </xf>
    <xf numFmtId="38" fontId="17" fillId="0" borderId="12" xfId="1" applyFont="1" applyFill="1" applyBorder="1" applyAlignment="1">
      <alignment horizontal="center"/>
    </xf>
    <xf numFmtId="38" fontId="17" fillId="0" borderId="14" xfId="1" applyFont="1" applyFill="1" applyBorder="1" applyAlignment="1">
      <alignment horizontal="center"/>
    </xf>
    <xf numFmtId="38" fontId="10" fillId="0" borderId="12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38" fontId="10" fillId="0" borderId="8" xfId="1" applyFont="1" applyFill="1" applyBorder="1" applyAlignment="1">
      <alignment horizontal="right"/>
    </xf>
    <xf numFmtId="38" fontId="10" fillId="0" borderId="9" xfId="1" applyFont="1" applyFill="1" applyBorder="1" applyAlignment="1">
      <alignment horizontal="right"/>
    </xf>
    <xf numFmtId="0" fontId="17" fillId="0" borderId="5" xfId="0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7" fillId="0" borderId="11" xfId="0" applyFont="1" applyFill="1" applyBorder="1" applyAlignment="1">
      <alignment horizontal="center" vertical="center" wrapText="1" shrinkToFit="1"/>
    </xf>
    <xf numFmtId="0" fontId="17" fillId="0" borderId="10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38" fontId="10" fillId="0" borderId="11" xfId="1" applyFont="1" applyFill="1" applyBorder="1" applyAlignment="1">
      <alignment horizontal="right"/>
    </xf>
    <xf numFmtId="38" fontId="10" fillId="0" borderId="10" xfId="1" applyFont="1" applyFill="1" applyBorder="1" applyAlignment="1">
      <alignment horizontal="right"/>
    </xf>
    <xf numFmtId="0" fontId="12" fillId="0" borderId="1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38" fontId="14" fillId="0" borderId="8" xfId="1" applyNumberFormat="1" applyFont="1" applyFill="1" applyBorder="1" applyAlignment="1">
      <alignment horizontal="right" vertical="top"/>
    </xf>
    <xf numFmtId="38" fontId="10" fillId="0" borderId="0" xfId="1" applyFont="1" applyFill="1" applyBorder="1" applyAlignment="1">
      <alignment horizontal="right"/>
    </xf>
    <xf numFmtId="3" fontId="23" fillId="0" borderId="8" xfId="0" applyNumberFormat="1" applyFont="1" applyFill="1" applyBorder="1" applyAlignment="1" applyProtection="1">
      <alignment horizontal="right" vertical="center" wrapText="1"/>
    </xf>
    <xf numFmtId="3" fontId="23" fillId="0" borderId="9" xfId="0" applyNumberFormat="1" applyFont="1" applyFill="1" applyBorder="1" applyAlignment="1" applyProtection="1">
      <alignment horizontal="right" vertical="center" wrapText="1"/>
    </xf>
    <xf numFmtId="38" fontId="10" fillId="0" borderId="1" xfId="1" applyFont="1" applyFill="1" applyBorder="1" applyAlignment="1">
      <alignment horizontal="right"/>
    </xf>
    <xf numFmtId="38" fontId="13" fillId="0" borderId="5" xfId="1" applyFont="1" applyFill="1" applyBorder="1" applyAlignment="1">
      <alignment horizontal="center" vertical="center" wrapText="1"/>
    </xf>
    <xf numFmtId="38" fontId="13" fillId="0" borderId="8" xfId="1" applyFont="1" applyFill="1" applyBorder="1" applyAlignment="1">
      <alignment horizontal="center" vertical="center" wrapText="1"/>
    </xf>
    <xf numFmtId="38" fontId="13" fillId="0" borderId="11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" vertical="center"/>
    </xf>
    <xf numFmtId="38" fontId="14" fillId="0" borderId="8" xfId="1" applyFont="1" applyFill="1" applyBorder="1" applyAlignment="1">
      <alignment horizontal="right" vertical="top"/>
    </xf>
    <xf numFmtId="38" fontId="14" fillId="0" borderId="9" xfId="1" applyFont="1" applyFill="1" applyBorder="1" applyAlignment="1">
      <alignment horizontal="right" vertical="top"/>
    </xf>
    <xf numFmtId="3" fontId="18" fillId="0" borderId="16" xfId="5" applyNumberFormat="1" applyFont="1" applyFill="1" applyBorder="1" applyAlignment="1">
      <alignment vertical="center" wrapText="1"/>
    </xf>
    <xf numFmtId="3" fontId="18" fillId="0" borderId="17" xfId="5" applyNumberFormat="1" applyFont="1" applyFill="1" applyBorder="1" applyAlignment="1">
      <alignment vertical="center" wrapText="1"/>
    </xf>
    <xf numFmtId="3" fontId="18" fillId="0" borderId="16" xfId="5" applyNumberFormat="1" applyFont="1" applyFill="1" applyBorder="1" applyAlignment="1">
      <alignment horizontal="right" vertical="center" wrapText="1"/>
    </xf>
    <xf numFmtId="3" fontId="18" fillId="0" borderId="9" xfId="5" applyNumberFormat="1" applyFont="1" applyFill="1" applyBorder="1" applyAlignment="1">
      <alignment horizontal="right" vertical="center" wrapText="1"/>
    </xf>
    <xf numFmtId="3" fontId="18" fillId="0" borderId="18" xfId="5" applyNumberFormat="1" applyFont="1" applyFill="1" applyBorder="1" applyAlignment="1">
      <alignment vertical="center" wrapText="1"/>
    </xf>
    <xf numFmtId="3" fontId="18" fillId="0" borderId="19" xfId="5" applyNumberFormat="1" applyFont="1" applyFill="1" applyBorder="1" applyAlignment="1">
      <alignment vertical="center" wrapText="1"/>
    </xf>
    <xf numFmtId="3" fontId="18" fillId="0" borderId="17" xfId="5" applyNumberFormat="1" applyFont="1" applyFill="1" applyBorder="1" applyAlignment="1">
      <alignment horizontal="right" vertical="center" wrapText="1"/>
    </xf>
    <xf numFmtId="38" fontId="10" fillId="0" borderId="2" xfId="1" applyFont="1" applyFill="1" applyBorder="1" applyAlignment="1">
      <alignment horizontal="center" vertical="top" wrapText="1"/>
    </xf>
    <xf numFmtId="38" fontId="10" fillId="0" borderId="7" xfId="1" applyFont="1" applyFill="1" applyBorder="1" applyAlignment="1">
      <alignment horizontal="center" vertical="top" wrapText="1"/>
    </xf>
    <xf numFmtId="38" fontId="10" fillId="0" borderId="4" xfId="1" applyFont="1" applyFill="1" applyBorder="1" applyAlignment="1">
      <alignment horizontal="center" vertical="top" wrapText="1"/>
    </xf>
    <xf numFmtId="38" fontId="10" fillId="0" borderId="5" xfId="1" applyFont="1" applyFill="1" applyBorder="1" applyAlignment="1">
      <alignment horizontal="center" wrapText="1"/>
    </xf>
    <xf numFmtId="38" fontId="10" fillId="0" borderId="8" xfId="1" applyFont="1" applyFill="1" applyBorder="1" applyAlignment="1">
      <alignment horizontal="center" wrapText="1"/>
    </xf>
    <xf numFmtId="38" fontId="10" fillId="0" borderId="11" xfId="1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vertical="center" wrapText="1"/>
    </xf>
    <xf numFmtId="3" fontId="14" fillId="0" borderId="16" xfId="0" applyNumberFormat="1" applyFont="1" applyFill="1" applyBorder="1" applyAlignment="1">
      <alignment vertical="top"/>
    </xf>
    <xf numFmtId="3" fontId="14" fillId="0" borderId="17" xfId="0" applyNumberFormat="1" applyFont="1" applyFill="1" applyBorder="1" applyAlignment="1">
      <alignment vertical="top"/>
    </xf>
    <xf numFmtId="0" fontId="10" fillId="0" borderId="0" xfId="0" applyFont="1" applyFill="1" applyAlignment="1">
      <alignment horizontal="distributed"/>
    </xf>
    <xf numFmtId="0" fontId="10" fillId="0" borderId="9" xfId="0" applyFont="1" applyFill="1" applyBorder="1" applyAlignment="1">
      <alignment horizontal="distributed"/>
    </xf>
    <xf numFmtId="0" fontId="10" fillId="0" borderId="1" xfId="0" applyFont="1" applyFill="1" applyBorder="1" applyAlignment="1">
      <alignment horizontal="distributed"/>
    </xf>
    <xf numFmtId="0" fontId="10" fillId="0" borderId="10" xfId="0" applyFont="1" applyFill="1" applyBorder="1" applyAlignment="1">
      <alignment horizontal="distributed"/>
    </xf>
    <xf numFmtId="0" fontId="10" fillId="0" borderId="0" xfId="0" applyFont="1" applyFill="1" applyAlignment="1">
      <alignment horizontal="distributed" shrinkToFit="1"/>
    </xf>
    <xf numFmtId="0" fontId="10" fillId="0" borderId="9" xfId="0" applyFont="1" applyFill="1" applyBorder="1" applyAlignment="1">
      <alignment horizontal="distributed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38" fontId="14" fillId="0" borderId="5" xfId="1" applyFont="1" applyFill="1" applyBorder="1" applyAlignment="1">
      <alignment horizontal="right" vertical="center" wrapText="1"/>
    </xf>
    <xf numFmtId="38" fontId="14" fillId="0" borderId="6" xfId="1" applyFont="1" applyFill="1" applyBorder="1" applyAlignment="1">
      <alignment horizontal="right" vertical="center" wrapText="1"/>
    </xf>
    <xf numFmtId="0" fontId="10" fillId="0" borderId="12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center" vertical="justify" wrapText="1"/>
    </xf>
    <xf numFmtId="0" fontId="10" fillId="0" borderId="11" xfId="0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justify" wrapText="1"/>
    </xf>
    <xf numFmtId="0" fontId="10" fillId="0" borderId="4" xfId="0" applyFont="1" applyFill="1" applyBorder="1" applyAlignment="1">
      <alignment horizontal="center" vertical="justify" wrapText="1"/>
    </xf>
    <xf numFmtId="0" fontId="10" fillId="0" borderId="6" xfId="0" applyFont="1" applyFill="1" applyBorder="1" applyAlignment="1">
      <alignment horizontal="center" vertical="justify" wrapText="1"/>
    </xf>
    <xf numFmtId="0" fontId="10" fillId="0" borderId="9" xfId="0" applyFont="1" applyFill="1" applyBorder="1" applyAlignment="1">
      <alignment horizontal="center" vertical="justify" wrapText="1"/>
    </xf>
    <xf numFmtId="0" fontId="10" fillId="0" borderId="10" xfId="0" applyFont="1" applyFill="1" applyBorder="1" applyAlignment="1">
      <alignment horizontal="center" vertical="justify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</cellXfs>
  <cellStyles count="8">
    <cellStyle name="桁区切り" xfId="1" builtinId="6"/>
    <cellStyle name="桁区切り 2" xfId="2"/>
    <cellStyle name="標準" xfId="0" builtinId="0"/>
    <cellStyle name="標準_30人以上（２）" xfId="5"/>
    <cellStyle name="標準_30人以上（２）_1" xfId="6"/>
    <cellStyle name="標準_７～９" xfId="4"/>
    <cellStyle name="標準_Sheet1" xfId="3"/>
    <cellStyle name="標準_Sheet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3"/>
  <sheetViews>
    <sheetView tabSelected="1" zoomScaleNormal="100" zoomScaleSheetLayoutView="100" workbookViewId="0">
      <pane xSplit="2" topLeftCell="C1" activePane="topRight" state="frozen"/>
      <selection activeCell="G13" sqref="G13"/>
      <selection pane="topRight" activeCell="H44" sqref="H44"/>
    </sheetView>
  </sheetViews>
  <sheetFormatPr defaultRowHeight="24.95" customHeight="1"/>
  <cols>
    <col min="1" max="1" width="3" style="2" customWidth="1"/>
    <col min="2" max="2" width="13.5" style="2" customWidth="1"/>
    <col min="3" max="3" width="6.875" style="29" customWidth="1"/>
    <col min="4" max="4" width="6.875" style="35" customWidth="1"/>
    <col min="5" max="5" width="7" style="29" customWidth="1"/>
    <col min="6" max="6" width="8" style="29" customWidth="1"/>
    <col min="7" max="7" width="8.125" style="29" customWidth="1"/>
    <col min="8" max="8" width="8.125" style="35" customWidth="1"/>
    <col min="9" max="9" width="7" style="29" customWidth="1"/>
    <col min="10" max="10" width="8" style="29" customWidth="1"/>
    <col min="11" max="12" width="12.625" style="29" customWidth="1"/>
    <col min="13" max="13" width="7" style="29" customWidth="1"/>
    <col min="14" max="14" width="8" style="29" customWidth="1"/>
    <col min="15" max="16" width="13.25" style="29" customWidth="1"/>
    <col min="17" max="17" width="7" style="29" customWidth="1"/>
    <col min="18" max="18" width="8" style="29" customWidth="1"/>
    <col min="19" max="19" width="14.125" style="29" customWidth="1"/>
    <col min="20" max="20" width="14.125" style="35" customWidth="1"/>
    <col min="21" max="21" width="7" style="29" customWidth="1"/>
    <col min="22" max="22" width="8.125" style="29" customWidth="1"/>
    <col min="23" max="23" width="4.75" style="2" customWidth="1"/>
    <col min="24" max="24" width="3" style="2" customWidth="1"/>
    <col min="25" max="25" width="13.5" style="2" customWidth="1"/>
    <col min="26" max="26" width="12.125" style="29" customWidth="1"/>
    <col min="27" max="27" width="12.125" style="35" customWidth="1"/>
    <col min="28" max="28" width="7" style="35" customWidth="1"/>
    <col min="29" max="29" width="8" style="29" customWidth="1"/>
    <col min="30" max="30" width="12.125" style="29" customWidth="1"/>
    <col min="31" max="31" width="12.125" style="35" customWidth="1"/>
    <col min="32" max="32" width="7" style="29" customWidth="1"/>
    <col min="33" max="33" width="8" style="29" customWidth="1"/>
    <col min="34" max="34" width="4.75" style="2" customWidth="1"/>
    <col min="35" max="16384" width="9" style="2"/>
  </cols>
  <sheetData>
    <row r="1" spans="1:34" ht="24.95" customHeight="1">
      <c r="A1" s="1" t="s">
        <v>42</v>
      </c>
      <c r="B1" s="1"/>
      <c r="C1" s="38"/>
      <c r="D1" s="38"/>
      <c r="E1" s="38"/>
      <c r="F1" s="38"/>
      <c r="G1" s="38"/>
      <c r="H1" s="38"/>
      <c r="I1" s="38"/>
      <c r="J1" s="38"/>
      <c r="K1" s="38"/>
      <c r="L1" s="38"/>
      <c r="S1" s="38"/>
      <c r="T1" s="38"/>
      <c r="U1" s="38"/>
      <c r="X1" s="1"/>
      <c r="Y1" s="1"/>
      <c r="Z1" s="38"/>
      <c r="AA1" s="38"/>
      <c r="AB1" s="38"/>
      <c r="AD1" s="38"/>
      <c r="AE1" s="38"/>
      <c r="AF1" s="38"/>
    </row>
    <row r="2" spans="1:34" s="3" customFormat="1" ht="24.95" customHeight="1">
      <c r="B2" s="3" t="s">
        <v>198</v>
      </c>
      <c r="C2" s="5"/>
      <c r="D2" s="6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5"/>
      <c r="V2" s="5"/>
      <c r="Y2" s="3" t="s">
        <v>198</v>
      </c>
      <c r="Z2" s="5"/>
      <c r="AA2" s="6"/>
      <c r="AB2" s="6"/>
      <c r="AC2" s="5"/>
      <c r="AD2" s="5"/>
      <c r="AE2" s="6"/>
      <c r="AF2" s="5"/>
      <c r="AG2" s="5"/>
    </row>
    <row r="3" spans="1:34" ht="24.95" customHeight="1">
      <c r="A3" s="366" t="s">
        <v>20</v>
      </c>
      <c r="B3" s="367"/>
      <c r="C3" s="363" t="s">
        <v>21</v>
      </c>
      <c r="D3" s="364"/>
      <c r="E3" s="364"/>
      <c r="F3" s="365"/>
      <c r="G3" s="363" t="s">
        <v>22</v>
      </c>
      <c r="H3" s="364"/>
      <c r="I3" s="364"/>
      <c r="J3" s="365"/>
      <c r="K3" s="363" t="s">
        <v>29</v>
      </c>
      <c r="L3" s="364"/>
      <c r="M3" s="364"/>
      <c r="N3" s="365"/>
      <c r="O3" s="363" t="s">
        <v>30</v>
      </c>
      <c r="P3" s="364"/>
      <c r="Q3" s="364"/>
      <c r="R3" s="365"/>
      <c r="S3" s="363" t="s">
        <v>41</v>
      </c>
      <c r="T3" s="364"/>
      <c r="U3" s="364"/>
      <c r="V3" s="365"/>
      <c r="W3" s="360" t="s">
        <v>18</v>
      </c>
      <c r="X3" s="366" t="s">
        <v>20</v>
      </c>
      <c r="Y3" s="367"/>
      <c r="Z3" s="363" t="s">
        <v>40</v>
      </c>
      <c r="AA3" s="364"/>
      <c r="AB3" s="364"/>
      <c r="AC3" s="365"/>
      <c r="AD3" s="363" t="s">
        <v>28</v>
      </c>
      <c r="AE3" s="364"/>
      <c r="AF3" s="364"/>
      <c r="AG3" s="365"/>
      <c r="AH3" s="360" t="s">
        <v>18</v>
      </c>
    </row>
    <row r="4" spans="1:34" ht="24.95" customHeight="1">
      <c r="A4" s="368"/>
      <c r="B4" s="369"/>
      <c r="C4" s="356" t="s">
        <v>199</v>
      </c>
      <c r="D4" s="357" t="s">
        <v>200</v>
      </c>
      <c r="E4" s="357"/>
      <c r="F4" s="358" t="s">
        <v>31</v>
      </c>
      <c r="G4" s="356" t="s">
        <v>199</v>
      </c>
      <c r="H4" s="357" t="s">
        <v>200</v>
      </c>
      <c r="I4" s="357"/>
      <c r="J4" s="358" t="s">
        <v>31</v>
      </c>
      <c r="K4" s="356" t="s">
        <v>199</v>
      </c>
      <c r="L4" s="357" t="s">
        <v>200</v>
      </c>
      <c r="M4" s="357"/>
      <c r="N4" s="358" t="s">
        <v>31</v>
      </c>
      <c r="O4" s="356" t="s">
        <v>199</v>
      </c>
      <c r="P4" s="357" t="s">
        <v>200</v>
      </c>
      <c r="Q4" s="357"/>
      <c r="R4" s="358" t="s">
        <v>31</v>
      </c>
      <c r="S4" s="356" t="s">
        <v>199</v>
      </c>
      <c r="T4" s="357" t="s">
        <v>200</v>
      </c>
      <c r="U4" s="357"/>
      <c r="V4" s="358" t="s">
        <v>31</v>
      </c>
      <c r="W4" s="361"/>
      <c r="X4" s="368"/>
      <c r="Y4" s="369"/>
      <c r="Z4" s="356" t="s">
        <v>199</v>
      </c>
      <c r="AA4" s="357" t="s">
        <v>200</v>
      </c>
      <c r="AB4" s="357"/>
      <c r="AC4" s="358" t="s">
        <v>31</v>
      </c>
      <c r="AD4" s="356" t="s">
        <v>199</v>
      </c>
      <c r="AE4" s="357" t="s">
        <v>200</v>
      </c>
      <c r="AF4" s="357"/>
      <c r="AG4" s="358" t="s">
        <v>31</v>
      </c>
      <c r="AH4" s="361"/>
    </row>
    <row r="5" spans="1:34" s="3" customFormat="1" ht="24.95" customHeight="1">
      <c r="A5" s="370"/>
      <c r="B5" s="371"/>
      <c r="C5" s="356"/>
      <c r="D5" s="41" t="s">
        <v>23</v>
      </c>
      <c r="E5" s="43" t="s">
        <v>24</v>
      </c>
      <c r="F5" s="359"/>
      <c r="G5" s="356"/>
      <c r="H5" s="41" t="s">
        <v>23</v>
      </c>
      <c r="I5" s="43" t="s">
        <v>24</v>
      </c>
      <c r="J5" s="359"/>
      <c r="K5" s="356"/>
      <c r="L5" s="7" t="s">
        <v>19</v>
      </c>
      <c r="M5" s="43" t="s">
        <v>24</v>
      </c>
      <c r="N5" s="359"/>
      <c r="O5" s="356"/>
      <c r="P5" s="7" t="s">
        <v>19</v>
      </c>
      <c r="Q5" s="43" t="s">
        <v>24</v>
      </c>
      <c r="R5" s="359"/>
      <c r="S5" s="356"/>
      <c r="T5" s="41" t="s">
        <v>23</v>
      </c>
      <c r="U5" s="43" t="s">
        <v>24</v>
      </c>
      <c r="V5" s="359"/>
      <c r="W5" s="362"/>
      <c r="X5" s="370"/>
      <c r="Y5" s="371"/>
      <c r="Z5" s="356"/>
      <c r="AA5" s="8" t="s">
        <v>19</v>
      </c>
      <c r="AB5" s="43" t="s">
        <v>24</v>
      </c>
      <c r="AC5" s="359"/>
      <c r="AD5" s="356"/>
      <c r="AE5" s="41" t="s">
        <v>23</v>
      </c>
      <c r="AF5" s="43" t="s">
        <v>24</v>
      </c>
      <c r="AG5" s="359"/>
      <c r="AH5" s="362"/>
    </row>
    <row r="6" spans="1:34" s="15" customFormat="1" ht="24.95" customHeight="1">
      <c r="A6" s="9"/>
      <c r="B6" s="10"/>
      <c r="C6" s="39"/>
      <c r="D6" s="42"/>
      <c r="E6" s="44" t="s">
        <v>201</v>
      </c>
      <c r="F6" s="44"/>
      <c r="G6" s="39" t="s">
        <v>32</v>
      </c>
      <c r="H6" s="42" t="s">
        <v>25</v>
      </c>
      <c r="I6" s="44" t="s">
        <v>202</v>
      </c>
      <c r="J6" s="44"/>
      <c r="K6" s="11" t="s">
        <v>26</v>
      </c>
      <c r="L6" s="12" t="s">
        <v>26</v>
      </c>
      <c r="M6" s="11" t="s">
        <v>202</v>
      </c>
      <c r="N6" s="11"/>
      <c r="O6" s="11" t="s">
        <v>26</v>
      </c>
      <c r="P6" s="12" t="s">
        <v>26</v>
      </c>
      <c r="Q6" s="11" t="s">
        <v>202</v>
      </c>
      <c r="R6" s="11"/>
      <c r="S6" s="11" t="s">
        <v>26</v>
      </c>
      <c r="T6" s="42" t="s">
        <v>26</v>
      </c>
      <c r="U6" s="11" t="s">
        <v>202</v>
      </c>
      <c r="V6" s="11"/>
      <c r="W6" s="14"/>
      <c r="X6" s="9"/>
      <c r="Y6" s="10"/>
      <c r="Z6" s="11" t="s">
        <v>26</v>
      </c>
      <c r="AA6" s="13" t="s">
        <v>26</v>
      </c>
      <c r="AB6" s="11" t="s">
        <v>202</v>
      </c>
      <c r="AC6" s="11"/>
      <c r="AD6" s="11" t="s">
        <v>26</v>
      </c>
      <c r="AE6" s="42" t="s">
        <v>26</v>
      </c>
      <c r="AF6" s="11" t="s">
        <v>202</v>
      </c>
      <c r="AG6" s="11"/>
      <c r="AH6" s="14"/>
    </row>
    <row r="7" spans="1:34" s="18" customFormat="1" ht="24.95" customHeight="1">
      <c r="B7" s="37" t="s">
        <v>27</v>
      </c>
      <c r="C7" s="40">
        <v>2303</v>
      </c>
      <c r="D7" s="40">
        <f>SUM(D9:D32)</f>
        <v>2215</v>
      </c>
      <c r="E7" s="45">
        <f>ROUND(D7/$D$7*100,1)</f>
        <v>100</v>
      </c>
      <c r="F7" s="45">
        <f>ROUND((D7/C7-1)*100,1)</f>
        <v>-3.8</v>
      </c>
      <c r="G7" s="16">
        <v>68142</v>
      </c>
      <c r="H7" s="40">
        <f>SUM(H9:H32)</f>
        <v>68502</v>
      </c>
      <c r="I7" s="45">
        <f>ROUND(H7/$H$7*100,1)</f>
        <v>100</v>
      </c>
      <c r="J7" s="45">
        <f>ROUND((H7/G7-1)*100,1)</f>
        <v>0.5</v>
      </c>
      <c r="K7" s="16">
        <v>27340451</v>
      </c>
      <c r="L7" s="40">
        <f>SUM(L9:L32)</f>
        <v>28312066</v>
      </c>
      <c r="M7" s="47">
        <f>ROUND(L7/$L$7*100,1)</f>
        <v>100</v>
      </c>
      <c r="N7" s="47">
        <f>ROUND((L7/K7-1)*100,1)</f>
        <v>3.6</v>
      </c>
      <c r="O7" s="16">
        <v>102720046</v>
      </c>
      <c r="P7" s="40">
        <f>SUM(P9:P32)</f>
        <v>109992065</v>
      </c>
      <c r="Q7" s="47">
        <f>ROUND(P7/$P$7*100,1)</f>
        <v>100</v>
      </c>
      <c r="R7" s="47">
        <f>ROUND((P7/O7-1)*100,1)</f>
        <v>7.1</v>
      </c>
      <c r="S7" s="16">
        <v>183013536</v>
      </c>
      <c r="T7" s="40">
        <f>SUM(T9:T32)</f>
        <v>189182938</v>
      </c>
      <c r="U7" s="47">
        <f>ROUND(T7/$T$7*100,1)</f>
        <v>100</v>
      </c>
      <c r="V7" s="47">
        <f>ROUND((T7/S7-1)*100,1)</f>
        <v>3.4</v>
      </c>
      <c r="W7" s="17" t="s">
        <v>17</v>
      </c>
      <c r="Y7" s="37" t="s">
        <v>27</v>
      </c>
      <c r="Z7" s="16">
        <v>77205017</v>
      </c>
      <c r="AA7" s="40">
        <f>SUM(AA9:AA32)</f>
        <v>74925432</v>
      </c>
      <c r="AB7" s="47">
        <f>ROUND(AA7/$AA$7*100,1)</f>
        <v>100</v>
      </c>
      <c r="AC7" s="47">
        <f>ROUND((AA7/Z7-1)*100,1)</f>
        <v>-3</v>
      </c>
      <c r="AD7" s="16">
        <v>69891215</v>
      </c>
      <c r="AE7" s="40">
        <f>SUM(AE9:AE32)</f>
        <v>68830135</v>
      </c>
      <c r="AF7" s="47">
        <f>ROUND(AE7/$AE$7*100,1)</f>
        <v>100</v>
      </c>
      <c r="AG7" s="47">
        <f>ROUND((AE7/AD7-1)*100,1)</f>
        <v>-1.5</v>
      </c>
      <c r="AH7" s="17" t="s">
        <v>17</v>
      </c>
    </row>
    <row r="8" spans="1:34" ht="24.95" customHeight="1">
      <c r="B8" s="10"/>
      <c r="C8" s="19"/>
      <c r="D8" s="19"/>
      <c r="E8" s="26"/>
      <c r="F8" s="45"/>
      <c r="G8" s="19"/>
      <c r="H8" s="19"/>
      <c r="I8" s="26"/>
      <c r="J8" s="45"/>
      <c r="K8" s="19"/>
      <c r="L8" s="19"/>
      <c r="M8" s="47"/>
      <c r="N8" s="47"/>
      <c r="O8" s="19"/>
      <c r="P8" s="19"/>
      <c r="Q8" s="47"/>
      <c r="R8" s="47"/>
      <c r="S8" s="19"/>
      <c r="T8" s="19"/>
      <c r="U8" s="27"/>
      <c r="V8" s="47"/>
      <c r="W8" s="14"/>
      <c r="Y8" s="10"/>
      <c r="Z8" s="19"/>
      <c r="AA8" s="19"/>
      <c r="AB8" s="48"/>
      <c r="AC8" s="47"/>
      <c r="AD8" s="19"/>
      <c r="AE8" s="19"/>
      <c r="AF8" s="27"/>
      <c r="AG8" s="47"/>
      <c r="AH8" s="14"/>
    </row>
    <row r="9" spans="1:34" ht="27.95" customHeight="1">
      <c r="A9" s="20">
        <v>9</v>
      </c>
      <c r="B9" s="21" t="s">
        <v>0</v>
      </c>
      <c r="C9" s="22">
        <v>229</v>
      </c>
      <c r="D9" s="22">
        <v>221</v>
      </c>
      <c r="E9" s="26">
        <f>ROUND(D9/$D$7*100,1)</f>
        <v>10</v>
      </c>
      <c r="F9" s="26">
        <f t="shared" ref="F9:F32" si="0">ROUND((D9/C9-1)*100,1)</f>
        <v>-3.5</v>
      </c>
      <c r="G9" s="22">
        <v>4746</v>
      </c>
      <c r="H9" s="22">
        <v>4698</v>
      </c>
      <c r="I9" s="26">
        <f t="shared" ref="I9:I32" si="1">ROUND(H9/$H$7*100,1)</f>
        <v>6.9</v>
      </c>
      <c r="J9" s="26">
        <f t="shared" ref="J9:J32" si="2">ROUND((H9/G9-1)*100,1)</f>
        <v>-1</v>
      </c>
      <c r="K9" s="19">
        <v>1104376</v>
      </c>
      <c r="L9" s="19">
        <v>1085496</v>
      </c>
      <c r="M9" s="27">
        <f t="shared" ref="M9:M32" si="3">ROUND(L9/$L$7*100,1)</f>
        <v>3.8</v>
      </c>
      <c r="N9" s="27">
        <f t="shared" ref="N9:N32" si="4">ROUND((L9/K9-1)*100,1)</f>
        <v>-1.7</v>
      </c>
      <c r="O9" s="19">
        <v>3104465</v>
      </c>
      <c r="P9" s="19">
        <v>3003024</v>
      </c>
      <c r="Q9" s="27">
        <f t="shared" ref="Q9:Q32" si="5">ROUND(P9/$P$7*100,1)</f>
        <v>2.7</v>
      </c>
      <c r="R9" s="27">
        <f t="shared" ref="R9:R32" si="6">ROUND((P9/O9-1)*100,1)</f>
        <v>-3.3</v>
      </c>
      <c r="S9" s="19">
        <v>5744254</v>
      </c>
      <c r="T9" s="19">
        <v>5656517</v>
      </c>
      <c r="U9" s="27">
        <f t="shared" ref="U9:U32" si="7">ROUND(T9/$T$7*100,1)</f>
        <v>3</v>
      </c>
      <c r="V9" s="27">
        <f t="shared" ref="V9:V32" si="8">ROUND((T9/S9-1)*100,1)</f>
        <v>-1.5</v>
      </c>
      <c r="W9" s="23">
        <v>9</v>
      </c>
      <c r="X9" s="20">
        <v>9</v>
      </c>
      <c r="Y9" s="21" t="s">
        <v>0</v>
      </c>
      <c r="Z9" s="19">
        <v>2521667</v>
      </c>
      <c r="AA9" s="19">
        <v>2492731</v>
      </c>
      <c r="AB9" s="27">
        <f t="shared" ref="AB9:AB32" si="9">ROUND(AA9/$AA$7*100,1)</f>
        <v>3.3</v>
      </c>
      <c r="AC9" s="27">
        <f t="shared" ref="AC9:AC32" si="10">ROUND((AA9/Z9-1)*100,1)</f>
        <v>-1.1000000000000001</v>
      </c>
      <c r="AD9" s="19">
        <v>2424955</v>
      </c>
      <c r="AE9" s="19">
        <v>2381698</v>
      </c>
      <c r="AF9" s="27">
        <f t="shared" ref="AF9:AF32" si="11">ROUND(AE9/$AE$7*100,1)</f>
        <v>3.5</v>
      </c>
      <c r="AG9" s="27">
        <f t="shared" ref="AG9:AG32" si="12">ROUND((AE9/AD9-1)*100,1)</f>
        <v>-1.8</v>
      </c>
      <c r="AH9" s="23">
        <v>9</v>
      </c>
    </row>
    <row r="10" spans="1:34" ht="27.95" customHeight="1">
      <c r="A10" s="20">
        <v>10</v>
      </c>
      <c r="B10" s="21" t="s">
        <v>1</v>
      </c>
      <c r="C10" s="22">
        <v>25</v>
      </c>
      <c r="D10" s="22">
        <v>23</v>
      </c>
      <c r="E10" s="26">
        <f t="shared" ref="E10:E32" si="13">ROUND(D10/$D$7*100,1)</f>
        <v>1</v>
      </c>
      <c r="F10" s="26">
        <f t="shared" si="0"/>
        <v>-8</v>
      </c>
      <c r="G10" s="22">
        <v>268</v>
      </c>
      <c r="H10" s="22">
        <v>266</v>
      </c>
      <c r="I10" s="26">
        <f t="shared" si="1"/>
        <v>0.4</v>
      </c>
      <c r="J10" s="26">
        <f t="shared" si="2"/>
        <v>-0.7</v>
      </c>
      <c r="K10" s="19">
        <v>83394</v>
      </c>
      <c r="L10" s="19">
        <v>74568</v>
      </c>
      <c r="M10" s="27">
        <f t="shared" si="3"/>
        <v>0.3</v>
      </c>
      <c r="N10" s="27">
        <f t="shared" si="4"/>
        <v>-10.6</v>
      </c>
      <c r="O10" s="19">
        <v>161296</v>
      </c>
      <c r="P10" s="19">
        <v>147335</v>
      </c>
      <c r="Q10" s="27">
        <f t="shared" si="5"/>
        <v>0.1</v>
      </c>
      <c r="R10" s="27">
        <f t="shared" si="6"/>
        <v>-8.6999999999999993</v>
      </c>
      <c r="S10" s="19">
        <v>556950</v>
      </c>
      <c r="T10" s="19">
        <v>540191</v>
      </c>
      <c r="U10" s="27">
        <f t="shared" si="7"/>
        <v>0.3</v>
      </c>
      <c r="V10" s="27">
        <f t="shared" si="8"/>
        <v>-3</v>
      </c>
      <c r="W10" s="23">
        <v>10</v>
      </c>
      <c r="X10" s="20">
        <v>10</v>
      </c>
      <c r="Y10" s="21" t="s">
        <v>1</v>
      </c>
      <c r="Z10" s="19">
        <v>341858</v>
      </c>
      <c r="AA10" s="19">
        <v>329536</v>
      </c>
      <c r="AB10" s="27">
        <f t="shared" si="9"/>
        <v>0.4</v>
      </c>
      <c r="AC10" s="27">
        <f t="shared" si="10"/>
        <v>-3.6</v>
      </c>
      <c r="AD10" s="19">
        <v>341858</v>
      </c>
      <c r="AE10" s="19">
        <v>329536</v>
      </c>
      <c r="AF10" s="27">
        <f t="shared" si="11"/>
        <v>0.5</v>
      </c>
      <c r="AG10" s="27">
        <f t="shared" si="12"/>
        <v>-3.6</v>
      </c>
      <c r="AH10" s="23">
        <v>10</v>
      </c>
    </row>
    <row r="11" spans="1:34" ht="27.95" customHeight="1">
      <c r="A11" s="20">
        <v>11</v>
      </c>
      <c r="B11" s="21" t="s">
        <v>2</v>
      </c>
      <c r="C11" s="22">
        <v>594</v>
      </c>
      <c r="D11" s="22">
        <v>577</v>
      </c>
      <c r="E11" s="26">
        <f t="shared" si="13"/>
        <v>26</v>
      </c>
      <c r="F11" s="26">
        <f t="shared" si="0"/>
        <v>-2.9</v>
      </c>
      <c r="G11" s="22">
        <v>15668</v>
      </c>
      <c r="H11" s="22">
        <v>15540</v>
      </c>
      <c r="I11" s="26">
        <f t="shared" si="1"/>
        <v>22.7</v>
      </c>
      <c r="J11" s="26">
        <f t="shared" si="2"/>
        <v>-0.8</v>
      </c>
      <c r="K11" s="19">
        <v>4717114</v>
      </c>
      <c r="L11" s="19">
        <v>4693322</v>
      </c>
      <c r="M11" s="27">
        <f t="shared" si="3"/>
        <v>16.600000000000001</v>
      </c>
      <c r="N11" s="27">
        <f t="shared" si="4"/>
        <v>-0.5</v>
      </c>
      <c r="O11" s="19">
        <v>13387172</v>
      </c>
      <c r="P11" s="19">
        <v>14329944</v>
      </c>
      <c r="Q11" s="27">
        <f t="shared" si="5"/>
        <v>13</v>
      </c>
      <c r="R11" s="27">
        <f t="shared" si="6"/>
        <v>7</v>
      </c>
      <c r="S11" s="19">
        <v>23470803</v>
      </c>
      <c r="T11" s="19">
        <v>23992713</v>
      </c>
      <c r="U11" s="27">
        <f t="shared" si="7"/>
        <v>12.7</v>
      </c>
      <c r="V11" s="27">
        <f t="shared" si="8"/>
        <v>2.2000000000000002</v>
      </c>
      <c r="W11" s="23">
        <v>11</v>
      </c>
      <c r="X11" s="20">
        <v>11</v>
      </c>
      <c r="Y11" s="21" t="s">
        <v>2</v>
      </c>
      <c r="Z11" s="19">
        <v>9719979</v>
      </c>
      <c r="AA11" s="19">
        <v>9112154</v>
      </c>
      <c r="AB11" s="27">
        <f t="shared" si="9"/>
        <v>12.2</v>
      </c>
      <c r="AC11" s="27">
        <f t="shared" si="10"/>
        <v>-6.3</v>
      </c>
      <c r="AD11" s="19">
        <v>8547999</v>
      </c>
      <c r="AE11" s="19">
        <v>7866600</v>
      </c>
      <c r="AF11" s="27">
        <f t="shared" si="11"/>
        <v>11.4</v>
      </c>
      <c r="AG11" s="27">
        <f t="shared" si="12"/>
        <v>-8</v>
      </c>
      <c r="AH11" s="23">
        <v>11</v>
      </c>
    </row>
    <row r="12" spans="1:34" ht="27.95" customHeight="1">
      <c r="A12" s="20">
        <v>12</v>
      </c>
      <c r="B12" s="21" t="s">
        <v>3</v>
      </c>
      <c r="C12" s="22">
        <v>71</v>
      </c>
      <c r="D12" s="22">
        <v>66</v>
      </c>
      <c r="E12" s="26">
        <f t="shared" si="13"/>
        <v>3</v>
      </c>
      <c r="F12" s="26">
        <f t="shared" si="0"/>
        <v>-7</v>
      </c>
      <c r="G12" s="22">
        <v>1008</v>
      </c>
      <c r="H12" s="22">
        <v>1020</v>
      </c>
      <c r="I12" s="26">
        <f t="shared" si="1"/>
        <v>1.5</v>
      </c>
      <c r="J12" s="26">
        <f t="shared" si="2"/>
        <v>1.2</v>
      </c>
      <c r="K12" s="19">
        <v>324872</v>
      </c>
      <c r="L12" s="19">
        <v>310398</v>
      </c>
      <c r="M12" s="27">
        <f t="shared" si="3"/>
        <v>1.1000000000000001</v>
      </c>
      <c r="N12" s="27">
        <f t="shared" si="4"/>
        <v>-4.5</v>
      </c>
      <c r="O12" s="19">
        <v>1328285</v>
      </c>
      <c r="P12" s="19">
        <v>1223361</v>
      </c>
      <c r="Q12" s="27">
        <f t="shared" si="5"/>
        <v>1.1000000000000001</v>
      </c>
      <c r="R12" s="27">
        <f t="shared" si="6"/>
        <v>-7.9</v>
      </c>
      <c r="S12" s="19">
        <v>2159736</v>
      </c>
      <c r="T12" s="19">
        <v>2005550</v>
      </c>
      <c r="U12" s="27">
        <f t="shared" si="7"/>
        <v>1.1000000000000001</v>
      </c>
      <c r="V12" s="27">
        <f t="shared" si="8"/>
        <v>-7.1</v>
      </c>
      <c r="W12" s="23">
        <v>12</v>
      </c>
      <c r="X12" s="20">
        <v>12</v>
      </c>
      <c r="Y12" s="21" t="s">
        <v>3</v>
      </c>
      <c r="Z12" s="19">
        <v>794168</v>
      </c>
      <c r="AA12" s="19">
        <v>728708</v>
      </c>
      <c r="AB12" s="27">
        <f t="shared" si="9"/>
        <v>1</v>
      </c>
      <c r="AC12" s="27">
        <f t="shared" si="10"/>
        <v>-8.1999999999999993</v>
      </c>
      <c r="AD12" s="19">
        <v>794747</v>
      </c>
      <c r="AE12" s="19">
        <v>731004</v>
      </c>
      <c r="AF12" s="27">
        <f t="shared" si="11"/>
        <v>1.1000000000000001</v>
      </c>
      <c r="AG12" s="27">
        <f t="shared" si="12"/>
        <v>-8</v>
      </c>
      <c r="AH12" s="23">
        <v>12</v>
      </c>
    </row>
    <row r="13" spans="1:34" ht="27.95" customHeight="1">
      <c r="A13" s="20">
        <v>13</v>
      </c>
      <c r="B13" s="21" t="s">
        <v>4</v>
      </c>
      <c r="C13" s="22">
        <v>53</v>
      </c>
      <c r="D13" s="22">
        <v>49</v>
      </c>
      <c r="E13" s="26">
        <f t="shared" si="13"/>
        <v>2.2000000000000002</v>
      </c>
      <c r="F13" s="26">
        <f t="shared" si="0"/>
        <v>-7.5</v>
      </c>
      <c r="G13" s="22">
        <v>919</v>
      </c>
      <c r="H13" s="22">
        <v>948</v>
      </c>
      <c r="I13" s="26">
        <f t="shared" si="1"/>
        <v>1.4</v>
      </c>
      <c r="J13" s="26">
        <f t="shared" si="2"/>
        <v>3.2</v>
      </c>
      <c r="K13" s="19">
        <v>286200</v>
      </c>
      <c r="L13" s="19">
        <v>308920</v>
      </c>
      <c r="M13" s="27">
        <f t="shared" si="3"/>
        <v>1.1000000000000001</v>
      </c>
      <c r="N13" s="27">
        <f t="shared" si="4"/>
        <v>7.9</v>
      </c>
      <c r="O13" s="19">
        <v>712470</v>
      </c>
      <c r="P13" s="19">
        <v>732829</v>
      </c>
      <c r="Q13" s="27">
        <f t="shared" si="5"/>
        <v>0.7</v>
      </c>
      <c r="R13" s="27">
        <f t="shared" si="6"/>
        <v>2.9</v>
      </c>
      <c r="S13" s="19">
        <v>1542539</v>
      </c>
      <c r="T13" s="19">
        <v>1627212</v>
      </c>
      <c r="U13" s="27">
        <f t="shared" si="7"/>
        <v>0.9</v>
      </c>
      <c r="V13" s="27">
        <f t="shared" si="8"/>
        <v>5.5</v>
      </c>
      <c r="W13" s="23">
        <v>13</v>
      </c>
      <c r="X13" s="20">
        <v>13</v>
      </c>
      <c r="Y13" s="21" t="s">
        <v>4</v>
      </c>
      <c r="Z13" s="19">
        <v>792039</v>
      </c>
      <c r="AA13" s="19">
        <v>842123</v>
      </c>
      <c r="AB13" s="27">
        <f t="shared" si="9"/>
        <v>1.1000000000000001</v>
      </c>
      <c r="AC13" s="27">
        <f t="shared" si="10"/>
        <v>6.3</v>
      </c>
      <c r="AD13" s="19">
        <v>771908</v>
      </c>
      <c r="AE13" s="19">
        <v>798653</v>
      </c>
      <c r="AF13" s="27">
        <f t="shared" si="11"/>
        <v>1.2</v>
      </c>
      <c r="AG13" s="27">
        <f t="shared" si="12"/>
        <v>3.5</v>
      </c>
      <c r="AH13" s="23">
        <v>13</v>
      </c>
    </row>
    <row r="14" spans="1:34" ht="27.95" customHeight="1">
      <c r="A14" s="20">
        <v>14</v>
      </c>
      <c r="B14" s="21" t="s">
        <v>5</v>
      </c>
      <c r="C14" s="22">
        <v>90</v>
      </c>
      <c r="D14" s="22">
        <v>84</v>
      </c>
      <c r="E14" s="26">
        <f t="shared" si="13"/>
        <v>3.8</v>
      </c>
      <c r="F14" s="26">
        <f t="shared" si="0"/>
        <v>-6.7</v>
      </c>
      <c r="G14" s="22">
        <v>1602</v>
      </c>
      <c r="H14" s="22">
        <v>1533</v>
      </c>
      <c r="I14" s="26">
        <f t="shared" si="1"/>
        <v>2.2000000000000002</v>
      </c>
      <c r="J14" s="26">
        <f t="shared" si="2"/>
        <v>-4.3</v>
      </c>
      <c r="K14" s="19">
        <v>586951</v>
      </c>
      <c r="L14" s="19">
        <v>593550</v>
      </c>
      <c r="M14" s="27">
        <f t="shared" si="3"/>
        <v>2.1</v>
      </c>
      <c r="N14" s="27">
        <f t="shared" si="4"/>
        <v>1.1000000000000001</v>
      </c>
      <c r="O14" s="19">
        <v>2309553</v>
      </c>
      <c r="P14" s="19">
        <v>2576075</v>
      </c>
      <c r="Q14" s="27">
        <f t="shared" si="5"/>
        <v>2.2999999999999998</v>
      </c>
      <c r="R14" s="27">
        <f t="shared" si="6"/>
        <v>11.5</v>
      </c>
      <c r="S14" s="19">
        <v>4459918</v>
      </c>
      <c r="T14" s="19">
        <v>4650259</v>
      </c>
      <c r="U14" s="27">
        <f t="shared" si="7"/>
        <v>2.5</v>
      </c>
      <c r="V14" s="27">
        <f t="shared" si="8"/>
        <v>4.3</v>
      </c>
      <c r="W14" s="23">
        <v>14</v>
      </c>
      <c r="X14" s="20">
        <v>14</v>
      </c>
      <c r="Y14" s="21" t="s">
        <v>5</v>
      </c>
      <c r="Z14" s="19">
        <v>2058063</v>
      </c>
      <c r="AA14" s="19">
        <v>1949829</v>
      </c>
      <c r="AB14" s="27">
        <f t="shared" si="9"/>
        <v>2.6</v>
      </c>
      <c r="AC14" s="27">
        <f t="shared" si="10"/>
        <v>-5.3</v>
      </c>
      <c r="AD14" s="19">
        <v>1884889</v>
      </c>
      <c r="AE14" s="19">
        <v>1842907</v>
      </c>
      <c r="AF14" s="27">
        <f t="shared" si="11"/>
        <v>2.7</v>
      </c>
      <c r="AG14" s="27">
        <f t="shared" si="12"/>
        <v>-2.2000000000000002</v>
      </c>
      <c r="AH14" s="23">
        <v>14</v>
      </c>
    </row>
    <row r="15" spans="1:34" ht="27.95" customHeight="1">
      <c r="A15" s="20">
        <v>15</v>
      </c>
      <c r="B15" s="21" t="s">
        <v>33</v>
      </c>
      <c r="C15" s="22">
        <v>106</v>
      </c>
      <c r="D15" s="22">
        <v>100</v>
      </c>
      <c r="E15" s="26">
        <f t="shared" si="13"/>
        <v>4.5</v>
      </c>
      <c r="F15" s="26">
        <f t="shared" si="0"/>
        <v>-5.7</v>
      </c>
      <c r="G15" s="22">
        <v>2230</v>
      </c>
      <c r="H15" s="22">
        <v>2131</v>
      </c>
      <c r="I15" s="26">
        <f t="shared" si="1"/>
        <v>3.1</v>
      </c>
      <c r="J15" s="26">
        <f t="shared" si="2"/>
        <v>-4.4000000000000004</v>
      </c>
      <c r="K15" s="19">
        <v>715629</v>
      </c>
      <c r="L15" s="19">
        <v>692307</v>
      </c>
      <c r="M15" s="27">
        <f t="shared" si="3"/>
        <v>2.4</v>
      </c>
      <c r="N15" s="27">
        <f t="shared" si="4"/>
        <v>-3.3</v>
      </c>
      <c r="O15" s="19">
        <v>1413399</v>
      </c>
      <c r="P15" s="19">
        <v>1369501</v>
      </c>
      <c r="Q15" s="27">
        <f t="shared" si="5"/>
        <v>1.2</v>
      </c>
      <c r="R15" s="27">
        <f t="shared" si="6"/>
        <v>-3.1</v>
      </c>
      <c r="S15" s="19">
        <v>3020523</v>
      </c>
      <c r="T15" s="19">
        <v>3040478</v>
      </c>
      <c r="U15" s="27">
        <f t="shared" si="7"/>
        <v>1.6</v>
      </c>
      <c r="V15" s="27">
        <f t="shared" si="8"/>
        <v>0.7</v>
      </c>
      <c r="W15" s="23">
        <v>15</v>
      </c>
      <c r="X15" s="20">
        <v>15</v>
      </c>
      <c r="Y15" s="21" t="s">
        <v>33</v>
      </c>
      <c r="Z15" s="19">
        <v>1538419</v>
      </c>
      <c r="AA15" s="19">
        <v>1566135</v>
      </c>
      <c r="AB15" s="27">
        <f t="shared" si="9"/>
        <v>2.1</v>
      </c>
      <c r="AC15" s="27">
        <f t="shared" si="10"/>
        <v>1.8</v>
      </c>
      <c r="AD15" s="19">
        <v>1423545</v>
      </c>
      <c r="AE15" s="19">
        <v>1468077</v>
      </c>
      <c r="AF15" s="27">
        <f t="shared" si="11"/>
        <v>2.1</v>
      </c>
      <c r="AG15" s="27">
        <f t="shared" si="12"/>
        <v>3.1</v>
      </c>
      <c r="AH15" s="23">
        <v>15</v>
      </c>
    </row>
    <row r="16" spans="1:34" s="29" customFormat="1" ht="27.95" customHeight="1">
      <c r="A16" s="24">
        <v>16</v>
      </c>
      <c r="B16" s="25" t="s">
        <v>6</v>
      </c>
      <c r="C16" s="22">
        <v>60</v>
      </c>
      <c r="D16" s="22">
        <v>59</v>
      </c>
      <c r="E16" s="26">
        <f t="shared" si="13"/>
        <v>2.7</v>
      </c>
      <c r="F16" s="26">
        <f t="shared" si="0"/>
        <v>-1.7</v>
      </c>
      <c r="G16" s="22">
        <v>3862</v>
      </c>
      <c r="H16" s="22">
        <v>4000</v>
      </c>
      <c r="I16" s="26">
        <f t="shared" si="1"/>
        <v>5.8</v>
      </c>
      <c r="J16" s="26">
        <f t="shared" si="2"/>
        <v>3.6</v>
      </c>
      <c r="K16" s="19">
        <v>2080185</v>
      </c>
      <c r="L16" s="19">
        <v>2123784</v>
      </c>
      <c r="M16" s="27">
        <f t="shared" si="3"/>
        <v>7.5</v>
      </c>
      <c r="N16" s="27">
        <f t="shared" si="4"/>
        <v>2.1</v>
      </c>
      <c r="O16" s="19">
        <v>15349953</v>
      </c>
      <c r="P16" s="19">
        <v>14235160</v>
      </c>
      <c r="Q16" s="27">
        <f t="shared" si="5"/>
        <v>12.9</v>
      </c>
      <c r="R16" s="27">
        <f t="shared" si="6"/>
        <v>-7.3</v>
      </c>
      <c r="S16" s="19">
        <v>28947458</v>
      </c>
      <c r="T16" s="19">
        <v>26400512</v>
      </c>
      <c r="U16" s="27">
        <f t="shared" si="7"/>
        <v>14</v>
      </c>
      <c r="V16" s="27">
        <f t="shared" si="8"/>
        <v>-8.8000000000000007</v>
      </c>
      <c r="W16" s="28">
        <v>16</v>
      </c>
      <c r="X16" s="24">
        <v>16</v>
      </c>
      <c r="Y16" s="25" t="s">
        <v>6</v>
      </c>
      <c r="Z16" s="19">
        <v>13073713</v>
      </c>
      <c r="AA16" s="19">
        <v>11576124</v>
      </c>
      <c r="AB16" s="27">
        <f t="shared" si="9"/>
        <v>15.5</v>
      </c>
      <c r="AC16" s="27">
        <f t="shared" si="10"/>
        <v>-11.5</v>
      </c>
      <c r="AD16" s="19">
        <v>11997595</v>
      </c>
      <c r="AE16" s="19">
        <v>10921063</v>
      </c>
      <c r="AF16" s="27">
        <f t="shared" si="11"/>
        <v>15.9</v>
      </c>
      <c r="AG16" s="27">
        <f t="shared" si="12"/>
        <v>-9</v>
      </c>
      <c r="AH16" s="28">
        <v>16</v>
      </c>
    </row>
    <row r="17" spans="1:34" s="29" customFormat="1" ht="27.95" customHeight="1">
      <c r="A17" s="20">
        <v>17</v>
      </c>
      <c r="B17" s="21" t="s">
        <v>7</v>
      </c>
      <c r="C17" s="22">
        <v>9</v>
      </c>
      <c r="D17" s="22">
        <v>9</v>
      </c>
      <c r="E17" s="26">
        <f t="shared" si="13"/>
        <v>0.4</v>
      </c>
      <c r="F17" s="26">
        <f t="shared" si="0"/>
        <v>0</v>
      </c>
      <c r="G17" s="22">
        <v>79</v>
      </c>
      <c r="H17" s="22">
        <v>81</v>
      </c>
      <c r="I17" s="26">
        <f t="shared" si="1"/>
        <v>0.1</v>
      </c>
      <c r="J17" s="26">
        <f t="shared" si="2"/>
        <v>2.5</v>
      </c>
      <c r="K17" s="19">
        <v>37363</v>
      </c>
      <c r="L17" s="19">
        <v>40588</v>
      </c>
      <c r="M17" s="27">
        <f t="shared" si="3"/>
        <v>0.1</v>
      </c>
      <c r="N17" s="27">
        <f t="shared" si="4"/>
        <v>8.6</v>
      </c>
      <c r="O17" s="19">
        <v>261864</v>
      </c>
      <c r="P17" s="19">
        <v>294093</v>
      </c>
      <c r="Q17" s="27">
        <f t="shared" si="5"/>
        <v>0.3</v>
      </c>
      <c r="R17" s="27">
        <f t="shared" si="6"/>
        <v>12.3</v>
      </c>
      <c r="S17" s="19">
        <v>482602</v>
      </c>
      <c r="T17" s="19">
        <v>479157</v>
      </c>
      <c r="U17" s="27">
        <f t="shared" si="7"/>
        <v>0.3</v>
      </c>
      <c r="V17" s="27">
        <f t="shared" si="8"/>
        <v>-0.7</v>
      </c>
      <c r="W17" s="23">
        <v>17</v>
      </c>
      <c r="X17" s="20">
        <v>17</v>
      </c>
      <c r="Y17" s="21" t="s">
        <v>7</v>
      </c>
      <c r="Z17" s="19">
        <v>210226</v>
      </c>
      <c r="AA17" s="19">
        <v>172634</v>
      </c>
      <c r="AB17" s="27">
        <f t="shared" si="9"/>
        <v>0.2</v>
      </c>
      <c r="AC17" s="27">
        <f t="shared" si="10"/>
        <v>-17.899999999999999</v>
      </c>
      <c r="AD17" s="19">
        <v>210226</v>
      </c>
      <c r="AE17" s="19">
        <v>172634</v>
      </c>
      <c r="AF17" s="27">
        <f t="shared" si="11"/>
        <v>0.3</v>
      </c>
      <c r="AG17" s="27">
        <f t="shared" si="12"/>
        <v>-17.899999999999999</v>
      </c>
      <c r="AH17" s="23">
        <v>17</v>
      </c>
    </row>
    <row r="18" spans="1:34" ht="27.95" customHeight="1">
      <c r="A18" s="20">
        <v>18</v>
      </c>
      <c r="B18" s="21" t="s">
        <v>34</v>
      </c>
      <c r="C18" s="22">
        <v>122</v>
      </c>
      <c r="D18" s="22">
        <v>116</v>
      </c>
      <c r="E18" s="26">
        <f t="shared" si="13"/>
        <v>5.2</v>
      </c>
      <c r="F18" s="26">
        <f t="shared" si="0"/>
        <v>-4.9000000000000004</v>
      </c>
      <c r="G18" s="22">
        <v>4824</v>
      </c>
      <c r="H18" s="22">
        <v>4640</v>
      </c>
      <c r="I18" s="26">
        <f t="shared" si="1"/>
        <v>6.8</v>
      </c>
      <c r="J18" s="26">
        <f t="shared" si="2"/>
        <v>-3.8</v>
      </c>
      <c r="K18" s="19">
        <v>1903854</v>
      </c>
      <c r="L18" s="19">
        <v>1877168</v>
      </c>
      <c r="M18" s="27">
        <f t="shared" si="3"/>
        <v>6.6</v>
      </c>
      <c r="N18" s="27">
        <f t="shared" si="4"/>
        <v>-1.4</v>
      </c>
      <c r="O18" s="19">
        <v>9192196</v>
      </c>
      <c r="P18" s="19">
        <v>9440991</v>
      </c>
      <c r="Q18" s="27">
        <f t="shared" si="5"/>
        <v>8.6</v>
      </c>
      <c r="R18" s="27">
        <f t="shared" si="6"/>
        <v>2.7</v>
      </c>
      <c r="S18" s="19">
        <v>14627267</v>
      </c>
      <c r="T18" s="19">
        <v>15039470</v>
      </c>
      <c r="U18" s="27">
        <f t="shared" si="7"/>
        <v>7.9</v>
      </c>
      <c r="V18" s="27">
        <f t="shared" si="8"/>
        <v>2.8</v>
      </c>
      <c r="W18" s="23">
        <v>18</v>
      </c>
      <c r="X18" s="20">
        <v>18</v>
      </c>
      <c r="Y18" s="21" t="s">
        <v>34</v>
      </c>
      <c r="Z18" s="19">
        <v>5204141</v>
      </c>
      <c r="AA18" s="19">
        <v>5254982</v>
      </c>
      <c r="AB18" s="27">
        <f t="shared" si="9"/>
        <v>7</v>
      </c>
      <c r="AC18" s="27">
        <f t="shared" si="10"/>
        <v>1</v>
      </c>
      <c r="AD18" s="19">
        <v>4780483</v>
      </c>
      <c r="AE18" s="19">
        <v>4888848</v>
      </c>
      <c r="AF18" s="27">
        <f t="shared" si="11"/>
        <v>7.1</v>
      </c>
      <c r="AG18" s="27">
        <f t="shared" si="12"/>
        <v>2.2999999999999998</v>
      </c>
      <c r="AH18" s="23">
        <v>18</v>
      </c>
    </row>
    <row r="19" spans="1:34" ht="27.95" customHeight="1">
      <c r="A19" s="20">
        <v>19</v>
      </c>
      <c r="B19" s="30" t="s">
        <v>8</v>
      </c>
      <c r="C19" s="22">
        <v>6</v>
      </c>
      <c r="D19" s="22">
        <v>6</v>
      </c>
      <c r="E19" s="26">
        <f t="shared" si="13"/>
        <v>0.3</v>
      </c>
      <c r="F19" s="26">
        <f t="shared" si="0"/>
        <v>0</v>
      </c>
      <c r="G19" s="22">
        <v>159</v>
      </c>
      <c r="H19" s="22">
        <v>163</v>
      </c>
      <c r="I19" s="26">
        <f t="shared" si="1"/>
        <v>0.2</v>
      </c>
      <c r="J19" s="26">
        <f t="shared" si="2"/>
        <v>2.5</v>
      </c>
      <c r="K19" s="19">
        <v>53184</v>
      </c>
      <c r="L19" s="19">
        <v>55604</v>
      </c>
      <c r="M19" s="27">
        <f t="shared" si="3"/>
        <v>0.2</v>
      </c>
      <c r="N19" s="27">
        <f t="shared" si="4"/>
        <v>4.5999999999999996</v>
      </c>
      <c r="O19" s="19">
        <v>77324</v>
      </c>
      <c r="P19" s="19">
        <v>87448</v>
      </c>
      <c r="Q19" s="27">
        <f t="shared" si="5"/>
        <v>0.1</v>
      </c>
      <c r="R19" s="27">
        <f t="shared" si="6"/>
        <v>13.1</v>
      </c>
      <c r="S19" s="19">
        <v>160934</v>
      </c>
      <c r="T19" s="19">
        <v>168233</v>
      </c>
      <c r="U19" s="27">
        <f t="shared" si="7"/>
        <v>0.1</v>
      </c>
      <c r="V19" s="27">
        <f t="shared" si="8"/>
        <v>4.5</v>
      </c>
      <c r="W19" s="23">
        <v>19</v>
      </c>
      <c r="X19" s="20">
        <v>19</v>
      </c>
      <c r="Y19" s="30" t="s">
        <v>8</v>
      </c>
      <c r="Z19" s="19">
        <v>80270</v>
      </c>
      <c r="AA19" s="19">
        <v>75500</v>
      </c>
      <c r="AB19" s="27">
        <f t="shared" si="9"/>
        <v>0.1</v>
      </c>
      <c r="AC19" s="27">
        <f t="shared" si="10"/>
        <v>-5.9</v>
      </c>
      <c r="AD19" s="19">
        <v>74585</v>
      </c>
      <c r="AE19" s="19">
        <v>69997</v>
      </c>
      <c r="AF19" s="27">
        <f t="shared" si="11"/>
        <v>0.1</v>
      </c>
      <c r="AG19" s="27">
        <f t="shared" si="12"/>
        <v>-6.2</v>
      </c>
      <c r="AH19" s="23">
        <v>19</v>
      </c>
    </row>
    <row r="20" spans="1:34" ht="27.95" customHeight="1">
      <c r="A20" s="20">
        <v>20</v>
      </c>
      <c r="B20" s="21" t="s">
        <v>16</v>
      </c>
      <c r="C20" s="22">
        <v>3</v>
      </c>
      <c r="D20" s="22">
        <v>3</v>
      </c>
      <c r="E20" s="26">
        <f t="shared" si="13"/>
        <v>0.1</v>
      </c>
      <c r="F20" s="26">
        <f t="shared" si="0"/>
        <v>0</v>
      </c>
      <c r="G20" s="22">
        <v>51</v>
      </c>
      <c r="H20" s="22">
        <v>48</v>
      </c>
      <c r="I20" s="26">
        <f t="shared" si="1"/>
        <v>0.1</v>
      </c>
      <c r="J20" s="26">
        <f t="shared" si="2"/>
        <v>-5.9</v>
      </c>
      <c r="K20" s="19">
        <v>8332</v>
      </c>
      <c r="L20" s="19">
        <v>8140</v>
      </c>
      <c r="M20" s="27">
        <f t="shared" si="3"/>
        <v>0</v>
      </c>
      <c r="N20" s="27">
        <f t="shared" si="4"/>
        <v>-2.2999999999999998</v>
      </c>
      <c r="O20" s="19">
        <v>22227</v>
      </c>
      <c r="P20" s="19">
        <v>22852</v>
      </c>
      <c r="Q20" s="27">
        <f t="shared" si="5"/>
        <v>0</v>
      </c>
      <c r="R20" s="27">
        <f t="shared" si="6"/>
        <v>2.8</v>
      </c>
      <c r="S20" s="19">
        <v>33773</v>
      </c>
      <c r="T20" s="19">
        <v>35653</v>
      </c>
      <c r="U20" s="27">
        <f t="shared" si="7"/>
        <v>0</v>
      </c>
      <c r="V20" s="27">
        <f t="shared" si="8"/>
        <v>5.6</v>
      </c>
      <c r="W20" s="23">
        <v>20</v>
      </c>
      <c r="X20" s="20">
        <v>20</v>
      </c>
      <c r="Y20" s="21" t="s">
        <v>16</v>
      </c>
      <c r="Z20" s="19">
        <v>11003</v>
      </c>
      <c r="AA20" s="19">
        <v>11941</v>
      </c>
      <c r="AB20" s="27">
        <f t="shared" si="9"/>
        <v>0</v>
      </c>
      <c r="AC20" s="27">
        <f t="shared" si="10"/>
        <v>8.5</v>
      </c>
      <c r="AD20" s="19">
        <v>10449</v>
      </c>
      <c r="AE20" s="19">
        <v>11788</v>
      </c>
      <c r="AF20" s="27">
        <f t="shared" si="11"/>
        <v>0</v>
      </c>
      <c r="AG20" s="27">
        <f t="shared" si="12"/>
        <v>12.8</v>
      </c>
      <c r="AH20" s="23">
        <v>20</v>
      </c>
    </row>
    <row r="21" spans="1:34" ht="27.95" customHeight="1">
      <c r="A21" s="20">
        <v>21</v>
      </c>
      <c r="B21" s="21" t="s">
        <v>9</v>
      </c>
      <c r="C21" s="22">
        <v>87</v>
      </c>
      <c r="D21" s="22">
        <v>78</v>
      </c>
      <c r="E21" s="26">
        <f t="shared" si="13"/>
        <v>3.5</v>
      </c>
      <c r="F21" s="26">
        <f t="shared" si="0"/>
        <v>-10.3</v>
      </c>
      <c r="G21" s="22">
        <v>1967</v>
      </c>
      <c r="H21" s="22">
        <v>1928</v>
      </c>
      <c r="I21" s="26">
        <f t="shared" si="1"/>
        <v>2.8</v>
      </c>
      <c r="J21" s="26">
        <f t="shared" si="2"/>
        <v>-2</v>
      </c>
      <c r="K21" s="19">
        <v>922582</v>
      </c>
      <c r="L21" s="19">
        <v>887981</v>
      </c>
      <c r="M21" s="27">
        <f t="shared" si="3"/>
        <v>3.1</v>
      </c>
      <c r="N21" s="27">
        <f t="shared" si="4"/>
        <v>-3.8</v>
      </c>
      <c r="O21" s="19">
        <v>2537297</v>
      </c>
      <c r="P21" s="19">
        <v>2261279</v>
      </c>
      <c r="Q21" s="27">
        <f t="shared" si="5"/>
        <v>2.1</v>
      </c>
      <c r="R21" s="27">
        <f t="shared" si="6"/>
        <v>-10.9</v>
      </c>
      <c r="S21" s="19">
        <v>4806489</v>
      </c>
      <c r="T21" s="19">
        <v>4408581</v>
      </c>
      <c r="U21" s="27">
        <f t="shared" si="7"/>
        <v>2.2999999999999998</v>
      </c>
      <c r="V21" s="27">
        <f t="shared" si="8"/>
        <v>-8.3000000000000007</v>
      </c>
      <c r="W21" s="23">
        <v>21</v>
      </c>
      <c r="X21" s="20">
        <v>21</v>
      </c>
      <c r="Y21" s="21" t="s">
        <v>9</v>
      </c>
      <c r="Z21" s="19">
        <v>2176310</v>
      </c>
      <c r="AA21" s="19">
        <v>2022435</v>
      </c>
      <c r="AB21" s="27">
        <f t="shared" si="9"/>
        <v>2.7</v>
      </c>
      <c r="AC21" s="27">
        <f t="shared" si="10"/>
        <v>-7.1</v>
      </c>
      <c r="AD21" s="19">
        <v>2022890</v>
      </c>
      <c r="AE21" s="19">
        <v>1827690</v>
      </c>
      <c r="AF21" s="27">
        <f t="shared" si="11"/>
        <v>2.7</v>
      </c>
      <c r="AG21" s="27">
        <f t="shared" si="12"/>
        <v>-9.6</v>
      </c>
      <c r="AH21" s="23">
        <v>21</v>
      </c>
    </row>
    <row r="22" spans="1:34" ht="27.95" customHeight="1">
      <c r="A22" s="20">
        <v>22</v>
      </c>
      <c r="B22" s="21" t="s">
        <v>10</v>
      </c>
      <c r="C22" s="22">
        <v>21</v>
      </c>
      <c r="D22" s="22">
        <v>21</v>
      </c>
      <c r="E22" s="26">
        <f t="shared" si="13"/>
        <v>0.9</v>
      </c>
      <c r="F22" s="26">
        <f t="shared" si="0"/>
        <v>0</v>
      </c>
      <c r="G22" s="22">
        <v>384</v>
      </c>
      <c r="H22" s="22">
        <v>340</v>
      </c>
      <c r="I22" s="26">
        <f t="shared" si="1"/>
        <v>0.5</v>
      </c>
      <c r="J22" s="26">
        <f t="shared" si="2"/>
        <v>-11.5</v>
      </c>
      <c r="K22" s="19">
        <v>167363</v>
      </c>
      <c r="L22" s="19">
        <v>148381</v>
      </c>
      <c r="M22" s="27">
        <f t="shared" si="3"/>
        <v>0.5</v>
      </c>
      <c r="N22" s="27">
        <f t="shared" si="4"/>
        <v>-11.3</v>
      </c>
      <c r="O22" s="19">
        <v>1897061</v>
      </c>
      <c r="P22" s="19">
        <v>1776388</v>
      </c>
      <c r="Q22" s="27">
        <f t="shared" si="5"/>
        <v>1.6</v>
      </c>
      <c r="R22" s="27">
        <f t="shared" si="6"/>
        <v>-6.4</v>
      </c>
      <c r="S22" s="19">
        <v>2875703</v>
      </c>
      <c r="T22" s="19">
        <v>2896236</v>
      </c>
      <c r="U22" s="27">
        <f t="shared" si="7"/>
        <v>1.5</v>
      </c>
      <c r="V22" s="27">
        <f t="shared" si="8"/>
        <v>0.7</v>
      </c>
      <c r="W22" s="23">
        <v>22</v>
      </c>
      <c r="X22" s="20">
        <v>22</v>
      </c>
      <c r="Y22" s="21" t="s">
        <v>10</v>
      </c>
      <c r="Z22" s="19">
        <v>932885</v>
      </c>
      <c r="AA22" s="19">
        <v>1052561</v>
      </c>
      <c r="AB22" s="27">
        <f t="shared" si="9"/>
        <v>1.4</v>
      </c>
      <c r="AC22" s="27">
        <f t="shared" si="10"/>
        <v>12.8</v>
      </c>
      <c r="AD22" s="19">
        <v>906870</v>
      </c>
      <c r="AE22" s="19">
        <v>1013024</v>
      </c>
      <c r="AF22" s="27">
        <f t="shared" si="11"/>
        <v>1.5</v>
      </c>
      <c r="AG22" s="27">
        <f t="shared" si="12"/>
        <v>11.7</v>
      </c>
      <c r="AH22" s="23">
        <v>22</v>
      </c>
    </row>
    <row r="23" spans="1:34" ht="27.95" customHeight="1">
      <c r="A23" s="20">
        <v>23</v>
      </c>
      <c r="B23" s="21" t="s">
        <v>11</v>
      </c>
      <c r="C23" s="22">
        <v>16</v>
      </c>
      <c r="D23" s="22">
        <v>16</v>
      </c>
      <c r="E23" s="26">
        <f t="shared" si="13"/>
        <v>0.7</v>
      </c>
      <c r="F23" s="26">
        <f t="shared" si="0"/>
        <v>0</v>
      </c>
      <c r="G23" s="22">
        <v>1214</v>
      </c>
      <c r="H23" s="22">
        <v>1155</v>
      </c>
      <c r="I23" s="26">
        <f t="shared" si="1"/>
        <v>1.7</v>
      </c>
      <c r="J23" s="26">
        <f t="shared" si="2"/>
        <v>-4.9000000000000004</v>
      </c>
      <c r="K23" s="19">
        <v>762879</v>
      </c>
      <c r="L23" s="19">
        <v>794198</v>
      </c>
      <c r="M23" s="27">
        <f t="shared" si="3"/>
        <v>2.8</v>
      </c>
      <c r="N23" s="27">
        <f t="shared" si="4"/>
        <v>4.0999999999999996</v>
      </c>
      <c r="O23" s="19">
        <v>9773023</v>
      </c>
      <c r="P23" s="19">
        <v>11459150</v>
      </c>
      <c r="Q23" s="27">
        <f t="shared" si="5"/>
        <v>10.4</v>
      </c>
      <c r="R23" s="27">
        <f t="shared" si="6"/>
        <v>17.3</v>
      </c>
      <c r="S23" s="19">
        <v>12571723</v>
      </c>
      <c r="T23" s="19">
        <v>14053791</v>
      </c>
      <c r="U23" s="27">
        <f t="shared" si="7"/>
        <v>7.4</v>
      </c>
      <c r="V23" s="27">
        <f t="shared" si="8"/>
        <v>11.8</v>
      </c>
      <c r="W23" s="23">
        <v>23</v>
      </c>
      <c r="X23" s="20">
        <v>23</v>
      </c>
      <c r="Y23" s="21" t="s">
        <v>11</v>
      </c>
      <c r="Z23" s="19">
        <v>2685811</v>
      </c>
      <c r="AA23" s="19">
        <v>2432873</v>
      </c>
      <c r="AB23" s="27">
        <f t="shared" si="9"/>
        <v>3.2</v>
      </c>
      <c r="AC23" s="27">
        <f t="shared" si="10"/>
        <v>-9.4</v>
      </c>
      <c r="AD23" s="19">
        <v>2296977</v>
      </c>
      <c r="AE23" s="19">
        <v>2132862</v>
      </c>
      <c r="AF23" s="27">
        <f t="shared" si="11"/>
        <v>3.1</v>
      </c>
      <c r="AG23" s="27">
        <f t="shared" si="12"/>
        <v>-7.1</v>
      </c>
      <c r="AH23" s="23">
        <v>23</v>
      </c>
    </row>
    <row r="24" spans="1:34" ht="27.95" customHeight="1">
      <c r="A24" s="20">
        <v>24</v>
      </c>
      <c r="B24" s="21" t="s">
        <v>12</v>
      </c>
      <c r="C24" s="22">
        <v>173</v>
      </c>
      <c r="D24" s="22">
        <v>170</v>
      </c>
      <c r="E24" s="26">
        <f t="shared" si="13"/>
        <v>7.7</v>
      </c>
      <c r="F24" s="26">
        <f t="shared" si="0"/>
        <v>-1.7</v>
      </c>
      <c r="G24" s="22">
        <v>3728</v>
      </c>
      <c r="H24" s="22">
        <v>3849</v>
      </c>
      <c r="I24" s="26">
        <f t="shared" si="1"/>
        <v>5.6</v>
      </c>
      <c r="J24" s="26">
        <f t="shared" si="2"/>
        <v>3.2</v>
      </c>
      <c r="K24" s="19">
        <v>1354922</v>
      </c>
      <c r="L24" s="19">
        <v>1464900</v>
      </c>
      <c r="M24" s="27">
        <f t="shared" si="3"/>
        <v>5.2</v>
      </c>
      <c r="N24" s="27">
        <f t="shared" si="4"/>
        <v>8.1</v>
      </c>
      <c r="O24" s="19">
        <v>4139217</v>
      </c>
      <c r="P24" s="19">
        <v>4585291</v>
      </c>
      <c r="Q24" s="27">
        <f t="shared" si="5"/>
        <v>4.2</v>
      </c>
      <c r="R24" s="27">
        <f t="shared" si="6"/>
        <v>10.8</v>
      </c>
      <c r="S24" s="19">
        <v>7449001</v>
      </c>
      <c r="T24" s="19">
        <v>8367650</v>
      </c>
      <c r="U24" s="27">
        <f t="shared" si="7"/>
        <v>4.4000000000000004</v>
      </c>
      <c r="V24" s="27">
        <f t="shared" si="8"/>
        <v>12.3</v>
      </c>
      <c r="W24" s="23">
        <v>24</v>
      </c>
      <c r="X24" s="20">
        <v>24</v>
      </c>
      <c r="Y24" s="21" t="s">
        <v>12</v>
      </c>
      <c r="Z24" s="19">
        <v>3162903</v>
      </c>
      <c r="AA24" s="19">
        <v>3538251</v>
      </c>
      <c r="AB24" s="27">
        <f t="shared" si="9"/>
        <v>4.7</v>
      </c>
      <c r="AC24" s="27">
        <f t="shared" si="10"/>
        <v>11.9</v>
      </c>
      <c r="AD24" s="19">
        <v>2975251</v>
      </c>
      <c r="AE24" s="19">
        <v>3423518</v>
      </c>
      <c r="AF24" s="27">
        <f t="shared" si="11"/>
        <v>5</v>
      </c>
      <c r="AG24" s="27">
        <f t="shared" si="12"/>
        <v>15.1</v>
      </c>
      <c r="AH24" s="23">
        <v>24</v>
      </c>
    </row>
    <row r="25" spans="1:34" ht="27.95" customHeight="1">
      <c r="A25" s="20">
        <v>25</v>
      </c>
      <c r="B25" s="21" t="s">
        <v>35</v>
      </c>
      <c r="C25" s="22">
        <v>27</v>
      </c>
      <c r="D25" s="22">
        <v>26</v>
      </c>
      <c r="E25" s="26">
        <f t="shared" si="13"/>
        <v>1.2</v>
      </c>
      <c r="F25" s="26">
        <f t="shared" si="0"/>
        <v>-3.7</v>
      </c>
      <c r="G25" s="22">
        <v>608</v>
      </c>
      <c r="H25" s="22">
        <v>586</v>
      </c>
      <c r="I25" s="26">
        <f t="shared" si="1"/>
        <v>0.9</v>
      </c>
      <c r="J25" s="26">
        <f t="shared" si="2"/>
        <v>-3.6</v>
      </c>
      <c r="K25" s="19">
        <v>249316</v>
      </c>
      <c r="L25" s="19">
        <v>245003</v>
      </c>
      <c r="M25" s="27">
        <f t="shared" si="3"/>
        <v>0.9</v>
      </c>
      <c r="N25" s="27">
        <f t="shared" si="4"/>
        <v>-1.7</v>
      </c>
      <c r="O25" s="19">
        <v>828299</v>
      </c>
      <c r="P25" s="19">
        <v>984121</v>
      </c>
      <c r="Q25" s="27">
        <f t="shared" si="5"/>
        <v>0.9</v>
      </c>
      <c r="R25" s="27">
        <f t="shared" si="6"/>
        <v>18.8</v>
      </c>
      <c r="S25" s="19">
        <v>1336044</v>
      </c>
      <c r="T25" s="19">
        <v>1437169</v>
      </c>
      <c r="U25" s="27">
        <f t="shared" si="7"/>
        <v>0.8</v>
      </c>
      <c r="V25" s="27">
        <f t="shared" si="8"/>
        <v>7.6</v>
      </c>
      <c r="W25" s="23">
        <v>25</v>
      </c>
      <c r="X25" s="20">
        <v>25</v>
      </c>
      <c r="Y25" s="21" t="s">
        <v>35</v>
      </c>
      <c r="Z25" s="19">
        <v>493520</v>
      </c>
      <c r="AA25" s="19">
        <v>439067</v>
      </c>
      <c r="AB25" s="27">
        <f t="shared" si="9"/>
        <v>0.6</v>
      </c>
      <c r="AC25" s="27">
        <f t="shared" si="10"/>
        <v>-11</v>
      </c>
      <c r="AD25" s="19">
        <v>454387</v>
      </c>
      <c r="AE25" s="19">
        <v>490194</v>
      </c>
      <c r="AF25" s="27">
        <f t="shared" si="11"/>
        <v>0.7</v>
      </c>
      <c r="AG25" s="27">
        <f t="shared" si="12"/>
        <v>7.9</v>
      </c>
      <c r="AH25" s="23">
        <v>25</v>
      </c>
    </row>
    <row r="26" spans="1:34" ht="27.95" customHeight="1">
      <c r="A26" s="20">
        <v>26</v>
      </c>
      <c r="B26" s="21" t="s">
        <v>36</v>
      </c>
      <c r="C26" s="22">
        <v>143</v>
      </c>
      <c r="D26" s="22">
        <v>139</v>
      </c>
      <c r="E26" s="26">
        <f t="shared" si="13"/>
        <v>6.3</v>
      </c>
      <c r="F26" s="26">
        <f t="shared" si="0"/>
        <v>-2.8</v>
      </c>
      <c r="G26" s="22">
        <v>3038</v>
      </c>
      <c r="H26" s="22">
        <v>3265</v>
      </c>
      <c r="I26" s="26">
        <f t="shared" si="1"/>
        <v>4.8</v>
      </c>
      <c r="J26" s="26">
        <f t="shared" si="2"/>
        <v>7.5</v>
      </c>
      <c r="K26" s="19">
        <v>1413729</v>
      </c>
      <c r="L26" s="19">
        <v>1528761</v>
      </c>
      <c r="M26" s="27">
        <f t="shared" si="3"/>
        <v>5.4</v>
      </c>
      <c r="N26" s="27">
        <f t="shared" si="4"/>
        <v>8.1</v>
      </c>
      <c r="O26" s="19">
        <v>5084589</v>
      </c>
      <c r="P26" s="19">
        <v>5724927</v>
      </c>
      <c r="Q26" s="27">
        <f t="shared" si="5"/>
        <v>5.2</v>
      </c>
      <c r="R26" s="27">
        <f t="shared" si="6"/>
        <v>12.6</v>
      </c>
      <c r="S26" s="19">
        <v>8629835</v>
      </c>
      <c r="T26" s="19">
        <v>9268377</v>
      </c>
      <c r="U26" s="27">
        <f t="shared" si="7"/>
        <v>4.9000000000000004</v>
      </c>
      <c r="V26" s="27">
        <f t="shared" si="8"/>
        <v>7.4</v>
      </c>
      <c r="W26" s="23">
        <v>26</v>
      </c>
      <c r="X26" s="20">
        <v>26</v>
      </c>
      <c r="Y26" s="21" t="s">
        <v>36</v>
      </c>
      <c r="Z26" s="19">
        <v>3520688</v>
      </c>
      <c r="AA26" s="19">
        <v>3519707</v>
      </c>
      <c r="AB26" s="27">
        <f t="shared" si="9"/>
        <v>4.7</v>
      </c>
      <c r="AC26" s="330">
        <f>ROUND((AA26/Z26-1)*100,2)</f>
        <v>-0.03</v>
      </c>
      <c r="AD26" s="19">
        <v>3303873</v>
      </c>
      <c r="AE26" s="19">
        <v>3506606</v>
      </c>
      <c r="AF26" s="27">
        <f t="shared" si="11"/>
        <v>5.0999999999999996</v>
      </c>
      <c r="AG26" s="27">
        <f t="shared" si="12"/>
        <v>6.1</v>
      </c>
      <c r="AH26" s="23">
        <v>26</v>
      </c>
    </row>
    <row r="27" spans="1:34" ht="27.95" customHeight="1">
      <c r="A27" s="20">
        <v>27</v>
      </c>
      <c r="B27" s="21" t="s">
        <v>37</v>
      </c>
      <c r="C27" s="22">
        <v>19</v>
      </c>
      <c r="D27" s="22">
        <v>16</v>
      </c>
      <c r="E27" s="26">
        <f t="shared" si="13"/>
        <v>0.7</v>
      </c>
      <c r="F27" s="26">
        <f t="shared" si="0"/>
        <v>-15.8</v>
      </c>
      <c r="G27" s="22">
        <v>747</v>
      </c>
      <c r="H27" s="22">
        <v>621</v>
      </c>
      <c r="I27" s="26">
        <f t="shared" si="1"/>
        <v>0.9</v>
      </c>
      <c r="J27" s="26">
        <f t="shared" si="2"/>
        <v>-16.899999999999999</v>
      </c>
      <c r="K27" s="19">
        <v>247905</v>
      </c>
      <c r="L27" s="19">
        <v>245663</v>
      </c>
      <c r="M27" s="27">
        <f t="shared" si="3"/>
        <v>0.9</v>
      </c>
      <c r="N27" s="27">
        <f t="shared" si="4"/>
        <v>-0.9</v>
      </c>
      <c r="O27" s="19">
        <v>591338</v>
      </c>
      <c r="P27" s="19">
        <v>662340</v>
      </c>
      <c r="Q27" s="27">
        <f t="shared" si="5"/>
        <v>0.6</v>
      </c>
      <c r="R27" s="27">
        <f t="shared" si="6"/>
        <v>12</v>
      </c>
      <c r="S27" s="19">
        <v>1149390</v>
      </c>
      <c r="T27" s="19">
        <v>1113157</v>
      </c>
      <c r="U27" s="27">
        <f t="shared" si="7"/>
        <v>0.6</v>
      </c>
      <c r="V27" s="27">
        <f t="shared" si="8"/>
        <v>-3.2</v>
      </c>
      <c r="W27" s="23">
        <v>27</v>
      </c>
      <c r="X27" s="20">
        <v>27</v>
      </c>
      <c r="Y27" s="21" t="s">
        <v>37</v>
      </c>
      <c r="Z27" s="19">
        <v>532812</v>
      </c>
      <c r="AA27" s="19">
        <v>422301</v>
      </c>
      <c r="AB27" s="27">
        <f t="shared" si="9"/>
        <v>0.6</v>
      </c>
      <c r="AC27" s="27">
        <f t="shared" si="10"/>
        <v>-20.7</v>
      </c>
      <c r="AD27" s="19">
        <v>486543</v>
      </c>
      <c r="AE27" s="19">
        <v>401030</v>
      </c>
      <c r="AF27" s="27">
        <f t="shared" si="11"/>
        <v>0.6</v>
      </c>
      <c r="AG27" s="27">
        <f t="shared" si="12"/>
        <v>-17.600000000000001</v>
      </c>
      <c r="AH27" s="23">
        <v>27</v>
      </c>
    </row>
    <row r="28" spans="1:34" ht="27.95" customHeight="1">
      <c r="A28" s="20">
        <v>28</v>
      </c>
      <c r="B28" s="36" t="s">
        <v>38</v>
      </c>
      <c r="C28" s="22">
        <v>45</v>
      </c>
      <c r="D28" s="22">
        <v>44</v>
      </c>
      <c r="E28" s="26">
        <f t="shared" si="13"/>
        <v>2</v>
      </c>
      <c r="F28" s="26">
        <f t="shared" si="0"/>
        <v>-2.2000000000000002</v>
      </c>
      <c r="G28" s="22">
        <v>8471</v>
      </c>
      <c r="H28" s="22">
        <v>8711</v>
      </c>
      <c r="I28" s="26">
        <f t="shared" si="1"/>
        <v>12.7</v>
      </c>
      <c r="J28" s="26">
        <f t="shared" si="2"/>
        <v>2.8</v>
      </c>
      <c r="K28" s="19">
        <v>5274737</v>
      </c>
      <c r="L28" s="19">
        <v>5981523</v>
      </c>
      <c r="M28" s="27">
        <f t="shared" si="3"/>
        <v>21.1</v>
      </c>
      <c r="N28" s="27">
        <f t="shared" si="4"/>
        <v>13.4</v>
      </c>
      <c r="O28" s="19">
        <v>12127607</v>
      </c>
      <c r="P28" s="19">
        <v>13279649</v>
      </c>
      <c r="Q28" s="27">
        <f t="shared" si="5"/>
        <v>12.1</v>
      </c>
      <c r="R28" s="27">
        <f t="shared" si="6"/>
        <v>9.5</v>
      </c>
      <c r="S28" s="19">
        <v>25703820</v>
      </c>
      <c r="T28" s="19">
        <v>27350654</v>
      </c>
      <c r="U28" s="27">
        <f t="shared" si="7"/>
        <v>14.5</v>
      </c>
      <c r="V28" s="27">
        <f t="shared" si="8"/>
        <v>6.4</v>
      </c>
      <c r="W28" s="23">
        <v>28</v>
      </c>
      <c r="X28" s="20">
        <v>28</v>
      </c>
      <c r="Y28" s="36" t="s">
        <v>38</v>
      </c>
      <c r="Z28" s="19">
        <v>13130315</v>
      </c>
      <c r="AA28" s="19">
        <v>13445561</v>
      </c>
      <c r="AB28" s="27">
        <f t="shared" si="9"/>
        <v>17.899999999999999</v>
      </c>
      <c r="AC28" s="27">
        <f t="shared" si="10"/>
        <v>2.4</v>
      </c>
      <c r="AD28" s="19">
        <v>11273031</v>
      </c>
      <c r="AE28" s="19">
        <v>11532613</v>
      </c>
      <c r="AF28" s="27">
        <f t="shared" si="11"/>
        <v>16.8</v>
      </c>
      <c r="AG28" s="27">
        <f t="shared" si="12"/>
        <v>2.2999999999999998</v>
      </c>
      <c r="AH28" s="23">
        <v>28</v>
      </c>
    </row>
    <row r="29" spans="1:34" ht="27.95" customHeight="1">
      <c r="A29" s="20">
        <v>29</v>
      </c>
      <c r="B29" s="30" t="s">
        <v>13</v>
      </c>
      <c r="C29" s="22">
        <v>70</v>
      </c>
      <c r="D29" s="22">
        <v>64</v>
      </c>
      <c r="E29" s="26">
        <f t="shared" si="13"/>
        <v>2.9</v>
      </c>
      <c r="F29" s="26">
        <f t="shared" si="0"/>
        <v>-8.6</v>
      </c>
      <c r="G29" s="22">
        <v>3166</v>
      </c>
      <c r="H29" s="22">
        <v>3180</v>
      </c>
      <c r="I29" s="26">
        <f t="shared" si="1"/>
        <v>4.5999999999999996</v>
      </c>
      <c r="J29" s="26">
        <f t="shared" si="2"/>
        <v>0.4</v>
      </c>
      <c r="K29" s="19">
        <v>1307221</v>
      </c>
      <c r="L29" s="19">
        <v>1352502</v>
      </c>
      <c r="M29" s="27">
        <f t="shared" si="3"/>
        <v>4.8</v>
      </c>
      <c r="N29" s="27">
        <f t="shared" si="4"/>
        <v>3.5</v>
      </c>
      <c r="O29" s="19">
        <v>7207970</v>
      </c>
      <c r="P29" s="19">
        <v>9209548</v>
      </c>
      <c r="Q29" s="27">
        <f t="shared" si="5"/>
        <v>8.4</v>
      </c>
      <c r="R29" s="27">
        <f t="shared" si="6"/>
        <v>27.8</v>
      </c>
      <c r="S29" s="19">
        <v>14173693</v>
      </c>
      <c r="T29" s="19">
        <v>15602308</v>
      </c>
      <c r="U29" s="27">
        <f t="shared" si="7"/>
        <v>8.1999999999999993</v>
      </c>
      <c r="V29" s="27">
        <f t="shared" si="8"/>
        <v>10.1</v>
      </c>
      <c r="W29" s="23">
        <v>29</v>
      </c>
      <c r="X29" s="20">
        <v>29</v>
      </c>
      <c r="Y29" s="30" t="s">
        <v>13</v>
      </c>
      <c r="Z29" s="19">
        <v>6617836</v>
      </c>
      <c r="AA29" s="19">
        <v>5926206</v>
      </c>
      <c r="AB29" s="27">
        <f t="shared" si="9"/>
        <v>7.9</v>
      </c>
      <c r="AC29" s="27">
        <f t="shared" si="10"/>
        <v>-10.5</v>
      </c>
      <c r="AD29" s="19">
        <v>5802442</v>
      </c>
      <c r="AE29" s="19">
        <v>5689671</v>
      </c>
      <c r="AF29" s="27">
        <f t="shared" si="11"/>
        <v>8.3000000000000007</v>
      </c>
      <c r="AG29" s="27">
        <f t="shared" si="12"/>
        <v>-1.9</v>
      </c>
      <c r="AH29" s="23">
        <v>29</v>
      </c>
    </row>
    <row r="30" spans="1:34" ht="27.95" customHeight="1">
      <c r="A30" s="20">
        <v>30</v>
      </c>
      <c r="B30" s="21" t="s">
        <v>39</v>
      </c>
      <c r="C30" s="22">
        <v>4</v>
      </c>
      <c r="D30" s="22">
        <v>3</v>
      </c>
      <c r="E30" s="26">
        <f t="shared" si="13"/>
        <v>0.1</v>
      </c>
      <c r="F30" s="26">
        <f t="shared" si="0"/>
        <v>-25</v>
      </c>
      <c r="G30" s="22">
        <v>274</v>
      </c>
      <c r="H30" s="22">
        <v>253</v>
      </c>
      <c r="I30" s="26">
        <f t="shared" si="1"/>
        <v>0.4</v>
      </c>
      <c r="J30" s="26">
        <f t="shared" si="2"/>
        <v>-7.7</v>
      </c>
      <c r="K30" s="19">
        <v>83074</v>
      </c>
      <c r="L30" s="19">
        <v>77924</v>
      </c>
      <c r="M30" s="27">
        <f t="shared" si="3"/>
        <v>0.3</v>
      </c>
      <c r="N30" s="27">
        <f t="shared" si="4"/>
        <v>-6.2</v>
      </c>
      <c r="O30" s="19">
        <v>353434</v>
      </c>
      <c r="P30" s="19">
        <v>391042</v>
      </c>
      <c r="Q30" s="27">
        <f t="shared" si="5"/>
        <v>0.4</v>
      </c>
      <c r="R30" s="27">
        <f t="shared" si="6"/>
        <v>10.6</v>
      </c>
      <c r="S30" s="19">
        <v>560955</v>
      </c>
      <c r="T30" s="19">
        <v>583320</v>
      </c>
      <c r="U30" s="27">
        <f t="shared" si="7"/>
        <v>0.3</v>
      </c>
      <c r="V30" s="27">
        <f t="shared" si="8"/>
        <v>4</v>
      </c>
      <c r="W30" s="23">
        <v>30</v>
      </c>
      <c r="X30" s="20">
        <v>30</v>
      </c>
      <c r="Y30" s="21" t="s">
        <v>39</v>
      </c>
      <c r="Z30" s="19">
        <v>198582</v>
      </c>
      <c r="AA30" s="19">
        <v>181112</v>
      </c>
      <c r="AB30" s="27">
        <f t="shared" si="9"/>
        <v>0.2</v>
      </c>
      <c r="AC30" s="27">
        <f t="shared" si="10"/>
        <v>-8.8000000000000007</v>
      </c>
      <c r="AD30" s="19">
        <v>186794</v>
      </c>
      <c r="AE30" s="19">
        <v>171054</v>
      </c>
      <c r="AF30" s="27">
        <f t="shared" si="11"/>
        <v>0.2</v>
      </c>
      <c r="AG30" s="27">
        <f t="shared" si="12"/>
        <v>-8.4</v>
      </c>
      <c r="AH30" s="23">
        <v>30</v>
      </c>
    </row>
    <row r="31" spans="1:34" ht="27.95" customHeight="1">
      <c r="A31" s="20">
        <v>31</v>
      </c>
      <c r="B31" s="21" t="s">
        <v>14</v>
      </c>
      <c r="C31" s="22">
        <v>26</v>
      </c>
      <c r="D31" s="22">
        <v>25</v>
      </c>
      <c r="E31" s="26">
        <f t="shared" si="13"/>
        <v>1.1000000000000001</v>
      </c>
      <c r="F31" s="26">
        <f t="shared" si="0"/>
        <v>-3.8</v>
      </c>
      <c r="G31" s="22">
        <v>3531</v>
      </c>
      <c r="H31" s="22">
        <v>3805</v>
      </c>
      <c r="I31" s="26">
        <f t="shared" si="1"/>
        <v>5.6</v>
      </c>
      <c r="J31" s="26">
        <f t="shared" si="2"/>
        <v>7.8</v>
      </c>
      <c r="K31" s="19">
        <v>1857607</v>
      </c>
      <c r="L31" s="19">
        <v>1866868</v>
      </c>
      <c r="M31" s="27">
        <f t="shared" si="3"/>
        <v>6.6</v>
      </c>
      <c r="N31" s="27">
        <f t="shared" si="4"/>
        <v>0.5</v>
      </c>
      <c r="O31" s="19">
        <v>7067886</v>
      </c>
      <c r="P31" s="19">
        <v>8068927</v>
      </c>
      <c r="Q31" s="27">
        <f t="shared" si="5"/>
        <v>7.3</v>
      </c>
      <c r="R31" s="27">
        <f t="shared" si="6"/>
        <v>14.2</v>
      </c>
      <c r="S31" s="19">
        <v>10889392</v>
      </c>
      <c r="T31" s="19">
        <v>12450057</v>
      </c>
      <c r="U31" s="27">
        <f t="shared" si="7"/>
        <v>6.6</v>
      </c>
      <c r="V31" s="27">
        <f t="shared" si="8"/>
        <v>14.3</v>
      </c>
      <c r="W31" s="23">
        <v>31</v>
      </c>
      <c r="X31" s="20">
        <v>31</v>
      </c>
      <c r="Y31" s="21" t="s">
        <v>14</v>
      </c>
      <c r="Z31" s="19">
        <v>3676250</v>
      </c>
      <c r="AA31" s="19">
        <v>4135920</v>
      </c>
      <c r="AB31" s="27">
        <f t="shared" si="9"/>
        <v>5.5</v>
      </c>
      <c r="AC31" s="27">
        <f t="shared" si="10"/>
        <v>12.5</v>
      </c>
      <c r="AD31" s="19">
        <v>3260185</v>
      </c>
      <c r="AE31" s="19">
        <v>3570538</v>
      </c>
      <c r="AF31" s="27">
        <f t="shared" si="11"/>
        <v>5.2</v>
      </c>
      <c r="AG31" s="27">
        <f t="shared" si="12"/>
        <v>9.5</v>
      </c>
      <c r="AH31" s="23">
        <v>31</v>
      </c>
    </row>
    <row r="32" spans="1:34" ht="27.95" customHeight="1">
      <c r="A32" s="4">
        <v>32</v>
      </c>
      <c r="B32" s="31" t="s">
        <v>15</v>
      </c>
      <c r="C32" s="32">
        <v>304</v>
      </c>
      <c r="D32" s="32">
        <v>300</v>
      </c>
      <c r="E32" s="46">
        <f t="shared" si="13"/>
        <v>13.5</v>
      </c>
      <c r="F32" s="46">
        <f t="shared" si="0"/>
        <v>-1.3</v>
      </c>
      <c r="G32" s="32">
        <v>5598</v>
      </c>
      <c r="H32" s="32">
        <v>5741</v>
      </c>
      <c r="I32" s="46">
        <f t="shared" si="1"/>
        <v>8.4</v>
      </c>
      <c r="J32" s="46">
        <f t="shared" si="2"/>
        <v>2.6</v>
      </c>
      <c r="K32" s="33">
        <v>1797662</v>
      </c>
      <c r="L32" s="33">
        <v>1854517</v>
      </c>
      <c r="M32" s="46">
        <f t="shared" si="3"/>
        <v>6.6</v>
      </c>
      <c r="N32" s="46">
        <f t="shared" si="4"/>
        <v>3.2</v>
      </c>
      <c r="O32" s="33">
        <v>3792121</v>
      </c>
      <c r="P32" s="33">
        <v>4126790</v>
      </c>
      <c r="Q32" s="46">
        <f t="shared" si="5"/>
        <v>3.8</v>
      </c>
      <c r="R32" s="46">
        <f t="shared" si="6"/>
        <v>8.8000000000000007</v>
      </c>
      <c r="S32" s="33">
        <v>7660734</v>
      </c>
      <c r="T32" s="33">
        <v>8015693</v>
      </c>
      <c r="U32" s="46">
        <f t="shared" si="7"/>
        <v>4.2</v>
      </c>
      <c r="V32" s="46">
        <f t="shared" si="8"/>
        <v>4.5999999999999996</v>
      </c>
      <c r="W32" s="34">
        <v>32</v>
      </c>
      <c r="X32" s="4">
        <v>32</v>
      </c>
      <c r="Y32" s="31" t="s">
        <v>15</v>
      </c>
      <c r="Z32" s="33">
        <v>3731559</v>
      </c>
      <c r="AA32" s="33">
        <v>3697041</v>
      </c>
      <c r="AB32" s="46">
        <f t="shared" si="9"/>
        <v>4.9000000000000004</v>
      </c>
      <c r="AC32" s="46">
        <f t="shared" si="10"/>
        <v>-0.9</v>
      </c>
      <c r="AD32" s="33">
        <v>3658733</v>
      </c>
      <c r="AE32" s="33">
        <v>3588530</v>
      </c>
      <c r="AF32" s="46">
        <f t="shared" si="11"/>
        <v>5.2</v>
      </c>
      <c r="AG32" s="46">
        <f t="shared" si="12"/>
        <v>-1.9</v>
      </c>
      <c r="AH32" s="34">
        <v>32</v>
      </c>
    </row>
    <row r="33" spans="5:12" ht="18" customHeight="1">
      <c r="E33" s="49"/>
      <c r="K33" s="355"/>
      <c r="L33" s="355"/>
    </row>
  </sheetData>
  <mergeCells count="33">
    <mergeCell ref="A3:B5"/>
    <mergeCell ref="C3:F3"/>
    <mergeCell ref="G3:J3"/>
    <mergeCell ref="K3:N3"/>
    <mergeCell ref="O3:R3"/>
    <mergeCell ref="J4:J5"/>
    <mergeCell ref="K4:K5"/>
    <mergeCell ref="L4:M4"/>
    <mergeCell ref="N4:N5"/>
    <mergeCell ref="O4:O5"/>
    <mergeCell ref="P4:Q4"/>
    <mergeCell ref="AH3:AH5"/>
    <mergeCell ref="C4:C5"/>
    <mergeCell ref="D4:E4"/>
    <mergeCell ref="F4:F5"/>
    <mergeCell ref="G4:G5"/>
    <mergeCell ref="H4:I4"/>
    <mergeCell ref="AE4:AF4"/>
    <mergeCell ref="Z3:AC3"/>
    <mergeCell ref="S3:V3"/>
    <mergeCell ref="V4:V5"/>
    <mergeCell ref="AG4:AG5"/>
    <mergeCell ref="W3:W5"/>
    <mergeCell ref="X3:Y5"/>
    <mergeCell ref="AD3:AG3"/>
    <mergeCell ref="K33:L33"/>
    <mergeCell ref="Z4:Z5"/>
    <mergeCell ref="AA4:AB4"/>
    <mergeCell ref="AC4:AC5"/>
    <mergeCell ref="AD4:AD5"/>
    <mergeCell ref="R4:R5"/>
    <mergeCell ref="S4:S5"/>
    <mergeCell ref="T4:U4"/>
  </mergeCells>
  <phoneticPr fontId="3"/>
  <printOptions horizontalCentered="1"/>
  <pageMargins left="0.27559055118110237" right="0.39370078740157483" top="0.78740157480314965" bottom="0.78740157480314965" header="0.51181102362204722" footer="0.51181102362204722"/>
  <pageSetup paperSize="9" scale="89" orientation="portrait" r:id="rId1"/>
  <headerFooter alignWithMargins="0"/>
  <colBreaks count="2" manualBreakCount="2">
    <brk id="13" max="32" man="1"/>
    <brk id="23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Z69"/>
  <sheetViews>
    <sheetView zoomScaleNormal="100" zoomScaleSheetLayoutView="100" workbookViewId="0">
      <selection activeCell="P73" sqref="P73"/>
    </sheetView>
  </sheetViews>
  <sheetFormatPr defaultRowHeight="13.5"/>
  <cols>
    <col min="1" max="1" width="2.875" style="245" customWidth="1"/>
    <col min="2" max="2" width="12.875" style="245" customWidth="1"/>
    <col min="3" max="3" width="10" style="245" customWidth="1"/>
    <col min="4" max="4" width="5.375" style="245" customWidth="1"/>
    <col min="5" max="5" width="5.125" style="245" customWidth="1"/>
    <col min="6" max="6" width="7.75" style="245" customWidth="1"/>
    <col min="7" max="7" width="7.5" style="245" customWidth="1"/>
    <col min="8" max="8" width="5.625" style="245" customWidth="1"/>
    <col min="9" max="9" width="7.125" style="245" customWidth="1"/>
    <col min="10" max="10" width="7.375" style="245" customWidth="1"/>
    <col min="11" max="11" width="7.25" style="245" customWidth="1"/>
    <col min="12" max="13" width="7.375" style="245" customWidth="1"/>
    <col min="14" max="14" width="1.125" style="245" customWidth="1"/>
    <col min="15" max="20" width="7.5" style="245" customWidth="1"/>
    <col min="21" max="22" width="8" style="245" customWidth="1"/>
    <col min="23" max="24" width="7.5" style="245" customWidth="1"/>
    <col min="25" max="25" width="6.5" style="245" customWidth="1"/>
    <col min="26" max="16384" width="9" style="245"/>
  </cols>
  <sheetData>
    <row r="1" spans="1:26">
      <c r="A1" s="245" t="s">
        <v>43</v>
      </c>
      <c r="C1" s="50"/>
      <c r="D1" s="50"/>
      <c r="F1" s="50"/>
      <c r="H1" s="50"/>
      <c r="I1" s="50"/>
      <c r="J1" s="50"/>
      <c r="K1" s="50"/>
      <c r="L1" s="50"/>
      <c r="M1" s="50"/>
      <c r="N1" s="50"/>
      <c r="O1" s="51"/>
      <c r="P1" s="50"/>
      <c r="Q1" s="50"/>
      <c r="R1" s="50"/>
      <c r="S1" s="50"/>
      <c r="T1" s="50"/>
      <c r="U1" s="50"/>
      <c r="V1" s="50"/>
      <c r="W1" s="50"/>
      <c r="X1" s="50"/>
    </row>
    <row r="2" spans="1:26" ht="9" customHeight="1"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</row>
    <row r="3" spans="1:26" ht="13.5" customHeight="1">
      <c r="A3" s="404" t="s">
        <v>203</v>
      </c>
      <c r="B3" s="405"/>
      <c r="C3" s="410" t="s">
        <v>45</v>
      </c>
      <c r="D3" s="435"/>
      <c r="E3" s="435"/>
      <c r="F3" s="435"/>
      <c r="G3" s="435"/>
      <c r="H3" s="435"/>
      <c r="I3" s="435"/>
      <c r="J3" s="436"/>
      <c r="K3" s="254"/>
      <c r="L3" s="260"/>
      <c r="M3" s="260"/>
      <c r="N3" s="260"/>
      <c r="O3" s="52"/>
      <c r="P3" s="52"/>
      <c r="Q3" s="260" t="s">
        <v>46</v>
      </c>
      <c r="R3" s="260"/>
      <c r="S3" s="260"/>
      <c r="T3" s="260"/>
      <c r="U3" s="260"/>
      <c r="V3" s="260"/>
      <c r="W3" s="260"/>
      <c r="X3" s="260"/>
      <c r="Y3" s="255"/>
    </row>
    <row r="4" spans="1:26" ht="7.5" customHeight="1">
      <c r="A4" s="406"/>
      <c r="B4" s="407"/>
      <c r="C4" s="437" t="s">
        <v>47</v>
      </c>
      <c r="D4" s="439" t="s">
        <v>48</v>
      </c>
      <c r="E4" s="404"/>
      <c r="F4" s="404"/>
      <c r="G4" s="404"/>
      <c r="H4" s="405"/>
      <c r="I4" s="441" t="s">
        <v>204</v>
      </c>
      <c r="J4" s="444" t="s">
        <v>49</v>
      </c>
      <c r="K4" s="255"/>
      <c r="L4" s="53"/>
      <c r="M4" s="248"/>
      <c r="N4" s="260"/>
      <c r="O4" s="54"/>
      <c r="P4" s="54"/>
      <c r="Q4" s="260"/>
      <c r="R4" s="260"/>
      <c r="S4" s="260"/>
      <c r="T4" s="260"/>
      <c r="U4" s="260"/>
      <c r="V4" s="260"/>
      <c r="W4" s="255"/>
      <c r="X4" s="53"/>
      <c r="Y4" s="447" t="s">
        <v>50</v>
      </c>
      <c r="Z4" s="248"/>
    </row>
    <row r="5" spans="1:26" ht="12.75" customHeight="1">
      <c r="A5" s="406"/>
      <c r="B5" s="407"/>
      <c r="C5" s="438"/>
      <c r="D5" s="440"/>
      <c r="E5" s="408"/>
      <c r="F5" s="408"/>
      <c r="G5" s="408"/>
      <c r="H5" s="409"/>
      <c r="I5" s="442"/>
      <c r="J5" s="445"/>
      <c r="K5" s="270"/>
      <c r="L5" s="251" t="s">
        <v>51</v>
      </c>
      <c r="M5" s="252"/>
      <c r="N5" s="263"/>
      <c r="O5" s="448" t="s">
        <v>52</v>
      </c>
      <c r="P5" s="449"/>
      <c r="Q5" s="454" t="s">
        <v>205</v>
      </c>
      <c r="R5" s="455"/>
      <c r="S5" s="455"/>
      <c r="T5" s="455"/>
      <c r="U5" s="455"/>
      <c r="V5" s="455"/>
      <c r="W5" s="270"/>
      <c r="X5" s="251"/>
      <c r="Y5" s="447"/>
      <c r="Z5" s="55"/>
    </row>
    <row r="6" spans="1:26" ht="12" customHeight="1">
      <c r="A6" s="406"/>
      <c r="B6" s="407"/>
      <c r="C6" s="438"/>
      <c r="D6" s="456" t="s">
        <v>53</v>
      </c>
      <c r="E6" s="444"/>
      <c r="F6" s="459" t="s">
        <v>54</v>
      </c>
      <c r="G6" s="459" t="s">
        <v>55</v>
      </c>
      <c r="H6" s="460" t="s">
        <v>206</v>
      </c>
      <c r="I6" s="442"/>
      <c r="J6" s="445"/>
      <c r="K6" s="270"/>
      <c r="L6" s="251" t="s">
        <v>56</v>
      </c>
      <c r="M6" s="252"/>
      <c r="N6" s="270"/>
      <c r="O6" s="450"/>
      <c r="P6" s="451"/>
      <c r="Q6" s="454" t="s">
        <v>207</v>
      </c>
      <c r="R6" s="455"/>
      <c r="S6" s="455"/>
      <c r="T6" s="461"/>
      <c r="U6" s="420" t="s">
        <v>57</v>
      </c>
      <c r="V6" s="422"/>
      <c r="W6" s="463" t="s">
        <v>58</v>
      </c>
      <c r="X6" s="406"/>
      <c r="Y6" s="447"/>
      <c r="Z6" s="56"/>
    </row>
    <row r="7" spans="1:26" ht="12" customHeight="1">
      <c r="A7" s="406"/>
      <c r="B7" s="407"/>
      <c r="C7" s="438"/>
      <c r="D7" s="457"/>
      <c r="E7" s="445"/>
      <c r="F7" s="459"/>
      <c r="G7" s="459"/>
      <c r="H7" s="460"/>
      <c r="I7" s="442"/>
      <c r="J7" s="445"/>
      <c r="K7" s="270"/>
      <c r="L7" s="251"/>
      <c r="M7" s="252"/>
      <c r="N7" s="264"/>
      <c r="O7" s="452"/>
      <c r="P7" s="453"/>
      <c r="Q7" s="431" t="s">
        <v>59</v>
      </c>
      <c r="R7" s="432"/>
      <c r="S7" s="431" t="s">
        <v>60</v>
      </c>
      <c r="T7" s="432"/>
      <c r="U7" s="462"/>
      <c r="V7" s="395"/>
      <c r="W7" s="264"/>
      <c r="X7" s="253"/>
      <c r="Y7" s="447"/>
      <c r="Z7" s="56"/>
    </row>
    <row r="8" spans="1:26" ht="12.75" customHeight="1">
      <c r="A8" s="408"/>
      <c r="B8" s="409"/>
      <c r="C8" s="429"/>
      <c r="D8" s="458"/>
      <c r="E8" s="446"/>
      <c r="F8" s="459"/>
      <c r="G8" s="459"/>
      <c r="H8" s="460"/>
      <c r="I8" s="443"/>
      <c r="J8" s="446"/>
      <c r="K8" s="324" t="s">
        <v>61</v>
      </c>
      <c r="L8" s="324" t="s">
        <v>62</v>
      </c>
      <c r="M8" s="324" t="s">
        <v>63</v>
      </c>
      <c r="N8" s="325"/>
      <c r="O8" s="261" t="s">
        <v>62</v>
      </c>
      <c r="P8" s="271" t="s">
        <v>63</v>
      </c>
      <c r="Q8" s="271" t="s">
        <v>62</v>
      </c>
      <c r="R8" s="271" t="s">
        <v>63</v>
      </c>
      <c r="S8" s="271" t="s">
        <v>62</v>
      </c>
      <c r="T8" s="271" t="s">
        <v>63</v>
      </c>
      <c r="U8" s="271" t="s">
        <v>62</v>
      </c>
      <c r="V8" s="271" t="s">
        <v>63</v>
      </c>
      <c r="W8" s="271" t="s">
        <v>62</v>
      </c>
      <c r="X8" s="254" t="s">
        <v>63</v>
      </c>
      <c r="Y8" s="57"/>
      <c r="Z8" s="56"/>
    </row>
    <row r="9" spans="1:26" ht="4.5" customHeight="1">
      <c r="B9" s="252"/>
      <c r="C9" s="329"/>
      <c r="D9" s="263"/>
      <c r="E9" s="265"/>
      <c r="F9" s="58"/>
      <c r="G9" s="262"/>
      <c r="H9" s="262"/>
      <c r="I9" s="329"/>
      <c r="J9" s="329"/>
      <c r="K9" s="250"/>
      <c r="L9" s="272"/>
      <c r="M9" s="272"/>
      <c r="N9" s="268"/>
      <c r="O9" s="250"/>
      <c r="P9" s="272"/>
      <c r="R9" s="59"/>
      <c r="T9" s="272"/>
      <c r="U9" s="60"/>
      <c r="V9" s="61"/>
      <c r="W9" s="262"/>
      <c r="X9" s="251"/>
      <c r="Y9" s="270"/>
      <c r="Z9" s="251"/>
    </row>
    <row r="10" spans="1:26" s="62" customFormat="1">
      <c r="B10" s="63" t="s">
        <v>64</v>
      </c>
      <c r="C10" s="331">
        <v>2215</v>
      </c>
      <c r="D10" s="433">
        <v>1931</v>
      </c>
      <c r="E10" s="434"/>
      <c r="F10" s="331">
        <v>529</v>
      </c>
      <c r="G10" s="331">
        <v>1260</v>
      </c>
      <c r="H10" s="331">
        <v>142</v>
      </c>
      <c r="I10" s="331">
        <v>29</v>
      </c>
      <c r="J10" s="331">
        <v>255</v>
      </c>
      <c r="K10" s="331">
        <v>68502</v>
      </c>
      <c r="L10" s="331">
        <v>43080</v>
      </c>
      <c r="M10" s="331">
        <v>25422</v>
      </c>
      <c r="N10" s="332"/>
      <c r="O10" s="333">
        <v>265</v>
      </c>
      <c r="P10" s="331">
        <v>127</v>
      </c>
      <c r="Q10" s="331">
        <v>37527</v>
      </c>
      <c r="R10" s="331">
        <v>16991</v>
      </c>
      <c r="S10" s="331">
        <v>3382</v>
      </c>
      <c r="T10" s="331">
        <v>7178</v>
      </c>
      <c r="U10" s="331">
        <v>1906</v>
      </c>
      <c r="V10" s="331">
        <v>1126</v>
      </c>
      <c r="W10" s="331">
        <v>129</v>
      </c>
      <c r="X10" s="331">
        <v>109</v>
      </c>
      <c r="Y10" s="64" t="s">
        <v>65</v>
      </c>
      <c r="Z10" s="65"/>
    </row>
    <row r="11" spans="1:26" ht="4.5" customHeight="1">
      <c r="B11" s="251"/>
      <c r="C11" s="107"/>
      <c r="D11" s="391"/>
      <c r="E11" s="392"/>
      <c r="F11" s="66"/>
      <c r="G11" s="107"/>
      <c r="H11" s="107"/>
      <c r="I11" s="107"/>
      <c r="J11" s="107"/>
      <c r="K11" s="67"/>
      <c r="L11" s="68"/>
      <c r="M11" s="68"/>
      <c r="N11" s="69"/>
      <c r="O11" s="70"/>
      <c r="P11" s="68"/>
      <c r="Q11" s="119"/>
      <c r="R11" s="334"/>
      <c r="S11" s="119"/>
      <c r="T11" s="334"/>
      <c r="U11" s="119"/>
      <c r="V11" s="334"/>
      <c r="W11" s="334"/>
      <c r="X11" s="119"/>
      <c r="Y11" s="71"/>
    </row>
    <row r="12" spans="1:26" ht="13.5" customHeight="1">
      <c r="A12" s="245">
        <v>9</v>
      </c>
      <c r="B12" s="321" t="s">
        <v>0</v>
      </c>
      <c r="C12" s="107">
        <v>221</v>
      </c>
      <c r="D12" s="391">
        <v>159</v>
      </c>
      <c r="E12" s="392"/>
      <c r="F12" s="66">
        <v>53</v>
      </c>
      <c r="G12" s="107">
        <v>103</v>
      </c>
      <c r="H12" s="107">
        <v>3</v>
      </c>
      <c r="I12" s="107">
        <v>11</v>
      </c>
      <c r="J12" s="107">
        <v>51</v>
      </c>
      <c r="K12" s="70">
        <v>4698</v>
      </c>
      <c r="L12" s="68">
        <v>1681</v>
      </c>
      <c r="M12" s="68">
        <v>3017</v>
      </c>
      <c r="N12" s="72"/>
      <c r="O12" s="70">
        <v>57</v>
      </c>
      <c r="P12" s="68">
        <v>33</v>
      </c>
      <c r="Q12" s="142">
        <v>1173</v>
      </c>
      <c r="R12" s="107">
        <v>1121</v>
      </c>
      <c r="S12" s="142">
        <v>433</v>
      </c>
      <c r="T12" s="107">
        <v>1819</v>
      </c>
      <c r="U12" s="142">
        <v>18</v>
      </c>
      <c r="V12" s="107">
        <v>44</v>
      </c>
      <c r="W12" s="107">
        <v>25</v>
      </c>
      <c r="X12" s="142">
        <v>73</v>
      </c>
      <c r="Y12" s="71">
        <v>9</v>
      </c>
    </row>
    <row r="13" spans="1:26" ht="13.5" customHeight="1">
      <c r="A13" s="245">
        <v>10</v>
      </c>
      <c r="B13" s="321" t="s">
        <v>1</v>
      </c>
      <c r="C13" s="107">
        <v>23</v>
      </c>
      <c r="D13" s="391">
        <v>23</v>
      </c>
      <c r="E13" s="392"/>
      <c r="F13" s="66">
        <v>4</v>
      </c>
      <c r="G13" s="107">
        <v>17</v>
      </c>
      <c r="H13" s="107">
        <v>2</v>
      </c>
      <c r="I13" s="107" t="s">
        <v>208</v>
      </c>
      <c r="J13" s="107" t="s">
        <v>208</v>
      </c>
      <c r="K13" s="70">
        <v>266</v>
      </c>
      <c r="L13" s="68">
        <v>155</v>
      </c>
      <c r="M13" s="68">
        <v>111</v>
      </c>
      <c r="N13" s="72"/>
      <c r="O13" s="70" t="s">
        <v>208</v>
      </c>
      <c r="P13" s="68" t="s">
        <v>208</v>
      </c>
      <c r="Q13" s="142">
        <v>126</v>
      </c>
      <c r="R13" s="107">
        <v>55</v>
      </c>
      <c r="S13" s="142">
        <v>26</v>
      </c>
      <c r="T13" s="107">
        <v>56</v>
      </c>
      <c r="U13" s="142">
        <v>3</v>
      </c>
      <c r="V13" s="107" t="s">
        <v>208</v>
      </c>
      <c r="W13" s="107">
        <v>18</v>
      </c>
      <c r="X13" s="142">
        <v>1</v>
      </c>
      <c r="Y13" s="71">
        <v>10</v>
      </c>
    </row>
    <row r="14" spans="1:26" ht="13.5" customHeight="1">
      <c r="A14" s="245">
        <v>11</v>
      </c>
      <c r="B14" s="321" t="s">
        <v>2</v>
      </c>
      <c r="C14" s="107">
        <v>577</v>
      </c>
      <c r="D14" s="391">
        <v>508</v>
      </c>
      <c r="E14" s="392"/>
      <c r="F14" s="66">
        <v>135</v>
      </c>
      <c r="G14" s="107">
        <v>341</v>
      </c>
      <c r="H14" s="107">
        <v>32</v>
      </c>
      <c r="I14" s="107">
        <v>9</v>
      </c>
      <c r="J14" s="107">
        <v>60</v>
      </c>
      <c r="K14" s="70">
        <v>15540</v>
      </c>
      <c r="L14" s="68">
        <v>7151</v>
      </c>
      <c r="M14" s="68">
        <v>8389</v>
      </c>
      <c r="N14" s="72"/>
      <c r="O14" s="70">
        <v>57</v>
      </c>
      <c r="P14" s="68">
        <v>33</v>
      </c>
      <c r="Q14" s="142">
        <v>6062</v>
      </c>
      <c r="R14" s="107">
        <v>5984</v>
      </c>
      <c r="S14" s="142">
        <v>699</v>
      </c>
      <c r="T14" s="107">
        <v>2038</v>
      </c>
      <c r="U14" s="142">
        <v>333</v>
      </c>
      <c r="V14" s="107">
        <v>334</v>
      </c>
      <c r="W14" s="107">
        <v>7</v>
      </c>
      <c r="X14" s="142">
        <v>17</v>
      </c>
      <c r="Y14" s="71">
        <v>11</v>
      </c>
    </row>
    <row r="15" spans="1:26" ht="13.5" customHeight="1">
      <c r="A15" s="245">
        <v>12</v>
      </c>
      <c r="B15" s="321" t="s">
        <v>3</v>
      </c>
      <c r="C15" s="107">
        <v>66</v>
      </c>
      <c r="D15" s="391">
        <v>53</v>
      </c>
      <c r="E15" s="392"/>
      <c r="F15" s="66">
        <v>16</v>
      </c>
      <c r="G15" s="107">
        <v>36</v>
      </c>
      <c r="H15" s="107">
        <v>1</v>
      </c>
      <c r="I15" s="107">
        <v>5</v>
      </c>
      <c r="J15" s="107">
        <v>8</v>
      </c>
      <c r="K15" s="70">
        <v>1020</v>
      </c>
      <c r="L15" s="68">
        <v>804</v>
      </c>
      <c r="M15" s="68">
        <v>216</v>
      </c>
      <c r="N15" s="72"/>
      <c r="O15" s="70">
        <v>8</v>
      </c>
      <c r="P15" s="68">
        <v>2</v>
      </c>
      <c r="Q15" s="142">
        <v>698</v>
      </c>
      <c r="R15" s="107">
        <v>155</v>
      </c>
      <c r="S15" s="142">
        <v>53</v>
      </c>
      <c r="T15" s="107">
        <v>54</v>
      </c>
      <c r="U15" s="142">
        <v>45</v>
      </c>
      <c r="V15" s="107">
        <v>5</v>
      </c>
      <c r="W15" s="107">
        <v>3</v>
      </c>
      <c r="X15" s="142">
        <v>2</v>
      </c>
      <c r="Y15" s="71">
        <v>12</v>
      </c>
    </row>
    <row r="16" spans="1:26" ht="13.5" customHeight="1">
      <c r="A16" s="245">
        <v>13</v>
      </c>
      <c r="B16" s="321" t="s">
        <v>4</v>
      </c>
      <c r="C16" s="107">
        <v>49</v>
      </c>
      <c r="D16" s="391">
        <v>39</v>
      </c>
      <c r="E16" s="392"/>
      <c r="F16" s="66">
        <v>10</v>
      </c>
      <c r="G16" s="107">
        <v>29</v>
      </c>
      <c r="H16" s="107" t="s">
        <v>208</v>
      </c>
      <c r="I16" s="107">
        <v>1</v>
      </c>
      <c r="J16" s="107">
        <v>9</v>
      </c>
      <c r="K16" s="70">
        <v>948</v>
      </c>
      <c r="L16" s="68">
        <v>695</v>
      </c>
      <c r="M16" s="68">
        <v>253</v>
      </c>
      <c r="N16" s="72"/>
      <c r="O16" s="70">
        <v>11</v>
      </c>
      <c r="P16" s="68">
        <v>2</v>
      </c>
      <c r="Q16" s="142">
        <v>606</v>
      </c>
      <c r="R16" s="107">
        <v>177</v>
      </c>
      <c r="S16" s="142">
        <v>56</v>
      </c>
      <c r="T16" s="107">
        <v>63</v>
      </c>
      <c r="U16" s="142">
        <v>22</v>
      </c>
      <c r="V16" s="107">
        <v>11</v>
      </c>
      <c r="W16" s="107">
        <v>2</v>
      </c>
      <c r="X16" s="142" t="s">
        <v>208</v>
      </c>
      <c r="Y16" s="71">
        <v>13</v>
      </c>
    </row>
    <row r="17" spans="1:25" ht="13.5" customHeight="1">
      <c r="A17" s="245">
        <v>14</v>
      </c>
      <c r="B17" s="321" t="s">
        <v>5</v>
      </c>
      <c r="C17" s="107">
        <v>84</v>
      </c>
      <c r="D17" s="391">
        <v>74</v>
      </c>
      <c r="E17" s="392"/>
      <c r="F17" s="66">
        <v>16</v>
      </c>
      <c r="G17" s="107">
        <v>52</v>
      </c>
      <c r="H17" s="107">
        <v>6</v>
      </c>
      <c r="I17" s="107" t="s">
        <v>208</v>
      </c>
      <c r="J17" s="107">
        <v>10</v>
      </c>
      <c r="K17" s="70">
        <v>1533</v>
      </c>
      <c r="L17" s="68">
        <v>1031</v>
      </c>
      <c r="M17" s="68">
        <v>502</v>
      </c>
      <c r="N17" s="72"/>
      <c r="O17" s="70">
        <v>11</v>
      </c>
      <c r="P17" s="68">
        <v>4</v>
      </c>
      <c r="Q17" s="142">
        <v>938</v>
      </c>
      <c r="R17" s="107">
        <v>321</v>
      </c>
      <c r="S17" s="142">
        <v>71</v>
      </c>
      <c r="T17" s="107">
        <v>174</v>
      </c>
      <c r="U17" s="142">
        <v>11</v>
      </c>
      <c r="V17" s="107">
        <v>3</v>
      </c>
      <c r="W17" s="107">
        <v>4</v>
      </c>
      <c r="X17" s="142" t="s">
        <v>208</v>
      </c>
      <c r="Y17" s="71">
        <v>14</v>
      </c>
    </row>
    <row r="18" spans="1:25" ht="13.5" customHeight="1">
      <c r="A18" s="245">
        <v>15</v>
      </c>
      <c r="B18" s="321" t="s">
        <v>33</v>
      </c>
      <c r="C18" s="107">
        <v>100</v>
      </c>
      <c r="D18" s="391">
        <v>91</v>
      </c>
      <c r="E18" s="392"/>
      <c r="F18" s="66">
        <v>28</v>
      </c>
      <c r="G18" s="107">
        <v>62</v>
      </c>
      <c r="H18" s="107">
        <v>1</v>
      </c>
      <c r="I18" s="107">
        <v>1</v>
      </c>
      <c r="J18" s="107">
        <v>8</v>
      </c>
      <c r="K18" s="70">
        <v>2131</v>
      </c>
      <c r="L18" s="68">
        <v>1091</v>
      </c>
      <c r="M18" s="68">
        <v>1040</v>
      </c>
      <c r="N18" s="72"/>
      <c r="O18" s="70">
        <v>8</v>
      </c>
      <c r="P18" s="68">
        <v>3</v>
      </c>
      <c r="Q18" s="142">
        <v>1005</v>
      </c>
      <c r="R18" s="107">
        <v>717</v>
      </c>
      <c r="S18" s="142">
        <v>47</v>
      </c>
      <c r="T18" s="107">
        <v>239</v>
      </c>
      <c r="U18" s="142">
        <v>31</v>
      </c>
      <c r="V18" s="107">
        <v>81</v>
      </c>
      <c r="W18" s="107" t="s">
        <v>208</v>
      </c>
      <c r="X18" s="142">
        <v>4</v>
      </c>
      <c r="Y18" s="71">
        <v>15</v>
      </c>
    </row>
    <row r="19" spans="1:25" ht="13.5" customHeight="1">
      <c r="A19" s="245">
        <v>16</v>
      </c>
      <c r="B19" s="321" t="s">
        <v>6</v>
      </c>
      <c r="C19" s="107">
        <v>59</v>
      </c>
      <c r="D19" s="391">
        <v>59</v>
      </c>
      <c r="E19" s="392"/>
      <c r="F19" s="107">
        <v>1</v>
      </c>
      <c r="G19" s="107">
        <v>36</v>
      </c>
      <c r="H19" s="107">
        <v>22</v>
      </c>
      <c r="I19" s="107" t="s">
        <v>208</v>
      </c>
      <c r="J19" s="107" t="s">
        <v>208</v>
      </c>
      <c r="K19" s="70">
        <v>4000</v>
      </c>
      <c r="L19" s="68">
        <v>3012</v>
      </c>
      <c r="M19" s="68">
        <v>988</v>
      </c>
      <c r="N19" s="72"/>
      <c r="O19" s="70" t="s">
        <v>208</v>
      </c>
      <c r="P19" s="68" t="s">
        <v>208</v>
      </c>
      <c r="Q19" s="142">
        <v>2801</v>
      </c>
      <c r="R19" s="107">
        <v>677</v>
      </c>
      <c r="S19" s="142">
        <v>99</v>
      </c>
      <c r="T19" s="107">
        <v>271</v>
      </c>
      <c r="U19" s="142">
        <v>112</v>
      </c>
      <c r="V19" s="107">
        <v>40</v>
      </c>
      <c r="W19" s="107" t="s">
        <v>208</v>
      </c>
      <c r="X19" s="142" t="s">
        <v>208</v>
      </c>
      <c r="Y19" s="71">
        <v>16</v>
      </c>
    </row>
    <row r="20" spans="1:25" ht="13.5" customHeight="1">
      <c r="A20" s="245">
        <v>17</v>
      </c>
      <c r="B20" s="321" t="s">
        <v>7</v>
      </c>
      <c r="C20" s="107">
        <v>9</v>
      </c>
      <c r="D20" s="391">
        <v>7</v>
      </c>
      <c r="E20" s="392"/>
      <c r="F20" s="107" t="s">
        <v>208</v>
      </c>
      <c r="G20" s="107">
        <v>4</v>
      </c>
      <c r="H20" s="107">
        <v>3</v>
      </c>
      <c r="I20" s="107">
        <v>2</v>
      </c>
      <c r="J20" s="107" t="s">
        <v>208</v>
      </c>
      <c r="K20" s="70">
        <v>81</v>
      </c>
      <c r="L20" s="68">
        <v>66</v>
      </c>
      <c r="M20" s="68">
        <v>15</v>
      </c>
      <c r="N20" s="72"/>
      <c r="O20" s="70" t="s">
        <v>208</v>
      </c>
      <c r="P20" s="68" t="s">
        <v>208</v>
      </c>
      <c r="Q20" s="142">
        <v>57</v>
      </c>
      <c r="R20" s="107">
        <v>10</v>
      </c>
      <c r="S20" s="142">
        <v>6</v>
      </c>
      <c r="T20" s="107">
        <v>4</v>
      </c>
      <c r="U20" s="142">
        <v>3</v>
      </c>
      <c r="V20" s="107">
        <v>1</v>
      </c>
      <c r="W20" s="107" t="s">
        <v>208</v>
      </c>
      <c r="X20" s="142" t="s">
        <v>208</v>
      </c>
      <c r="Y20" s="71">
        <v>17</v>
      </c>
    </row>
    <row r="21" spans="1:25" ht="13.5" customHeight="1">
      <c r="A21" s="245">
        <v>18</v>
      </c>
      <c r="B21" s="321" t="s">
        <v>34</v>
      </c>
      <c r="C21" s="107">
        <v>116</v>
      </c>
      <c r="D21" s="391">
        <v>109</v>
      </c>
      <c r="E21" s="392"/>
      <c r="F21" s="107">
        <v>30</v>
      </c>
      <c r="G21" s="107">
        <v>67</v>
      </c>
      <c r="H21" s="107">
        <v>12</v>
      </c>
      <c r="I21" s="107" t="s">
        <v>208</v>
      </c>
      <c r="J21" s="107">
        <v>7</v>
      </c>
      <c r="K21" s="70">
        <v>4640</v>
      </c>
      <c r="L21" s="68">
        <v>3101</v>
      </c>
      <c r="M21" s="68">
        <v>1539</v>
      </c>
      <c r="N21" s="72"/>
      <c r="O21" s="70">
        <v>7</v>
      </c>
      <c r="P21" s="68">
        <v>4</v>
      </c>
      <c r="Q21" s="142">
        <v>2800</v>
      </c>
      <c r="R21" s="107">
        <v>994</v>
      </c>
      <c r="S21" s="142">
        <v>190</v>
      </c>
      <c r="T21" s="107">
        <v>386</v>
      </c>
      <c r="U21" s="142">
        <v>104</v>
      </c>
      <c r="V21" s="107">
        <v>155</v>
      </c>
      <c r="W21" s="107">
        <v>1</v>
      </c>
      <c r="X21" s="142">
        <v>2</v>
      </c>
      <c r="Y21" s="71">
        <v>18</v>
      </c>
    </row>
    <row r="22" spans="1:25" ht="13.5" customHeight="1">
      <c r="A22" s="245">
        <v>19</v>
      </c>
      <c r="B22" s="321" t="s">
        <v>8</v>
      </c>
      <c r="C22" s="107">
        <v>6</v>
      </c>
      <c r="D22" s="391">
        <v>6</v>
      </c>
      <c r="E22" s="392"/>
      <c r="F22" s="66">
        <v>2</v>
      </c>
      <c r="G22" s="107">
        <v>4</v>
      </c>
      <c r="H22" s="107" t="s">
        <v>208</v>
      </c>
      <c r="I22" s="107" t="s">
        <v>208</v>
      </c>
      <c r="J22" s="107" t="s">
        <v>208</v>
      </c>
      <c r="K22" s="70">
        <v>163</v>
      </c>
      <c r="L22" s="68">
        <v>122</v>
      </c>
      <c r="M22" s="68">
        <v>41</v>
      </c>
      <c r="N22" s="72"/>
      <c r="O22" s="70" t="s">
        <v>208</v>
      </c>
      <c r="P22" s="68" t="s">
        <v>208</v>
      </c>
      <c r="Q22" s="142">
        <v>117</v>
      </c>
      <c r="R22" s="107">
        <v>37</v>
      </c>
      <c r="S22" s="142">
        <v>5</v>
      </c>
      <c r="T22" s="107">
        <v>4</v>
      </c>
      <c r="U22" s="142" t="s">
        <v>208</v>
      </c>
      <c r="V22" s="107" t="s">
        <v>208</v>
      </c>
      <c r="W22" s="107" t="s">
        <v>208</v>
      </c>
      <c r="X22" s="142" t="s">
        <v>208</v>
      </c>
      <c r="Y22" s="71">
        <v>19</v>
      </c>
    </row>
    <row r="23" spans="1:25" ht="13.5" customHeight="1">
      <c r="A23" s="245">
        <v>20</v>
      </c>
      <c r="B23" s="321" t="s">
        <v>16</v>
      </c>
      <c r="C23" s="107">
        <v>3</v>
      </c>
      <c r="D23" s="391">
        <v>2</v>
      </c>
      <c r="E23" s="392"/>
      <c r="F23" s="66" t="s">
        <v>208</v>
      </c>
      <c r="G23" s="107">
        <v>2</v>
      </c>
      <c r="H23" s="107" t="s">
        <v>208</v>
      </c>
      <c r="I23" s="107" t="s">
        <v>208</v>
      </c>
      <c r="J23" s="107">
        <v>1</v>
      </c>
      <c r="K23" s="70">
        <v>48</v>
      </c>
      <c r="L23" s="68">
        <v>9</v>
      </c>
      <c r="M23" s="68">
        <v>39</v>
      </c>
      <c r="N23" s="72"/>
      <c r="O23" s="70">
        <v>1</v>
      </c>
      <c r="P23" s="68">
        <v>1</v>
      </c>
      <c r="Q23" s="142">
        <v>4</v>
      </c>
      <c r="R23" s="107">
        <v>19</v>
      </c>
      <c r="S23" s="142">
        <v>4</v>
      </c>
      <c r="T23" s="107">
        <v>19</v>
      </c>
      <c r="U23" s="142" t="s">
        <v>208</v>
      </c>
      <c r="V23" s="107" t="s">
        <v>208</v>
      </c>
      <c r="W23" s="107" t="s">
        <v>208</v>
      </c>
      <c r="X23" s="142" t="s">
        <v>208</v>
      </c>
      <c r="Y23" s="71">
        <v>20</v>
      </c>
    </row>
    <row r="24" spans="1:25" ht="13.5" customHeight="1">
      <c r="A24" s="245">
        <v>21</v>
      </c>
      <c r="B24" s="321" t="s">
        <v>9</v>
      </c>
      <c r="C24" s="107">
        <v>78</v>
      </c>
      <c r="D24" s="391">
        <v>75</v>
      </c>
      <c r="E24" s="392"/>
      <c r="F24" s="107">
        <v>10</v>
      </c>
      <c r="G24" s="107">
        <v>57</v>
      </c>
      <c r="H24" s="107">
        <v>8</v>
      </c>
      <c r="I24" s="107" t="s">
        <v>208</v>
      </c>
      <c r="J24" s="107">
        <v>3</v>
      </c>
      <c r="K24" s="70">
        <v>1928</v>
      </c>
      <c r="L24" s="68">
        <v>1677</v>
      </c>
      <c r="M24" s="68">
        <v>251</v>
      </c>
      <c r="N24" s="72"/>
      <c r="O24" s="70">
        <v>3</v>
      </c>
      <c r="P24" s="68">
        <v>1</v>
      </c>
      <c r="Q24" s="142">
        <v>1471</v>
      </c>
      <c r="R24" s="107">
        <v>212</v>
      </c>
      <c r="S24" s="142">
        <v>89</v>
      </c>
      <c r="T24" s="107">
        <v>31</v>
      </c>
      <c r="U24" s="142">
        <v>114</v>
      </c>
      <c r="V24" s="107">
        <v>7</v>
      </c>
      <c r="W24" s="107">
        <v>24</v>
      </c>
      <c r="X24" s="142" t="s">
        <v>208</v>
      </c>
      <c r="Y24" s="71">
        <v>21</v>
      </c>
    </row>
    <row r="25" spans="1:25" ht="13.5" customHeight="1">
      <c r="A25" s="245">
        <v>22</v>
      </c>
      <c r="B25" s="321" t="s">
        <v>10</v>
      </c>
      <c r="C25" s="107">
        <v>21</v>
      </c>
      <c r="D25" s="391">
        <v>21</v>
      </c>
      <c r="E25" s="392"/>
      <c r="F25" s="66">
        <v>2</v>
      </c>
      <c r="G25" s="107">
        <v>17</v>
      </c>
      <c r="H25" s="107">
        <v>2</v>
      </c>
      <c r="I25" s="107" t="s">
        <v>208</v>
      </c>
      <c r="J25" s="107" t="s">
        <v>208</v>
      </c>
      <c r="K25" s="70">
        <v>340</v>
      </c>
      <c r="L25" s="68">
        <v>284</v>
      </c>
      <c r="M25" s="68">
        <v>56</v>
      </c>
      <c r="N25" s="72"/>
      <c r="O25" s="70" t="s">
        <v>208</v>
      </c>
      <c r="P25" s="68" t="s">
        <v>208</v>
      </c>
      <c r="Q25" s="142">
        <v>272</v>
      </c>
      <c r="R25" s="107">
        <v>52</v>
      </c>
      <c r="S25" s="142">
        <v>6</v>
      </c>
      <c r="T25" s="107">
        <v>3</v>
      </c>
      <c r="U25" s="142">
        <v>6</v>
      </c>
      <c r="V25" s="107">
        <v>1</v>
      </c>
      <c r="W25" s="107" t="s">
        <v>208</v>
      </c>
      <c r="X25" s="142" t="s">
        <v>208</v>
      </c>
      <c r="Y25" s="71">
        <v>22</v>
      </c>
    </row>
    <row r="26" spans="1:25" ht="13.5" customHeight="1">
      <c r="A26" s="245">
        <v>23</v>
      </c>
      <c r="B26" s="321" t="s">
        <v>11</v>
      </c>
      <c r="C26" s="107">
        <v>16</v>
      </c>
      <c r="D26" s="391">
        <v>15</v>
      </c>
      <c r="E26" s="392"/>
      <c r="F26" s="66">
        <v>1</v>
      </c>
      <c r="G26" s="107">
        <v>8</v>
      </c>
      <c r="H26" s="107">
        <v>6</v>
      </c>
      <c r="I26" s="107" t="s">
        <v>208</v>
      </c>
      <c r="J26" s="107">
        <v>1</v>
      </c>
      <c r="K26" s="70">
        <v>1155</v>
      </c>
      <c r="L26" s="68">
        <v>1028</v>
      </c>
      <c r="M26" s="68">
        <v>127</v>
      </c>
      <c r="N26" s="72"/>
      <c r="O26" s="70">
        <v>2</v>
      </c>
      <c r="P26" s="68" t="s">
        <v>208</v>
      </c>
      <c r="Q26" s="142">
        <v>941</v>
      </c>
      <c r="R26" s="107">
        <v>90</v>
      </c>
      <c r="S26" s="142">
        <v>61</v>
      </c>
      <c r="T26" s="107">
        <v>37</v>
      </c>
      <c r="U26" s="142">
        <v>24</v>
      </c>
      <c r="V26" s="107" t="s">
        <v>208</v>
      </c>
      <c r="W26" s="107">
        <v>1</v>
      </c>
      <c r="X26" s="142" t="s">
        <v>208</v>
      </c>
      <c r="Y26" s="71">
        <v>23</v>
      </c>
    </row>
    <row r="27" spans="1:25" ht="13.5" customHeight="1">
      <c r="A27" s="245">
        <v>24</v>
      </c>
      <c r="B27" s="321" t="s">
        <v>12</v>
      </c>
      <c r="C27" s="107">
        <v>170</v>
      </c>
      <c r="D27" s="391">
        <v>149</v>
      </c>
      <c r="E27" s="392"/>
      <c r="F27" s="66">
        <v>38</v>
      </c>
      <c r="G27" s="107">
        <v>96</v>
      </c>
      <c r="H27" s="107">
        <v>15</v>
      </c>
      <c r="I27" s="107" t="s">
        <v>208</v>
      </c>
      <c r="J27" s="107">
        <v>21</v>
      </c>
      <c r="K27" s="70">
        <v>3849</v>
      </c>
      <c r="L27" s="68">
        <v>2890</v>
      </c>
      <c r="M27" s="68">
        <v>959</v>
      </c>
      <c r="N27" s="72"/>
      <c r="O27" s="70">
        <v>22</v>
      </c>
      <c r="P27" s="68">
        <v>7</v>
      </c>
      <c r="Q27" s="142">
        <v>2592</v>
      </c>
      <c r="R27" s="107">
        <v>662</v>
      </c>
      <c r="S27" s="142">
        <v>199</v>
      </c>
      <c r="T27" s="107">
        <v>264</v>
      </c>
      <c r="U27" s="142">
        <v>77</v>
      </c>
      <c r="V27" s="107">
        <v>26</v>
      </c>
      <c r="W27" s="107" t="s">
        <v>208</v>
      </c>
      <c r="X27" s="142" t="s">
        <v>208</v>
      </c>
      <c r="Y27" s="71">
        <v>24</v>
      </c>
    </row>
    <row r="28" spans="1:25" ht="13.5" customHeight="1">
      <c r="A28" s="245">
        <v>25</v>
      </c>
      <c r="B28" s="321" t="s">
        <v>35</v>
      </c>
      <c r="C28" s="107">
        <v>26</v>
      </c>
      <c r="D28" s="391">
        <v>26</v>
      </c>
      <c r="E28" s="392"/>
      <c r="F28" s="66">
        <v>9</v>
      </c>
      <c r="G28" s="107">
        <v>17</v>
      </c>
      <c r="H28" s="107" t="s">
        <v>208</v>
      </c>
      <c r="I28" s="107" t="s">
        <v>208</v>
      </c>
      <c r="J28" s="107" t="s">
        <v>208</v>
      </c>
      <c r="K28" s="70">
        <v>586</v>
      </c>
      <c r="L28" s="68">
        <v>487</v>
      </c>
      <c r="M28" s="68">
        <v>99</v>
      </c>
      <c r="N28" s="72"/>
      <c r="O28" s="70" t="s">
        <v>208</v>
      </c>
      <c r="P28" s="68" t="s">
        <v>208</v>
      </c>
      <c r="Q28" s="142">
        <v>454</v>
      </c>
      <c r="R28" s="107">
        <v>78</v>
      </c>
      <c r="S28" s="142">
        <v>21</v>
      </c>
      <c r="T28" s="107">
        <v>19</v>
      </c>
      <c r="U28" s="142">
        <v>12</v>
      </c>
      <c r="V28" s="107">
        <v>2</v>
      </c>
      <c r="W28" s="107" t="s">
        <v>208</v>
      </c>
      <c r="X28" s="142" t="s">
        <v>208</v>
      </c>
      <c r="Y28" s="71">
        <v>25</v>
      </c>
    </row>
    <row r="29" spans="1:25" ht="13.5" customHeight="1">
      <c r="A29" s="245">
        <v>26</v>
      </c>
      <c r="B29" s="321" t="s">
        <v>36</v>
      </c>
      <c r="C29" s="107">
        <v>139</v>
      </c>
      <c r="D29" s="391">
        <v>132</v>
      </c>
      <c r="E29" s="392"/>
      <c r="F29" s="66">
        <v>37</v>
      </c>
      <c r="G29" s="107">
        <v>89</v>
      </c>
      <c r="H29" s="107">
        <v>6</v>
      </c>
      <c r="I29" s="107" t="s">
        <v>208</v>
      </c>
      <c r="J29" s="107">
        <v>7</v>
      </c>
      <c r="K29" s="70">
        <v>3265</v>
      </c>
      <c r="L29" s="68">
        <v>2649</v>
      </c>
      <c r="M29" s="68">
        <v>616</v>
      </c>
      <c r="N29" s="72"/>
      <c r="O29" s="70">
        <v>6</v>
      </c>
      <c r="P29" s="68">
        <v>3</v>
      </c>
      <c r="Q29" s="142">
        <v>2300</v>
      </c>
      <c r="R29" s="107">
        <v>420</v>
      </c>
      <c r="S29" s="142">
        <v>188</v>
      </c>
      <c r="T29" s="107">
        <v>155</v>
      </c>
      <c r="U29" s="142">
        <v>155</v>
      </c>
      <c r="V29" s="107">
        <v>38</v>
      </c>
      <c r="W29" s="107">
        <v>17</v>
      </c>
      <c r="X29" s="142" t="s">
        <v>208</v>
      </c>
      <c r="Y29" s="71">
        <v>26</v>
      </c>
    </row>
    <row r="30" spans="1:25" ht="13.5" customHeight="1">
      <c r="A30" s="245">
        <v>27</v>
      </c>
      <c r="B30" s="321" t="s">
        <v>37</v>
      </c>
      <c r="C30" s="107">
        <v>16</v>
      </c>
      <c r="D30" s="391">
        <v>16</v>
      </c>
      <c r="E30" s="392"/>
      <c r="F30" s="66">
        <v>4</v>
      </c>
      <c r="G30" s="107">
        <v>11</v>
      </c>
      <c r="H30" s="107">
        <v>1</v>
      </c>
      <c r="I30" s="107" t="s">
        <v>208</v>
      </c>
      <c r="J30" s="107" t="s">
        <v>208</v>
      </c>
      <c r="K30" s="70">
        <v>621</v>
      </c>
      <c r="L30" s="68">
        <v>389</v>
      </c>
      <c r="M30" s="68">
        <v>232</v>
      </c>
      <c r="N30" s="72"/>
      <c r="O30" s="70" t="s">
        <v>208</v>
      </c>
      <c r="P30" s="68" t="s">
        <v>208</v>
      </c>
      <c r="Q30" s="142">
        <v>344</v>
      </c>
      <c r="R30" s="107">
        <v>138</v>
      </c>
      <c r="S30" s="142">
        <v>45</v>
      </c>
      <c r="T30" s="107">
        <v>93</v>
      </c>
      <c r="U30" s="142" t="s">
        <v>208</v>
      </c>
      <c r="V30" s="107">
        <v>1</v>
      </c>
      <c r="W30" s="107">
        <v>6</v>
      </c>
      <c r="X30" s="142" t="s">
        <v>208</v>
      </c>
      <c r="Y30" s="71">
        <v>27</v>
      </c>
    </row>
    <row r="31" spans="1:25" ht="13.5" customHeight="1">
      <c r="A31" s="245">
        <v>28</v>
      </c>
      <c r="B31" s="323" t="s">
        <v>38</v>
      </c>
      <c r="C31" s="107">
        <v>44</v>
      </c>
      <c r="D31" s="391">
        <v>43</v>
      </c>
      <c r="E31" s="392"/>
      <c r="F31" s="66">
        <v>12</v>
      </c>
      <c r="G31" s="107">
        <v>21</v>
      </c>
      <c r="H31" s="107">
        <v>10</v>
      </c>
      <c r="I31" s="107" t="s">
        <v>208</v>
      </c>
      <c r="J31" s="107">
        <v>1</v>
      </c>
      <c r="K31" s="70">
        <v>8711</v>
      </c>
      <c r="L31" s="68">
        <v>5959</v>
      </c>
      <c r="M31" s="68">
        <v>2752</v>
      </c>
      <c r="N31" s="72"/>
      <c r="O31" s="70">
        <v>1</v>
      </c>
      <c r="P31" s="68" t="s">
        <v>208</v>
      </c>
      <c r="Q31" s="142">
        <v>5354</v>
      </c>
      <c r="R31" s="107">
        <v>2249</v>
      </c>
      <c r="S31" s="142">
        <v>128</v>
      </c>
      <c r="T31" s="107">
        <v>317</v>
      </c>
      <c r="U31" s="142">
        <v>476</v>
      </c>
      <c r="V31" s="107">
        <v>186</v>
      </c>
      <c r="W31" s="107">
        <v>3</v>
      </c>
      <c r="X31" s="142" t="s">
        <v>208</v>
      </c>
      <c r="Y31" s="71">
        <v>28</v>
      </c>
    </row>
    <row r="32" spans="1:25" ht="13.5" customHeight="1">
      <c r="A32" s="245">
        <v>29</v>
      </c>
      <c r="B32" s="323" t="s">
        <v>13</v>
      </c>
      <c r="C32" s="107">
        <v>64</v>
      </c>
      <c r="D32" s="391">
        <v>56</v>
      </c>
      <c r="E32" s="392"/>
      <c r="F32" s="66">
        <v>15</v>
      </c>
      <c r="G32" s="107">
        <v>38</v>
      </c>
      <c r="H32" s="107">
        <v>3</v>
      </c>
      <c r="I32" s="107" t="s">
        <v>208</v>
      </c>
      <c r="J32" s="107">
        <v>8</v>
      </c>
      <c r="K32" s="70">
        <v>3180</v>
      </c>
      <c r="L32" s="68">
        <v>2063</v>
      </c>
      <c r="M32" s="68">
        <v>1117</v>
      </c>
      <c r="N32" s="72"/>
      <c r="O32" s="70">
        <v>9</v>
      </c>
      <c r="P32" s="68">
        <v>4</v>
      </c>
      <c r="Q32" s="142">
        <v>1747</v>
      </c>
      <c r="R32" s="107">
        <v>729</v>
      </c>
      <c r="S32" s="142">
        <v>125</v>
      </c>
      <c r="T32" s="107">
        <v>290</v>
      </c>
      <c r="U32" s="142">
        <v>182</v>
      </c>
      <c r="V32" s="107">
        <v>94</v>
      </c>
      <c r="W32" s="107">
        <v>10</v>
      </c>
      <c r="X32" s="142">
        <v>3</v>
      </c>
      <c r="Y32" s="71">
        <v>29</v>
      </c>
    </row>
    <row r="33" spans="1:25" ht="13.5" customHeight="1">
      <c r="A33" s="245">
        <v>30</v>
      </c>
      <c r="B33" s="321" t="s">
        <v>39</v>
      </c>
      <c r="C33" s="107">
        <v>3</v>
      </c>
      <c r="D33" s="391">
        <v>3</v>
      </c>
      <c r="E33" s="392"/>
      <c r="F33" s="107" t="s">
        <v>208</v>
      </c>
      <c r="G33" s="107">
        <v>3</v>
      </c>
      <c r="H33" s="107" t="s">
        <v>208</v>
      </c>
      <c r="I33" s="107" t="s">
        <v>208</v>
      </c>
      <c r="J33" s="107" t="s">
        <v>208</v>
      </c>
      <c r="K33" s="70">
        <v>253</v>
      </c>
      <c r="L33" s="68">
        <v>125</v>
      </c>
      <c r="M33" s="68">
        <v>128</v>
      </c>
      <c r="N33" s="72"/>
      <c r="O33" s="70" t="s">
        <v>208</v>
      </c>
      <c r="P33" s="68" t="s">
        <v>208</v>
      </c>
      <c r="Q33" s="142">
        <v>120</v>
      </c>
      <c r="R33" s="107">
        <v>91</v>
      </c>
      <c r="S33" s="142">
        <v>5</v>
      </c>
      <c r="T33" s="107">
        <v>34</v>
      </c>
      <c r="U33" s="142" t="s">
        <v>208</v>
      </c>
      <c r="V33" s="107">
        <v>3</v>
      </c>
      <c r="W33" s="107" t="s">
        <v>208</v>
      </c>
      <c r="X33" s="142" t="s">
        <v>208</v>
      </c>
      <c r="Y33" s="71">
        <v>30</v>
      </c>
    </row>
    <row r="34" spans="1:25" ht="13.5" customHeight="1">
      <c r="A34" s="245">
        <v>31</v>
      </c>
      <c r="B34" s="321" t="s">
        <v>14</v>
      </c>
      <c r="C34" s="107">
        <v>25</v>
      </c>
      <c r="D34" s="391">
        <v>21</v>
      </c>
      <c r="E34" s="392"/>
      <c r="F34" s="66">
        <v>7</v>
      </c>
      <c r="G34" s="107">
        <v>12</v>
      </c>
      <c r="H34" s="107">
        <v>2</v>
      </c>
      <c r="I34" s="107" t="s">
        <v>208</v>
      </c>
      <c r="J34" s="107">
        <v>4</v>
      </c>
      <c r="K34" s="70">
        <v>3805</v>
      </c>
      <c r="L34" s="68">
        <v>3434</v>
      </c>
      <c r="M34" s="68">
        <v>371</v>
      </c>
      <c r="N34" s="72"/>
      <c r="O34" s="70">
        <v>4</v>
      </c>
      <c r="P34" s="68">
        <v>3</v>
      </c>
      <c r="Q34" s="142">
        <v>2667</v>
      </c>
      <c r="R34" s="107">
        <v>255</v>
      </c>
      <c r="S34" s="142">
        <v>637</v>
      </c>
      <c r="T34" s="107">
        <v>99</v>
      </c>
      <c r="U34" s="142">
        <v>126</v>
      </c>
      <c r="V34" s="107">
        <v>14</v>
      </c>
      <c r="W34" s="107" t="s">
        <v>208</v>
      </c>
      <c r="X34" s="142" t="s">
        <v>208</v>
      </c>
      <c r="Y34" s="71">
        <v>31</v>
      </c>
    </row>
    <row r="35" spans="1:25" ht="13.5" customHeight="1">
      <c r="A35" s="73">
        <v>32</v>
      </c>
      <c r="B35" s="322" t="s">
        <v>15</v>
      </c>
      <c r="C35" s="110">
        <v>300</v>
      </c>
      <c r="D35" s="400">
        <v>244</v>
      </c>
      <c r="E35" s="401"/>
      <c r="F35" s="74">
        <v>99</v>
      </c>
      <c r="G35" s="74">
        <v>138</v>
      </c>
      <c r="H35" s="74">
        <v>7</v>
      </c>
      <c r="I35" s="110" t="s">
        <v>208</v>
      </c>
      <c r="J35" s="74">
        <v>56</v>
      </c>
      <c r="K35" s="75">
        <v>5741</v>
      </c>
      <c r="L35" s="76">
        <v>3177</v>
      </c>
      <c r="M35" s="76">
        <v>2564</v>
      </c>
      <c r="N35" s="77"/>
      <c r="O35" s="75">
        <v>58</v>
      </c>
      <c r="P35" s="76">
        <v>27</v>
      </c>
      <c r="Q35" s="109">
        <v>2878</v>
      </c>
      <c r="R35" s="110">
        <v>1748</v>
      </c>
      <c r="S35" s="111">
        <v>189</v>
      </c>
      <c r="T35" s="110">
        <v>709</v>
      </c>
      <c r="U35" s="111">
        <v>52</v>
      </c>
      <c r="V35" s="110">
        <v>80</v>
      </c>
      <c r="W35" s="110">
        <v>8</v>
      </c>
      <c r="X35" s="111">
        <v>7</v>
      </c>
      <c r="Y35" s="57">
        <v>32</v>
      </c>
    </row>
    <row r="36" spans="1:25">
      <c r="C36" s="78"/>
      <c r="D36" s="78"/>
      <c r="E36" s="78"/>
      <c r="F36" s="78"/>
      <c r="G36" s="78"/>
      <c r="H36" s="78"/>
      <c r="I36" s="79"/>
      <c r="J36" s="78"/>
      <c r="K36" s="80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81"/>
    </row>
    <row r="37" spans="1:25">
      <c r="A37" s="245" t="s">
        <v>67</v>
      </c>
      <c r="K37" s="335"/>
      <c r="L37" s="108"/>
      <c r="M37" s="108"/>
      <c r="R37" s="402" t="s">
        <v>68</v>
      </c>
      <c r="S37" s="402"/>
    </row>
    <row r="38" spans="1:25" ht="6" customHeight="1">
      <c r="C38" s="248"/>
      <c r="D38" s="248"/>
      <c r="E38" s="248"/>
      <c r="F38" s="248"/>
      <c r="G38" s="248"/>
      <c r="H38" s="248"/>
      <c r="I38" s="248"/>
      <c r="J38" s="248"/>
      <c r="K38" s="248"/>
      <c r="R38" s="403"/>
      <c r="S38" s="403"/>
    </row>
    <row r="39" spans="1:25" ht="13.5" customHeight="1">
      <c r="A39" s="404" t="s">
        <v>69</v>
      </c>
      <c r="B39" s="405"/>
      <c r="C39" s="410" t="s">
        <v>70</v>
      </c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2"/>
      <c r="S39" s="413" t="s">
        <v>71</v>
      </c>
    </row>
    <row r="40" spans="1:25" ht="14.25" customHeight="1">
      <c r="A40" s="406"/>
      <c r="B40" s="407"/>
      <c r="C40" s="415" t="s">
        <v>72</v>
      </c>
      <c r="D40" s="415"/>
      <c r="E40" s="416" t="s">
        <v>73</v>
      </c>
      <c r="F40" s="417"/>
      <c r="G40" s="415" t="s">
        <v>74</v>
      </c>
      <c r="H40" s="415"/>
      <c r="I40" s="418" t="s">
        <v>75</v>
      </c>
      <c r="J40" s="419"/>
      <c r="K40" s="420" t="s">
        <v>76</v>
      </c>
      <c r="L40" s="421"/>
      <c r="M40" s="82"/>
      <c r="N40" s="83"/>
      <c r="O40" s="422" t="s">
        <v>77</v>
      </c>
      <c r="P40" s="423"/>
      <c r="Q40" s="413" t="s">
        <v>78</v>
      </c>
      <c r="R40" s="424"/>
      <c r="S40" s="414"/>
    </row>
    <row r="41" spans="1:25">
      <c r="A41" s="408"/>
      <c r="B41" s="409"/>
      <c r="C41" s="426" t="s">
        <v>209</v>
      </c>
      <c r="D41" s="426"/>
      <c r="E41" s="427" t="s">
        <v>79</v>
      </c>
      <c r="F41" s="428"/>
      <c r="G41" s="429" t="s">
        <v>80</v>
      </c>
      <c r="H41" s="429"/>
      <c r="I41" s="430" t="s">
        <v>81</v>
      </c>
      <c r="J41" s="430"/>
      <c r="K41" s="430" t="s">
        <v>82</v>
      </c>
      <c r="L41" s="430"/>
      <c r="M41" s="259"/>
      <c r="N41" s="84"/>
      <c r="O41" s="395" t="s">
        <v>210</v>
      </c>
      <c r="P41" s="396"/>
      <c r="Q41" s="425"/>
      <c r="R41" s="424"/>
      <c r="S41" s="414"/>
    </row>
    <row r="42" spans="1:25" ht="4.5" customHeight="1">
      <c r="A42" s="56"/>
      <c r="B42" s="251"/>
      <c r="C42" s="336"/>
      <c r="D42" s="337"/>
      <c r="E42" s="338"/>
      <c r="F42" s="85"/>
      <c r="G42" s="336"/>
      <c r="H42" s="108"/>
      <c r="I42" s="336"/>
      <c r="J42" s="108"/>
      <c r="K42" s="86"/>
      <c r="L42" s="87"/>
      <c r="M42" s="88"/>
      <c r="N42" s="89"/>
      <c r="O42" s="87"/>
      <c r="P42" s="87"/>
      <c r="Q42" s="339"/>
      <c r="R42" s="128"/>
      <c r="S42" s="339"/>
      <c r="T42" s="128"/>
      <c r="U42" s="128"/>
      <c r="V42" s="128"/>
      <c r="W42" s="128"/>
      <c r="X42" s="128"/>
      <c r="Y42" s="56"/>
    </row>
    <row r="43" spans="1:25" s="62" customFormat="1">
      <c r="B43" s="63" t="s">
        <v>64</v>
      </c>
      <c r="C43" s="397">
        <v>189182938</v>
      </c>
      <c r="D43" s="398"/>
      <c r="E43" s="397">
        <v>165785351</v>
      </c>
      <c r="F43" s="398"/>
      <c r="G43" s="397">
        <v>15160655</v>
      </c>
      <c r="H43" s="398"/>
      <c r="I43" s="397">
        <v>27830</v>
      </c>
      <c r="J43" s="398"/>
      <c r="K43" s="397">
        <v>851552</v>
      </c>
      <c r="L43" s="398"/>
      <c r="M43" s="340"/>
      <c r="N43" s="341"/>
      <c r="O43" s="399">
        <v>7357550</v>
      </c>
      <c r="P43" s="398"/>
      <c r="Q43" s="385">
        <v>85409.904288939055</v>
      </c>
      <c r="R43" s="386"/>
      <c r="S43" s="64" t="s">
        <v>65</v>
      </c>
    </row>
    <row r="44" spans="1:25" ht="5.25" customHeight="1">
      <c r="B44" s="251"/>
      <c r="C44" s="387"/>
      <c r="D44" s="388"/>
      <c r="E44" s="389"/>
      <c r="F44" s="390"/>
      <c r="G44" s="387"/>
      <c r="H44" s="388"/>
      <c r="I44" s="389"/>
      <c r="J44" s="390"/>
      <c r="K44" s="391"/>
      <c r="L44" s="392"/>
      <c r="M44" s="342"/>
      <c r="N44" s="343"/>
      <c r="O44" s="393"/>
      <c r="P44" s="394"/>
      <c r="Q44" s="246"/>
      <c r="R44" s="247"/>
      <c r="S44" s="71"/>
      <c r="U44" s="62"/>
    </row>
    <row r="45" spans="1:25" ht="13.5" customHeight="1">
      <c r="A45" s="245">
        <v>9</v>
      </c>
      <c r="B45" s="321" t="s">
        <v>0</v>
      </c>
      <c r="C45" s="379">
        <v>5656517</v>
      </c>
      <c r="D45" s="380"/>
      <c r="E45" s="379">
        <v>5200673</v>
      </c>
      <c r="F45" s="380"/>
      <c r="G45" s="379">
        <v>36281</v>
      </c>
      <c r="H45" s="380"/>
      <c r="I45" s="379">
        <v>70</v>
      </c>
      <c r="J45" s="380"/>
      <c r="K45" s="379" t="s">
        <v>208</v>
      </c>
      <c r="L45" s="380"/>
      <c r="M45" s="344"/>
      <c r="N45" s="345"/>
      <c r="O45" s="383">
        <v>419493</v>
      </c>
      <c r="P45" s="373"/>
      <c r="Q45" s="372">
        <v>25595.099547511312</v>
      </c>
      <c r="R45" s="373"/>
      <c r="S45" s="275">
        <v>9</v>
      </c>
      <c r="U45" s="62"/>
    </row>
    <row r="46" spans="1:25" ht="13.5" customHeight="1">
      <c r="A46" s="245">
        <v>10</v>
      </c>
      <c r="B46" s="321" t="s">
        <v>1</v>
      </c>
      <c r="C46" s="379">
        <v>540191</v>
      </c>
      <c r="D46" s="380"/>
      <c r="E46" s="379">
        <v>536622</v>
      </c>
      <c r="F46" s="380"/>
      <c r="G46" s="379">
        <v>585</v>
      </c>
      <c r="H46" s="380"/>
      <c r="I46" s="379" t="s">
        <v>208</v>
      </c>
      <c r="J46" s="380"/>
      <c r="K46" s="379" t="s">
        <v>208</v>
      </c>
      <c r="L46" s="380"/>
      <c r="M46" s="344"/>
      <c r="N46" s="345"/>
      <c r="O46" s="383">
        <v>2984</v>
      </c>
      <c r="P46" s="373"/>
      <c r="Q46" s="372">
        <v>23486.565217391304</v>
      </c>
      <c r="R46" s="373"/>
      <c r="S46" s="275">
        <v>10</v>
      </c>
      <c r="U46" s="62"/>
    </row>
    <row r="47" spans="1:25" ht="13.5" customHeight="1">
      <c r="A47" s="245">
        <v>11</v>
      </c>
      <c r="B47" s="321" t="s">
        <v>2</v>
      </c>
      <c r="C47" s="379">
        <v>23992713</v>
      </c>
      <c r="D47" s="380"/>
      <c r="E47" s="379">
        <v>14547175</v>
      </c>
      <c r="F47" s="380"/>
      <c r="G47" s="379">
        <v>8846713</v>
      </c>
      <c r="H47" s="380"/>
      <c r="I47" s="379">
        <v>70</v>
      </c>
      <c r="J47" s="380"/>
      <c r="K47" s="379">
        <v>2905</v>
      </c>
      <c r="L47" s="380"/>
      <c r="M47" s="344"/>
      <c r="N47" s="345"/>
      <c r="O47" s="383">
        <v>595850</v>
      </c>
      <c r="P47" s="373"/>
      <c r="Q47" s="372">
        <v>41581.824956672441</v>
      </c>
      <c r="R47" s="373"/>
      <c r="S47" s="275">
        <v>11</v>
      </c>
      <c r="U47" s="62"/>
    </row>
    <row r="48" spans="1:25" ht="13.5" customHeight="1">
      <c r="A48" s="245">
        <v>12</v>
      </c>
      <c r="B48" s="321" t="s">
        <v>3</v>
      </c>
      <c r="C48" s="379">
        <v>2005550</v>
      </c>
      <c r="D48" s="380"/>
      <c r="E48" s="379">
        <v>1856438</v>
      </c>
      <c r="F48" s="380"/>
      <c r="G48" s="379">
        <v>100342</v>
      </c>
      <c r="H48" s="380"/>
      <c r="I48" s="381" t="s">
        <v>208</v>
      </c>
      <c r="J48" s="382"/>
      <c r="K48" s="379" t="s">
        <v>208</v>
      </c>
      <c r="L48" s="380"/>
      <c r="M48" s="344"/>
      <c r="N48" s="345"/>
      <c r="O48" s="383">
        <v>48770</v>
      </c>
      <c r="P48" s="373"/>
      <c r="Q48" s="372">
        <v>30387.121212121212</v>
      </c>
      <c r="R48" s="373"/>
      <c r="S48" s="275">
        <v>12</v>
      </c>
      <c r="U48" s="62"/>
    </row>
    <row r="49" spans="1:21" ht="13.5" customHeight="1">
      <c r="A49" s="245">
        <v>13</v>
      </c>
      <c r="B49" s="321" t="s">
        <v>4</v>
      </c>
      <c r="C49" s="379">
        <v>1627212</v>
      </c>
      <c r="D49" s="380"/>
      <c r="E49" s="379">
        <v>1603497</v>
      </c>
      <c r="F49" s="380"/>
      <c r="G49" s="379">
        <v>10820</v>
      </c>
      <c r="H49" s="380"/>
      <c r="I49" s="381" t="s">
        <v>208</v>
      </c>
      <c r="J49" s="382"/>
      <c r="K49" s="379">
        <v>417</v>
      </c>
      <c r="L49" s="380"/>
      <c r="M49" s="344"/>
      <c r="N49" s="345"/>
      <c r="O49" s="383">
        <v>12478</v>
      </c>
      <c r="P49" s="373"/>
      <c r="Q49" s="372">
        <v>33208.408163265303</v>
      </c>
      <c r="R49" s="373"/>
      <c r="S49" s="275">
        <v>13</v>
      </c>
      <c r="U49" s="62"/>
    </row>
    <row r="50" spans="1:21" ht="13.5" customHeight="1">
      <c r="A50" s="245">
        <v>14</v>
      </c>
      <c r="B50" s="321" t="s">
        <v>5</v>
      </c>
      <c r="C50" s="379">
        <v>4650259</v>
      </c>
      <c r="D50" s="380"/>
      <c r="E50" s="379">
        <v>4218213</v>
      </c>
      <c r="F50" s="380"/>
      <c r="G50" s="379">
        <v>80010</v>
      </c>
      <c r="H50" s="380"/>
      <c r="I50" s="381" t="s">
        <v>208</v>
      </c>
      <c r="J50" s="382"/>
      <c r="K50" s="379" t="s">
        <v>208</v>
      </c>
      <c r="L50" s="380"/>
      <c r="M50" s="344"/>
      <c r="N50" s="345"/>
      <c r="O50" s="383">
        <v>352036</v>
      </c>
      <c r="P50" s="373"/>
      <c r="Q50" s="372">
        <v>55360.226190476191</v>
      </c>
      <c r="R50" s="373"/>
      <c r="S50" s="275">
        <v>14</v>
      </c>
      <c r="U50" s="62"/>
    </row>
    <row r="51" spans="1:21" ht="13.5" customHeight="1">
      <c r="A51" s="245">
        <v>15</v>
      </c>
      <c r="B51" s="321" t="s">
        <v>33</v>
      </c>
      <c r="C51" s="379">
        <v>3040478</v>
      </c>
      <c r="D51" s="380"/>
      <c r="E51" s="379">
        <v>2692140</v>
      </c>
      <c r="F51" s="380"/>
      <c r="G51" s="379">
        <v>277857</v>
      </c>
      <c r="H51" s="380"/>
      <c r="I51" s="381">
        <v>120</v>
      </c>
      <c r="J51" s="382"/>
      <c r="K51" s="379">
        <v>101</v>
      </c>
      <c r="L51" s="380"/>
      <c r="M51" s="344"/>
      <c r="N51" s="345"/>
      <c r="O51" s="383">
        <v>70260</v>
      </c>
      <c r="P51" s="373"/>
      <c r="Q51" s="372">
        <v>30404.78</v>
      </c>
      <c r="R51" s="373"/>
      <c r="S51" s="275">
        <v>15</v>
      </c>
      <c r="U51" s="62"/>
    </row>
    <row r="52" spans="1:21" ht="13.5" customHeight="1">
      <c r="A52" s="245">
        <v>16</v>
      </c>
      <c r="B52" s="321" t="s">
        <v>6</v>
      </c>
      <c r="C52" s="379">
        <v>26400512</v>
      </c>
      <c r="D52" s="380"/>
      <c r="E52" s="379">
        <v>25541204</v>
      </c>
      <c r="F52" s="380"/>
      <c r="G52" s="379">
        <v>502000</v>
      </c>
      <c r="H52" s="380"/>
      <c r="I52" s="379" t="s">
        <v>208</v>
      </c>
      <c r="J52" s="380"/>
      <c r="K52" s="379" t="s">
        <v>208</v>
      </c>
      <c r="L52" s="380"/>
      <c r="M52" s="344"/>
      <c r="N52" s="345"/>
      <c r="O52" s="383">
        <v>357308</v>
      </c>
      <c r="P52" s="373"/>
      <c r="Q52" s="372">
        <v>447466.30508474575</v>
      </c>
      <c r="R52" s="373"/>
      <c r="S52" s="275">
        <v>16</v>
      </c>
      <c r="U52" s="62"/>
    </row>
    <row r="53" spans="1:21" ht="13.5" customHeight="1">
      <c r="A53" s="245">
        <v>17</v>
      </c>
      <c r="B53" s="321" t="s">
        <v>7</v>
      </c>
      <c r="C53" s="379">
        <v>479157</v>
      </c>
      <c r="D53" s="380"/>
      <c r="E53" s="379">
        <v>469316</v>
      </c>
      <c r="F53" s="380"/>
      <c r="G53" s="379" t="s">
        <v>208</v>
      </c>
      <c r="H53" s="380"/>
      <c r="I53" s="379" t="s">
        <v>211</v>
      </c>
      <c r="J53" s="380"/>
      <c r="K53" s="379" t="s">
        <v>208</v>
      </c>
      <c r="L53" s="380"/>
      <c r="M53" s="344"/>
      <c r="N53" s="345"/>
      <c r="O53" s="384" t="s">
        <v>211</v>
      </c>
      <c r="P53" s="380"/>
      <c r="Q53" s="372">
        <v>53239.666666666664</v>
      </c>
      <c r="R53" s="373"/>
      <c r="S53" s="275">
        <v>17</v>
      </c>
      <c r="U53" s="62"/>
    </row>
    <row r="54" spans="1:21" ht="13.5" customHeight="1">
      <c r="A54" s="245">
        <v>18</v>
      </c>
      <c r="B54" s="321" t="s">
        <v>34</v>
      </c>
      <c r="C54" s="379">
        <v>15039470</v>
      </c>
      <c r="D54" s="380"/>
      <c r="E54" s="379">
        <v>11109389</v>
      </c>
      <c r="F54" s="380"/>
      <c r="G54" s="379">
        <v>788330</v>
      </c>
      <c r="H54" s="380"/>
      <c r="I54" s="379">
        <v>2334</v>
      </c>
      <c r="J54" s="380"/>
      <c r="K54" s="379" t="s">
        <v>208</v>
      </c>
      <c r="L54" s="380"/>
      <c r="M54" s="344"/>
      <c r="N54" s="345"/>
      <c r="O54" s="383">
        <v>3139417</v>
      </c>
      <c r="P54" s="373"/>
      <c r="Q54" s="372">
        <v>129650.60344827586</v>
      </c>
      <c r="R54" s="373"/>
      <c r="S54" s="275">
        <v>18</v>
      </c>
      <c r="U54" s="62"/>
    </row>
    <row r="55" spans="1:21" ht="13.5" customHeight="1">
      <c r="A55" s="245">
        <v>19</v>
      </c>
      <c r="B55" s="321" t="s">
        <v>8</v>
      </c>
      <c r="C55" s="379">
        <v>168233</v>
      </c>
      <c r="D55" s="380"/>
      <c r="E55" s="379" t="s">
        <v>211</v>
      </c>
      <c r="F55" s="380"/>
      <c r="G55" s="379" t="s">
        <v>211</v>
      </c>
      <c r="H55" s="380"/>
      <c r="I55" s="379" t="s">
        <v>208</v>
      </c>
      <c r="J55" s="380"/>
      <c r="K55" s="379" t="s">
        <v>211</v>
      </c>
      <c r="L55" s="380"/>
      <c r="M55" s="344"/>
      <c r="N55" s="345"/>
      <c r="O55" s="384">
        <v>8000</v>
      </c>
      <c r="P55" s="380"/>
      <c r="Q55" s="372">
        <v>28038.833333333332</v>
      </c>
      <c r="R55" s="373"/>
      <c r="S55" s="275">
        <v>19</v>
      </c>
      <c r="U55" s="62"/>
    </row>
    <row r="56" spans="1:21" ht="13.5" customHeight="1">
      <c r="A56" s="245">
        <v>20</v>
      </c>
      <c r="B56" s="321" t="s">
        <v>16</v>
      </c>
      <c r="C56" s="379">
        <v>35653</v>
      </c>
      <c r="D56" s="380"/>
      <c r="E56" s="379">
        <v>35653</v>
      </c>
      <c r="F56" s="380"/>
      <c r="G56" s="379" t="s">
        <v>208</v>
      </c>
      <c r="H56" s="380"/>
      <c r="I56" s="379" t="s">
        <v>208</v>
      </c>
      <c r="J56" s="380"/>
      <c r="K56" s="379" t="s">
        <v>208</v>
      </c>
      <c r="L56" s="380"/>
      <c r="M56" s="344"/>
      <c r="N56" s="345"/>
      <c r="O56" s="383" t="s">
        <v>208</v>
      </c>
      <c r="P56" s="373"/>
      <c r="Q56" s="372">
        <v>11884.333333333334</v>
      </c>
      <c r="R56" s="373"/>
      <c r="S56" s="275">
        <v>20</v>
      </c>
      <c r="U56" s="62"/>
    </row>
    <row r="57" spans="1:21" ht="13.5" customHeight="1">
      <c r="A57" s="245">
        <v>21</v>
      </c>
      <c r="B57" s="321" t="s">
        <v>9</v>
      </c>
      <c r="C57" s="379">
        <v>4408581</v>
      </c>
      <c r="D57" s="380"/>
      <c r="E57" s="379">
        <v>4248253</v>
      </c>
      <c r="F57" s="380"/>
      <c r="G57" s="379">
        <v>47078</v>
      </c>
      <c r="H57" s="380"/>
      <c r="I57" s="379" t="s">
        <v>208</v>
      </c>
      <c r="J57" s="380"/>
      <c r="K57" s="379" t="s">
        <v>208</v>
      </c>
      <c r="L57" s="380"/>
      <c r="M57" s="344"/>
      <c r="N57" s="345"/>
      <c r="O57" s="383">
        <v>113250</v>
      </c>
      <c r="P57" s="373"/>
      <c r="Q57" s="372">
        <v>56520.269230769234</v>
      </c>
      <c r="R57" s="373"/>
      <c r="S57" s="275">
        <v>21</v>
      </c>
      <c r="U57" s="62"/>
    </row>
    <row r="58" spans="1:21" ht="13.5" customHeight="1">
      <c r="A58" s="245">
        <v>22</v>
      </c>
      <c r="B58" s="321" t="s">
        <v>10</v>
      </c>
      <c r="C58" s="379">
        <v>2896236</v>
      </c>
      <c r="D58" s="380"/>
      <c r="E58" s="379">
        <v>2816114</v>
      </c>
      <c r="F58" s="380"/>
      <c r="G58" s="379">
        <v>23084</v>
      </c>
      <c r="H58" s="380"/>
      <c r="I58" s="379">
        <v>14887</v>
      </c>
      <c r="J58" s="380"/>
      <c r="K58" s="379" t="s">
        <v>208</v>
      </c>
      <c r="L58" s="380"/>
      <c r="M58" s="344"/>
      <c r="N58" s="345"/>
      <c r="O58" s="383">
        <v>42151</v>
      </c>
      <c r="P58" s="373"/>
      <c r="Q58" s="372">
        <v>137916</v>
      </c>
      <c r="R58" s="373"/>
      <c r="S58" s="275">
        <v>22</v>
      </c>
      <c r="U58" s="62"/>
    </row>
    <row r="59" spans="1:21" ht="13.5" customHeight="1">
      <c r="A59" s="245">
        <v>23</v>
      </c>
      <c r="B59" s="321" t="s">
        <v>11</v>
      </c>
      <c r="C59" s="379">
        <v>14053791</v>
      </c>
      <c r="D59" s="380"/>
      <c r="E59" s="379">
        <v>13943552</v>
      </c>
      <c r="F59" s="380"/>
      <c r="G59" s="379">
        <v>80645</v>
      </c>
      <c r="H59" s="380"/>
      <c r="I59" s="379" t="s">
        <v>208</v>
      </c>
      <c r="J59" s="380"/>
      <c r="K59" s="379" t="s">
        <v>208</v>
      </c>
      <c r="L59" s="380"/>
      <c r="M59" s="344"/>
      <c r="N59" s="345"/>
      <c r="O59" s="383">
        <v>29594</v>
      </c>
      <c r="P59" s="373"/>
      <c r="Q59" s="372">
        <v>878361.9375</v>
      </c>
      <c r="R59" s="373"/>
      <c r="S59" s="275">
        <v>23</v>
      </c>
      <c r="U59" s="62"/>
    </row>
    <row r="60" spans="1:21" ht="13.5" customHeight="1">
      <c r="A60" s="245">
        <v>24</v>
      </c>
      <c r="B60" s="321" t="s">
        <v>12</v>
      </c>
      <c r="C60" s="379">
        <v>8367650</v>
      </c>
      <c r="D60" s="380"/>
      <c r="E60" s="379">
        <v>6581592</v>
      </c>
      <c r="F60" s="380"/>
      <c r="G60" s="379">
        <v>1618492</v>
      </c>
      <c r="H60" s="380"/>
      <c r="I60" s="379">
        <v>3159</v>
      </c>
      <c r="J60" s="380"/>
      <c r="K60" s="379">
        <v>38717</v>
      </c>
      <c r="L60" s="380"/>
      <c r="M60" s="344"/>
      <c r="N60" s="345"/>
      <c r="O60" s="383">
        <v>125690</v>
      </c>
      <c r="P60" s="373"/>
      <c r="Q60" s="372">
        <v>49221.470588235294</v>
      </c>
      <c r="R60" s="373"/>
      <c r="S60" s="275">
        <v>24</v>
      </c>
      <c r="U60" s="62"/>
    </row>
    <row r="61" spans="1:21" ht="13.5" customHeight="1">
      <c r="A61" s="245">
        <v>25</v>
      </c>
      <c r="B61" s="321" t="s">
        <v>35</v>
      </c>
      <c r="C61" s="379">
        <v>1437169</v>
      </c>
      <c r="D61" s="380"/>
      <c r="E61" s="379">
        <v>1352586</v>
      </c>
      <c r="F61" s="380"/>
      <c r="G61" s="379">
        <v>27214</v>
      </c>
      <c r="H61" s="380"/>
      <c r="I61" s="379" t="s">
        <v>208</v>
      </c>
      <c r="J61" s="380"/>
      <c r="K61" s="379">
        <v>21611</v>
      </c>
      <c r="L61" s="380"/>
      <c r="M61" s="344"/>
      <c r="N61" s="345"/>
      <c r="O61" s="383">
        <v>35758</v>
      </c>
      <c r="P61" s="373"/>
      <c r="Q61" s="372">
        <v>55275.730769230766</v>
      </c>
      <c r="R61" s="373"/>
      <c r="S61" s="275">
        <v>25</v>
      </c>
      <c r="U61" s="62"/>
    </row>
    <row r="62" spans="1:21" ht="13.5" customHeight="1">
      <c r="A62" s="245">
        <v>26</v>
      </c>
      <c r="B62" s="321" t="s">
        <v>36</v>
      </c>
      <c r="C62" s="379">
        <v>9268377</v>
      </c>
      <c r="D62" s="380"/>
      <c r="E62" s="379">
        <v>7596473</v>
      </c>
      <c r="F62" s="380"/>
      <c r="G62" s="379">
        <v>559173</v>
      </c>
      <c r="H62" s="380"/>
      <c r="I62" s="379">
        <v>154</v>
      </c>
      <c r="J62" s="380"/>
      <c r="K62" s="379">
        <v>630407</v>
      </c>
      <c r="L62" s="380"/>
      <c r="M62" s="344"/>
      <c r="N62" s="345"/>
      <c r="O62" s="383">
        <v>482170</v>
      </c>
      <c r="P62" s="373"/>
      <c r="Q62" s="372">
        <v>66678.971223021581</v>
      </c>
      <c r="R62" s="373"/>
      <c r="S62" s="275">
        <v>26</v>
      </c>
      <c r="U62" s="62"/>
    </row>
    <row r="63" spans="1:21" ht="13.5" customHeight="1">
      <c r="A63" s="245">
        <v>27</v>
      </c>
      <c r="B63" s="321" t="s">
        <v>37</v>
      </c>
      <c r="C63" s="379">
        <v>1113157</v>
      </c>
      <c r="D63" s="380"/>
      <c r="E63" s="379">
        <v>928084</v>
      </c>
      <c r="F63" s="380"/>
      <c r="G63" s="379">
        <v>18722</v>
      </c>
      <c r="H63" s="380"/>
      <c r="I63" s="379" t="s">
        <v>208</v>
      </c>
      <c r="J63" s="380"/>
      <c r="K63" s="379">
        <v>24235</v>
      </c>
      <c r="L63" s="380"/>
      <c r="M63" s="344"/>
      <c r="N63" s="345"/>
      <c r="O63" s="383">
        <v>142116</v>
      </c>
      <c r="P63" s="373"/>
      <c r="Q63" s="372">
        <v>69572.3125</v>
      </c>
      <c r="R63" s="373"/>
      <c r="S63" s="275">
        <v>27</v>
      </c>
      <c r="U63" s="62"/>
    </row>
    <row r="64" spans="1:21" ht="13.5" customHeight="1">
      <c r="A64" s="245">
        <v>28</v>
      </c>
      <c r="B64" s="323" t="s">
        <v>38</v>
      </c>
      <c r="C64" s="379">
        <v>27350654</v>
      </c>
      <c r="D64" s="380"/>
      <c r="E64" s="379">
        <v>26183355</v>
      </c>
      <c r="F64" s="380"/>
      <c r="G64" s="379">
        <v>642730</v>
      </c>
      <c r="H64" s="380"/>
      <c r="I64" s="379">
        <v>1053</v>
      </c>
      <c r="J64" s="380"/>
      <c r="K64" s="379">
        <v>8794</v>
      </c>
      <c r="L64" s="380"/>
      <c r="M64" s="344"/>
      <c r="N64" s="345"/>
      <c r="O64" s="384">
        <v>514722</v>
      </c>
      <c r="P64" s="380"/>
      <c r="Q64" s="372">
        <v>621605.77272727271</v>
      </c>
      <c r="R64" s="373"/>
      <c r="S64" s="275">
        <v>28</v>
      </c>
      <c r="U64" s="62"/>
    </row>
    <row r="65" spans="1:23" ht="13.5" customHeight="1">
      <c r="A65" s="245">
        <v>29</v>
      </c>
      <c r="B65" s="323" t="s">
        <v>13</v>
      </c>
      <c r="C65" s="379">
        <v>15602308</v>
      </c>
      <c r="D65" s="380"/>
      <c r="E65" s="379">
        <v>14791636</v>
      </c>
      <c r="F65" s="380"/>
      <c r="G65" s="379">
        <v>598356</v>
      </c>
      <c r="H65" s="380"/>
      <c r="I65" s="379">
        <v>5032</v>
      </c>
      <c r="J65" s="380"/>
      <c r="K65" s="379">
        <v>2858</v>
      </c>
      <c r="L65" s="380"/>
      <c r="M65" s="344"/>
      <c r="N65" s="345"/>
      <c r="O65" s="383">
        <v>204426</v>
      </c>
      <c r="P65" s="373"/>
      <c r="Q65" s="372">
        <v>243786.0625</v>
      </c>
      <c r="R65" s="373"/>
      <c r="S65" s="275">
        <v>29</v>
      </c>
      <c r="U65" s="62"/>
    </row>
    <row r="66" spans="1:23" ht="13.5" customHeight="1">
      <c r="A66" s="245">
        <v>30</v>
      </c>
      <c r="B66" s="321" t="s">
        <v>39</v>
      </c>
      <c r="C66" s="379">
        <v>583320</v>
      </c>
      <c r="D66" s="380"/>
      <c r="E66" s="379" t="s">
        <v>211</v>
      </c>
      <c r="F66" s="380"/>
      <c r="G66" s="379" t="s">
        <v>211</v>
      </c>
      <c r="H66" s="380"/>
      <c r="I66" s="379" t="s">
        <v>208</v>
      </c>
      <c r="J66" s="380"/>
      <c r="K66" s="379" t="s">
        <v>208</v>
      </c>
      <c r="L66" s="380"/>
      <c r="M66" s="344"/>
      <c r="N66" s="345"/>
      <c r="O66" s="384" t="s">
        <v>211</v>
      </c>
      <c r="P66" s="380"/>
      <c r="Q66" s="372">
        <v>194440</v>
      </c>
      <c r="R66" s="373"/>
      <c r="S66" s="275">
        <v>30</v>
      </c>
      <c r="U66" s="62"/>
    </row>
    <row r="67" spans="1:23" ht="13.5" customHeight="1">
      <c r="A67" s="245">
        <v>31</v>
      </c>
      <c r="B67" s="321" t="s">
        <v>14</v>
      </c>
      <c r="C67" s="379">
        <v>12450057</v>
      </c>
      <c r="D67" s="380"/>
      <c r="E67" s="381">
        <v>12245215</v>
      </c>
      <c r="F67" s="382"/>
      <c r="G67" s="381">
        <v>75206</v>
      </c>
      <c r="H67" s="382"/>
      <c r="I67" s="379" t="s">
        <v>211</v>
      </c>
      <c r="J67" s="380"/>
      <c r="K67" s="379" t="s">
        <v>211</v>
      </c>
      <c r="L67" s="380"/>
      <c r="M67" s="344"/>
      <c r="N67" s="345"/>
      <c r="O67" s="383">
        <v>23113</v>
      </c>
      <c r="P67" s="373"/>
      <c r="Q67" s="372">
        <v>498002.28</v>
      </c>
      <c r="R67" s="373"/>
      <c r="S67" s="275">
        <v>31</v>
      </c>
      <c r="U67" s="62"/>
    </row>
    <row r="68" spans="1:23" ht="13.5" customHeight="1">
      <c r="A68" s="73">
        <v>32</v>
      </c>
      <c r="B68" s="322" t="s">
        <v>15</v>
      </c>
      <c r="C68" s="374">
        <v>8015693</v>
      </c>
      <c r="D68" s="375"/>
      <c r="E68" s="374">
        <v>6562329</v>
      </c>
      <c r="F68" s="375"/>
      <c r="G68" s="374">
        <v>815809</v>
      </c>
      <c r="H68" s="375"/>
      <c r="I68" s="374">
        <v>523</v>
      </c>
      <c r="J68" s="375"/>
      <c r="K68" s="374">
        <v>8842</v>
      </c>
      <c r="L68" s="375"/>
      <c r="M68" s="346"/>
      <c r="N68" s="347"/>
      <c r="O68" s="376">
        <v>628190</v>
      </c>
      <c r="P68" s="377"/>
      <c r="Q68" s="378">
        <v>26718.976666666666</v>
      </c>
      <c r="R68" s="377"/>
      <c r="S68" s="90">
        <v>32</v>
      </c>
      <c r="U68" s="62"/>
    </row>
    <row r="69" spans="1:23">
      <c r="W69" s="91"/>
    </row>
  </sheetData>
  <mergeCells count="242">
    <mergeCell ref="A3:B8"/>
    <mergeCell ref="C3:J3"/>
    <mergeCell ref="C4:C8"/>
    <mergeCell ref="D4:H5"/>
    <mergeCell ref="I4:I8"/>
    <mergeCell ref="J4:J8"/>
    <mergeCell ref="Y4:Y7"/>
    <mergeCell ref="O5:P7"/>
    <mergeCell ref="Q5:V5"/>
    <mergeCell ref="D6:E8"/>
    <mergeCell ref="F6:F8"/>
    <mergeCell ref="G6:G8"/>
    <mergeCell ref="H6:H8"/>
    <mergeCell ref="Q6:T6"/>
    <mergeCell ref="U6:V7"/>
    <mergeCell ref="W6:X6"/>
    <mergeCell ref="D14:E14"/>
    <mergeCell ref="D15:E15"/>
    <mergeCell ref="D16:E16"/>
    <mergeCell ref="D17:E17"/>
    <mergeCell ref="D18:E18"/>
    <mergeCell ref="D19:E19"/>
    <mergeCell ref="Q7:R7"/>
    <mergeCell ref="S7:T7"/>
    <mergeCell ref="D10:E10"/>
    <mergeCell ref="D11:E11"/>
    <mergeCell ref="D12:E12"/>
    <mergeCell ref="D13:E13"/>
    <mergeCell ref="D26:E26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4:E24"/>
    <mergeCell ref="D25:E25"/>
    <mergeCell ref="D32:E32"/>
    <mergeCell ref="D33:E33"/>
    <mergeCell ref="D34:E34"/>
    <mergeCell ref="D35:E35"/>
    <mergeCell ref="R37:S38"/>
    <mergeCell ref="A39:B41"/>
    <mergeCell ref="C39:R39"/>
    <mergeCell ref="S39:S41"/>
    <mergeCell ref="C40:D40"/>
    <mergeCell ref="E40:F40"/>
    <mergeCell ref="G40:H40"/>
    <mergeCell ref="I40:J40"/>
    <mergeCell ref="K40:L40"/>
    <mergeCell ref="O40:P40"/>
    <mergeCell ref="Q40:R41"/>
    <mergeCell ref="C41:D41"/>
    <mergeCell ref="E41:F41"/>
    <mergeCell ref="G41:H41"/>
    <mergeCell ref="I41:J41"/>
    <mergeCell ref="K41:L41"/>
    <mergeCell ref="Q43:R43"/>
    <mergeCell ref="C44:D44"/>
    <mergeCell ref="E44:F44"/>
    <mergeCell ref="G44:H44"/>
    <mergeCell ref="I44:J44"/>
    <mergeCell ref="K44:L44"/>
    <mergeCell ref="O44:P44"/>
    <mergeCell ref="O41:P41"/>
    <mergeCell ref="C43:D43"/>
    <mergeCell ref="E43:F43"/>
    <mergeCell ref="G43:H43"/>
    <mergeCell ref="I43:J43"/>
    <mergeCell ref="K43:L43"/>
    <mergeCell ref="O43:P43"/>
    <mergeCell ref="Q45:R45"/>
    <mergeCell ref="C46:D46"/>
    <mergeCell ref="E46:F46"/>
    <mergeCell ref="G46:H46"/>
    <mergeCell ref="I46:J46"/>
    <mergeCell ref="K46:L46"/>
    <mergeCell ref="O46:P46"/>
    <mergeCell ref="Q46:R46"/>
    <mergeCell ref="C45:D45"/>
    <mergeCell ref="E45:F45"/>
    <mergeCell ref="G45:H45"/>
    <mergeCell ref="I45:J45"/>
    <mergeCell ref="K45:L45"/>
    <mergeCell ref="O45:P45"/>
    <mergeCell ref="Q47:R47"/>
    <mergeCell ref="C48:D48"/>
    <mergeCell ref="E48:F48"/>
    <mergeCell ref="G48:H48"/>
    <mergeCell ref="I48:J48"/>
    <mergeCell ref="K48:L48"/>
    <mergeCell ref="O48:P48"/>
    <mergeCell ref="Q48:R48"/>
    <mergeCell ref="C47:D47"/>
    <mergeCell ref="E47:F47"/>
    <mergeCell ref="G47:H47"/>
    <mergeCell ref="I47:J47"/>
    <mergeCell ref="K47:L47"/>
    <mergeCell ref="O47:P47"/>
    <mergeCell ref="Q49:R49"/>
    <mergeCell ref="C50:D50"/>
    <mergeCell ref="E50:F50"/>
    <mergeCell ref="G50:H50"/>
    <mergeCell ref="I50:J50"/>
    <mergeCell ref="K50:L50"/>
    <mergeCell ref="O50:P50"/>
    <mergeCell ref="Q50:R50"/>
    <mergeCell ref="C49:D49"/>
    <mergeCell ref="E49:F49"/>
    <mergeCell ref="G49:H49"/>
    <mergeCell ref="I49:J49"/>
    <mergeCell ref="K49:L49"/>
    <mergeCell ref="O49:P49"/>
    <mergeCell ref="Q51:R51"/>
    <mergeCell ref="C52:D52"/>
    <mergeCell ref="E52:F52"/>
    <mergeCell ref="G52:H52"/>
    <mergeCell ref="I52:J52"/>
    <mergeCell ref="K52:L52"/>
    <mergeCell ref="O52:P52"/>
    <mergeCell ref="Q52:R52"/>
    <mergeCell ref="C51:D51"/>
    <mergeCell ref="E51:F51"/>
    <mergeCell ref="G51:H51"/>
    <mergeCell ref="I51:J51"/>
    <mergeCell ref="K51:L51"/>
    <mergeCell ref="O51:P51"/>
    <mergeCell ref="Q53:R53"/>
    <mergeCell ref="C54:D54"/>
    <mergeCell ref="E54:F54"/>
    <mergeCell ref="G54:H54"/>
    <mergeCell ref="I54:J54"/>
    <mergeCell ref="K54:L54"/>
    <mergeCell ref="O54:P54"/>
    <mergeCell ref="Q54:R54"/>
    <mergeCell ref="C53:D53"/>
    <mergeCell ref="E53:F53"/>
    <mergeCell ref="G53:H53"/>
    <mergeCell ref="I53:J53"/>
    <mergeCell ref="K53:L53"/>
    <mergeCell ref="O53:P53"/>
    <mergeCell ref="Q55:R55"/>
    <mergeCell ref="C56:D56"/>
    <mergeCell ref="E56:F56"/>
    <mergeCell ref="G56:H56"/>
    <mergeCell ref="I56:J56"/>
    <mergeCell ref="K56:L56"/>
    <mergeCell ref="O56:P56"/>
    <mergeCell ref="Q56:R56"/>
    <mergeCell ref="C55:D55"/>
    <mergeCell ref="E55:F55"/>
    <mergeCell ref="G55:H55"/>
    <mergeCell ref="I55:J55"/>
    <mergeCell ref="K55:L55"/>
    <mergeCell ref="O55:P55"/>
    <mergeCell ref="Q57:R57"/>
    <mergeCell ref="C58:D58"/>
    <mergeCell ref="E58:F58"/>
    <mergeCell ref="G58:H58"/>
    <mergeCell ref="I58:J58"/>
    <mergeCell ref="K58:L58"/>
    <mergeCell ref="O58:P58"/>
    <mergeCell ref="Q58:R58"/>
    <mergeCell ref="C57:D57"/>
    <mergeCell ref="E57:F57"/>
    <mergeCell ref="G57:H57"/>
    <mergeCell ref="I57:J57"/>
    <mergeCell ref="K57:L57"/>
    <mergeCell ref="O57:P57"/>
    <mergeCell ref="Q59:R59"/>
    <mergeCell ref="C60:D60"/>
    <mergeCell ref="E60:F60"/>
    <mergeCell ref="G60:H60"/>
    <mergeCell ref="I60:J60"/>
    <mergeCell ref="K60:L60"/>
    <mergeCell ref="O60:P60"/>
    <mergeCell ref="Q60:R60"/>
    <mergeCell ref="C59:D59"/>
    <mergeCell ref="E59:F59"/>
    <mergeCell ref="G59:H59"/>
    <mergeCell ref="I59:J59"/>
    <mergeCell ref="K59:L59"/>
    <mergeCell ref="O59:P59"/>
    <mergeCell ref="Q61:R61"/>
    <mergeCell ref="C62:D62"/>
    <mergeCell ref="E62:F62"/>
    <mergeCell ref="G62:H62"/>
    <mergeCell ref="I62:J62"/>
    <mergeCell ref="K62:L62"/>
    <mergeCell ref="O62:P62"/>
    <mergeCell ref="Q62:R62"/>
    <mergeCell ref="C61:D61"/>
    <mergeCell ref="E61:F61"/>
    <mergeCell ref="G61:H61"/>
    <mergeCell ref="I61:J61"/>
    <mergeCell ref="K61:L61"/>
    <mergeCell ref="O61:P61"/>
    <mergeCell ref="Q63:R63"/>
    <mergeCell ref="C64:D64"/>
    <mergeCell ref="E64:F64"/>
    <mergeCell ref="G64:H64"/>
    <mergeCell ref="I64:J64"/>
    <mergeCell ref="K64:L64"/>
    <mergeCell ref="O64:P64"/>
    <mergeCell ref="Q64:R64"/>
    <mergeCell ref="C63:D63"/>
    <mergeCell ref="E63:F63"/>
    <mergeCell ref="G63:H63"/>
    <mergeCell ref="I63:J63"/>
    <mergeCell ref="K63:L63"/>
    <mergeCell ref="O63:P63"/>
    <mergeCell ref="Q65:R65"/>
    <mergeCell ref="C66:D66"/>
    <mergeCell ref="E66:F66"/>
    <mergeCell ref="G66:H66"/>
    <mergeCell ref="I66:J66"/>
    <mergeCell ref="K66:L66"/>
    <mergeCell ref="O66:P66"/>
    <mergeCell ref="Q66:R66"/>
    <mergeCell ref="C65:D65"/>
    <mergeCell ref="E65:F65"/>
    <mergeCell ref="G65:H65"/>
    <mergeCell ref="I65:J65"/>
    <mergeCell ref="K65:L65"/>
    <mergeCell ref="O65:P65"/>
    <mergeCell ref="Q67:R67"/>
    <mergeCell ref="C68:D68"/>
    <mergeCell ref="E68:F68"/>
    <mergeCell ref="G68:H68"/>
    <mergeCell ref="I68:J68"/>
    <mergeCell ref="K68:L68"/>
    <mergeCell ref="O68:P68"/>
    <mergeCell ref="Q68:R68"/>
    <mergeCell ref="C67:D67"/>
    <mergeCell ref="E67:F67"/>
    <mergeCell ref="G67:H67"/>
    <mergeCell ref="I67:J67"/>
    <mergeCell ref="K67:L67"/>
    <mergeCell ref="O67:P67"/>
  </mergeCells>
  <phoneticPr fontId="3"/>
  <pageMargins left="0.70866141732283472" right="0.59055118110236227" top="0.6692913385826772" bottom="0.78740157480314965" header="0.51181102362204722" footer="0.51181102362204722"/>
  <pageSetup paperSize="9" scale="93" orientation="portrait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C70"/>
  <sheetViews>
    <sheetView zoomScaleNormal="100" zoomScaleSheetLayoutView="100" workbookViewId="0">
      <selection activeCell="AE1" sqref="AE1:XFD1048576"/>
    </sheetView>
  </sheetViews>
  <sheetFormatPr defaultRowHeight="13.5"/>
  <cols>
    <col min="1" max="1" width="2.75" style="245" customWidth="1"/>
    <col min="2" max="2" width="13.375" style="245" customWidth="1"/>
    <col min="3" max="3" width="6.25" style="92" customWidth="1"/>
    <col min="4" max="4" width="6.125" style="92" customWidth="1"/>
    <col min="5" max="5" width="5.5" style="92" customWidth="1"/>
    <col min="6" max="6" width="6.25" style="92" customWidth="1"/>
    <col min="7" max="7" width="7.125" style="92" customWidth="1"/>
    <col min="8" max="11" width="6.75" style="92" customWidth="1"/>
    <col min="12" max="13" width="6.25" style="92" customWidth="1"/>
    <col min="14" max="14" width="6.125" style="92" customWidth="1"/>
    <col min="15" max="15" width="6.75" style="92" customWidth="1"/>
    <col min="16" max="16" width="1.625" style="92" customWidth="1"/>
    <col min="17" max="17" width="4.625" style="92" customWidth="1"/>
    <col min="18" max="18" width="4.5" style="92" customWidth="1"/>
    <col min="19" max="20" width="4.25" style="92" customWidth="1"/>
    <col min="21" max="21" width="9.75" style="92" customWidth="1"/>
    <col min="22" max="24" width="10.875" style="92" customWidth="1"/>
    <col min="25" max="25" width="10.125" style="92" customWidth="1"/>
    <col min="26" max="26" width="8.625" style="92" customWidth="1"/>
    <col min="27" max="27" width="7.25" style="92" customWidth="1"/>
    <col min="28" max="28" width="9.875" style="92" customWidth="1"/>
    <col min="29" max="29" width="4.25" style="248" customWidth="1"/>
    <col min="30" max="16384" width="9" style="92"/>
  </cols>
  <sheetData>
    <row r="1" spans="1:29">
      <c r="A1" s="245" t="s">
        <v>84</v>
      </c>
      <c r="C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 t="s">
        <v>85</v>
      </c>
      <c r="P1" s="51"/>
      <c r="Q1" s="50"/>
      <c r="R1" s="50"/>
      <c r="S1" s="50"/>
      <c r="T1" s="50"/>
      <c r="V1" s="93"/>
      <c r="W1" s="50"/>
      <c r="X1" s="50"/>
      <c r="Y1" s="50"/>
      <c r="Z1" s="50"/>
      <c r="AB1" s="402" t="s">
        <v>68</v>
      </c>
      <c r="AC1" s="402"/>
    </row>
    <row r="2" spans="1:29" ht="6" customHeight="1">
      <c r="B2" s="248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B2" s="403"/>
      <c r="AC2" s="403"/>
    </row>
    <row r="3" spans="1:29" ht="13.5" customHeight="1">
      <c r="A3" s="404" t="s">
        <v>44</v>
      </c>
      <c r="B3" s="405"/>
      <c r="C3" s="437" t="s">
        <v>86</v>
      </c>
      <c r="D3" s="464" t="s">
        <v>87</v>
      </c>
      <c r="E3" s="464"/>
      <c r="F3" s="464"/>
      <c r="G3" s="258" t="s">
        <v>88</v>
      </c>
      <c r="H3" s="52"/>
      <c r="I3" s="52"/>
      <c r="J3" s="52"/>
      <c r="K3" s="52"/>
      <c r="L3" s="52"/>
      <c r="M3" s="52"/>
      <c r="N3" s="52"/>
      <c r="O3" s="54"/>
      <c r="P3" s="54"/>
      <c r="Q3" s="54"/>
      <c r="R3" s="54"/>
      <c r="S3" s="54"/>
      <c r="T3" s="54"/>
      <c r="U3" s="437" t="s">
        <v>89</v>
      </c>
      <c r="V3" s="437" t="s">
        <v>90</v>
      </c>
      <c r="W3" s="464" t="s">
        <v>91</v>
      </c>
      <c r="X3" s="464"/>
      <c r="Y3" s="464"/>
      <c r="Z3" s="464"/>
      <c r="AA3" s="464"/>
      <c r="AB3" s="410"/>
      <c r="AC3" s="465" t="s">
        <v>92</v>
      </c>
    </row>
    <row r="4" spans="1:29" ht="6" customHeight="1">
      <c r="A4" s="406"/>
      <c r="B4" s="407"/>
      <c r="C4" s="438"/>
      <c r="D4" s="468" t="s">
        <v>93</v>
      </c>
      <c r="E4" s="471" t="s">
        <v>94</v>
      </c>
      <c r="F4" s="468" t="s">
        <v>95</v>
      </c>
      <c r="G4" s="56"/>
      <c r="H4" s="56"/>
      <c r="I4" s="56"/>
      <c r="J4" s="54"/>
      <c r="K4" s="54"/>
      <c r="L4" s="54"/>
      <c r="M4" s="54"/>
      <c r="N4" s="54"/>
      <c r="O4" s="54"/>
      <c r="P4" s="54"/>
      <c r="Q4" s="54"/>
      <c r="R4" s="54"/>
      <c r="S4" s="456" t="s">
        <v>96</v>
      </c>
      <c r="T4" s="444"/>
      <c r="U4" s="438"/>
      <c r="V4" s="438"/>
      <c r="W4" s="468" t="s">
        <v>61</v>
      </c>
      <c r="X4" s="437" t="s">
        <v>97</v>
      </c>
      <c r="Y4" s="437" t="s">
        <v>98</v>
      </c>
      <c r="Z4" s="474" t="s">
        <v>75</v>
      </c>
      <c r="AA4" s="474" t="s">
        <v>99</v>
      </c>
      <c r="AB4" s="477" t="s">
        <v>100</v>
      </c>
      <c r="AC4" s="466"/>
    </row>
    <row r="5" spans="1:29" ht="13.5" customHeight="1">
      <c r="A5" s="406"/>
      <c r="B5" s="407"/>
      <c r="C5" s="438"/>
      <c r="D5" s="469"/>
      <c r="E5" s="472"/>
      <c r="F5" s="469"/>
      <c r="I5" s="94"/>
      <c r="J5" s="448" t="s">
        <v>101</v>
      </c>
      <c r="K5" s="449"/>
      <c r="L5" s="410" t="s">
        <v>102</v>
      </c>
      <c r="M5" s="435"/>
      <c r="N5" s="435"/>
      <c r="O5" s="435"/>
      <c r="P5" s="435"/>
      <c r="Q5" s="435"/>
      <c r="R5" s="436"/>
      <c r="S5" s="457"/>
      <c r="T5" s="445"/>
      <c r="U5" s="438"/>
      <c r="V5" s="438"/>
      <c r="W5" s="469"/>
      <c r="X5" s="438"/>
      <c r="Y5" s="438"/>
      <c r="Z5" s="488"/>
      <c r="AA5" s="475"/>
      <c r="AB5" s="447"/>
      <c r="AC5" s="466"/>
    </row>
    <row r="6" spans="1:29" ht="13.5" customHeight="1">
      <c r="A6" s="406"/>
      <c r="B6" s="407"/>
      <c r="C6" s="438"/>
      <c r="D6" s="469"/>
      <c r="E6" s="472"/>
      <c r="F6" s="469"/>
      <c r="G6" s="479" t="s">
        <v>103</v>
      </c>
      <c r="H6" s="402"/>
      <c r="I6" s="480"/>
      <c r="J6" s="450"/>
      <c r="K6" s="451"/>
      <c r="L6" s="410" t="s">
        <v>104</v>
      </c>
      <c r="M6" s="435"/>
      <c r="N6" s="435"/>
      <c r="O6" s="436"/>
      <c r="P6" s="53"/>
      <c r="Q6" s="481" t="s">
        <v>57</v>
      </c>
      <c r="R6" s="482"/>
      <c r="S6" s="457"/>
      <c r="T6" s="445"/>
      <c r="U6" s="438"/>
      <c r="V6" s="438"/>
      <c r="W6" s="469"/>
      <c r="X6" s="438"/>
      <c r="Y6" s="438"/>
      <c r="Z6" s="488"/>
      <c r="AA6" s="475"/>
      <c r="AB6" s="447"/>
      <c r="AC6" s="466"/>
    </row>
    <row r="7" spans="1:29" ht="12" customHeight="1">
      <c r="A7" s="406"/>
      <c r="B7" s="407"/>
      <c r="C7" s="438"/>
      <c r="D7" s="469"/>
      <c r="E7" s="472"/>
      <c r="F7" s="469"/>
      <c r="I7" s="95"/>
      <c r="J7" s="452"/>
      <c r="K7" s="453"/>
      <c r="L7" s="485" t="s">
        <v>59</v>
      </c>
      <c r="M7" s="486"/>
      <c r="N7" s="485" t="s">
        <v>105</v>
      </c>
      <c r="O7" s="487"/>
      <c r="P7" s="96"/>
      <c r="Q7" s="483"/>
      <c r="R7" s="484"/>
      <c r="S7" s="458"/>
      <c r="T7" s="446"/>
      <c r="U7" s="438"/>
      <c r="V7" s="438"/>
      <c r="W7" s="469"/>
      <c r="X7" s="438"/>
      <c r="Y7" s="438"/>
      <c r="Z7" s="488"/>
      <c r="AA7" s="475"/>
      <c r="AB7" s="447"/>
      <c r="AC7" s="466"/>
    </row>
    <row r="8" spans="1:29" s="98" customFormat="1" ht="13.5" customHeight="1">
      <c r="A8" s="408"/>
      <c r="B8" s="409"/>
      <c r="C8" s="429"/>
      <c r="D8" s="470"/>
      <c r="E8" s="473"/>
      <c r="F8" s="470"/>
      <c r="G8" s="97" t="s">
        <v>61</v>
      </c>
      <c r="H8" s="97" t="s">
        <v>62</v>
      </c>
      <c r="I8" s="97" t="s">
        <v>63</v>
      </c>
      <c r="J8" s="269" t="s">
        <v>62</v>
      </c>
      <c r="K8" s="266" t="s">
        <v>63</v>
      </c>
      <c r="L8" s="97" t="s">
        <v>62</v>
      </c>
      <c r="M8" s="97" t="s">
        <v>63</v>
      </c>
      <c r="N8" s="269" t="s">
        <v>62</v>
      </c>
      <c r="O8" s="269" t="s">
        <v>63</v>
      </c>
      <c r="P8" s="267"/>
      <c r="Q8" s="269" t="s">
        <v>62</v>
      </c>
      <c r="R8" s="97" t="s">
        <v>63</v>
      </c>
      <c r="S8" s="97" t="s">
        <v>62</v>
      </c>
      <c r="T8" s="266" t="s">
        <v>63</v>
      </c>
      <c r="U8" s="429"/>
      <c r="V8" s="429"/>
      <c r="W8" s="470"/>
      <c r="X8" s="429"/>
      <c r="Y8" s="429"/>
      <c r="Z8" s="489"/>
      <c r="AA8" s="476"/>
      <c r="AB8" s="478"/>
      <c r="AC8" s="467"/>
    </row>
    <row r="9" spans="1:29" s="98" customFormat="1" ht="4.5" customHeight="1">
      <c r="A9" s="249"/>
      <c r="B9" s="250"/>
      <c r="C9" s="262"/>
      <c r="D9" s="272"/>
      <c r="E9" s="273"/>
      <c r="F9" s="272"/>
      <c r="G9" s="99"/>
      <c r="H9" s="99"/>
      <c r="I9" s="99"/>
      <c r="J9" s="100"/>
      <c r="K9" s="82"/>
      <c r="L9" s="99"/>
      <c r="M9" s="99"/>
      <c r="N9" s="100"/>
      <c r="O9" s="99"/>
      <c r="P9" s="83"/>
      <c r="Q9" s="100"/>
      <c r="R9" s="99"/>
      <c r="S9" s="99"/>
      <c r="T9" s="82"/>
      <c r="U9" s="262"/>
      <c r="V9" s="262"/>
      <c r="W9" s="272"/>
      <c r="X9" s="262"/>
      <c r="Y9" s="262"/>
      <c r="Z9" s="262"/>
      <c r="AA9" s="274"/>
      <c r="AB9" s="101"/>
      <c r="AC9" s="102"/>
    </row>
    <row r="10" spans="1:29" s="103" customFormat="1" ht="15" customHeight="1">
      <c r="B10" s="104" t="s">
        <v>106</v>
      </c>
      <c r="C10" s="105">
        <v>940</v>
      </c>
      <c r="D10" s="105">
        <v>714</v>
      </c>
      <c r="E10" s="105">
        <v>15</v>
      </c>
      <c r="F10" s="105">
        <v>211</v>
      </c>
      <c r="G10" s="105">
        <v>5820</v>
      </c>
      <c r="H10" s="105">
        <v>3181</v>
      </c>
      <c r="I10" s="105">
        <v>2639</v>
      </c>
      <c r="J10" s="105">
        <v>217</v>
      </c>
      <c r="K10" s="105">
        <v>107</v>
      </c>
      <c r="L10" s="105">
        <v>2553</v>
      </c>
      <c r="M10" s="105">
        <v>1455</v>
      </c>
      <c r="N10" s="105">
        <v>364</v>
      </c>
      <c r="O10" s="105">
        <v>1056</v>
      </c>
      <c r="P10" s="310">
        <v>0</v>
      </c>
      <c r="Q10" s="311">
        <v>47</v>
      </c>
      <c r="R10" s="105">
        <v>21</v>
      </c>
      <c r="S10" s="105">
        <v>44</v>
      </c>
      <c r="T10" s="105">
        <v>8</v>
      </c>
      <c r="U10" s="105">
        <v>1480624</v>
      </c>
      <c r="V10" s="105">
        <v>3669550</v>
      </c>
      <c r="W10" s="105">
        <v>6999518</v>
      </c>
      <c r="X10" s="105">
        <v>5318330</v>
      </c>
      <c r="Y10" s="105">
        <v>1351125</v>
      </c>
      <c r="Z10" s="105">
        <v>3700</v>
      </c>
      <c r="AA10" s="105">
        <v>42125</v>
      </c>
      <c r="AB10" s="105">
        <v>284238</v>
      </c>
      <c r="AC10" s="106" t="s">
        <v>107</v>
      </c>
    </row>
    <row r="11" spans="1:29">
      <c r="A11" s="245">
        <v>9</v>
      </c>
      <c r="B11" s="321" t="s">
        <v>0</v>
      </c>
      <c r="C11" s="107">
        <v>101</v>
      </c>
      <c r="D11" s="107">
        <v>55</v>
      </c>
      <c r="E11" s="107">
        <v>6</v>
      </c>
      <c r="F11" s="107">
        <v>40</v>
      </c>
      <c r="G11" s="107">
        <v>630</v>
      </c>
      <c r="H11" s="107">
        <v>288</v>
      </c>
      <c r="I11" s="107">
        <v>342</v>
      </c>
      <c r="J11" s="305">
        <v>41</v>
      </c>
      <c r="K11" s="107">
        <v>22</v>
      </c>
      <c r="L11" s="304">
        <v>177</v>
      </c>
      <c r="M11" s="304">
        <v>146</v>
      </c>
      <c r="N11" s="304">
        <v>65</v>
      </c>
      <c r="O11" s="107">
        <v>172</v>
      </c>
      <c r="P11" s="108"/>
      <c r="Q11" s="305">
        <v>5</v>
      </c>
      <c r="R11" s="107">
        <v>2</v>
      </c>
      <c r="S11" s="107">
        <v>4</v>
      </c>
      <c r="T11" s="107">
        <v>1</v>
      </c>
      <c r="U11" s="107">
        <v>110500</v>
      </c>
      <c r="V11" s="107">
        <v>196541</v>
      </c>
      <c r="W11" s="107">
        <v>421767</v>
      </c>
      <c r="X11" s="107">
        <v>387126</v>
      </c>
      <c r="Y11" s="107">
        <v>5723</v>
      </c>
      <c r="Z11" s="107">
        <v>70</v>
      </c>
      <c r="AA11" s="107" t="s">
        <v>66</v>
      </c>
      <c r="AB11" s="304">
        <v>28848</v>
      </c>
      <c r="AC11" s="275">
        <v>9</v>
      </c>
    </row>
    <row r="12" spans="1:29">
      <c r="A12" s="245">
        <v>10</v>
      </c>
      <c r="B12" s="321" t="s">
        <v>1</v>
      </c>
      <c r="C12" s="107">
        <v>14</v>
      </c>
      <c r="D12" s="107">
        <v>14</v>
      </c>
      <c r="E12" s="107" t="s">
        <v>66</v>
      </c>
      <c r="F12" s="107" t="s">
        <v>66</v>
      </c>
      <c r="G12" s="107">
        <v>89</v>
      </c>
      <c r="H12" s="107">
        <v>56</v>
      </c>
      <c r="I12" s="107">
        <v>33</v>
      </c>
      <c r="J12" s="305" t="s">
        <v>66</v>
      </c>
      <c r="K12" s="107" t="s">
        <v>66</v>
      </c>
      <c r="L12" s="304">
        <v>42</v>
      </c>
      <c r="M12" s="304">
        <v>17</v>
      </c>
      <c r="N12" s="304">
        <v>12</v>
      </c>
      <c r="O12" s="107">
        <v>16</v>
      </c>
      <c r="P12" s="108"/>
      <c r="Q12" s="305">
        <v>2</v>
      </c>
      <c r="R12" s="107" t="s">
        <v>66</v>
      </c>
      <c r="S12" s="107">
        <v>15</v>
      </c>
      <c r="T12" s="107">
        <v>1</v>
      </c>
      <c r="U12" s="107">
        <v>19972</v>
      </c>
      <c r="V12" s="107">
        <v>25305</v>
      </c>
      <c r="W12" s="107">
        <v>83384</v>
      </c>
      <c r="X12" s="107">
        <v>81271</v>
      </c>
      <c r="Y12" s="107">
        <v>285</v>
      </c>
      <c r="Z12" s="107" t="s">
        <v>66</v>
      </c>
      <c r="AA12" s="107" t="s">
        <v>66</v>
      </c>
      <c r="AB12" s="304">
        <v>1828</v>
      </c>
      <c r="AC12" s="275">
        <v>10</v>
      </c>
    </row>
    <row r="13" spans="1:29">
      <c r="A13" s="245">
        <v>11</v>
      </c>
      <c r="B13" s="321" t="s">
        <v>2</v>
      </c>
      <c r="C13" s="107">
        <v>224</v>
      </c>
      <c r="D13" s="107">
        <v>170</v>
      </c>
      <c r="E13" s="107">
        <v>4</v>
      </c>
      <c r="F13" s="107">
        <v>50</v>
      </c>
      <c r="G13" s="107">
        <v>1423</v>
      </c>
      <c r="H13" s="107">
        <v>524</v>
      </c>
      <c r="I13" s="107">
        <v>899</v>
      </c>
      <c r="J13" s="305">
        <v>49</v>
      </c>
      <c r="K13" s="107">
        <v>30</v>
      </c>
      <c r="L13" s="304">
        <v>388</v>
      </c>
      <c r="M13" s="304">
        <v>504</v>
      </c>
      <c r="N13" s="304">
        <v>83</v>
      </c>
      <c r="O13" s="107">
        <v>355</v>
      </c>
      <c r="P13" s="108"/>
      <c r="Q13" s="305">
        <v>4</v>
      </c>
      <c r="R13" s="107">
        <v>10</v>
      </c>
      <c r="S13" s="107">
        <v>1</v>
      </c>
      <c r="T13" s="107">
        <v>2</v>
      </c>
      <c r="U13" s="107">
        <v>293009</v>
      </c>
      <c r="V13" s="107">
        <v>615286</v>
      </c>
      <c r="W13" s="107">
        <v>1237347</v>
      </c>
      <c r="X13" s="107">
        <v>600986</v>
      </c>
      <c r="Y13" s="107">
        <v>600697</v>
      </c>
      <c r="Z13" s="107">
        <v>60</v>
      </c>
      <c r="AA13" s="107">
        <v>440</v>
      </c>
      <c r="AB13" s="304">
        <v>35164</v>
      </c>
      <c r="AC13" s="275">
        <v>11</v>
      </c>
    </row>
    <row r="14" spans="1:29">
      <c r="A14" s="245">
        <v>12</v>
      </c>
      <c r="B14" s="321" t="s">
        <v>3</v>
      </c>
      <c r="C14" s="107">
        <v>42</v>
      </c>
      <c r="D14" s="107">
        <v>32</v>
      </c>
      <c r="E14" s="107">
        <v>2</v>
      </c>
      <c r="F14" s="107">
        <v>8</v>
      </c>
      <c r="G14" s="107">
        <v>251</v>
      </c>
      <c r="H14" s="107">
        <v>176</v>
      </c>
      <c r="I14" s="107">
        <v>75</v>
      </c>
      <c r="J14" s="305">
        <v>8</v>
      </c>
      <c r="K14" s="107">
        <v>2</v>
      </c>
      <c r="L14" s="304">
        <v>145</v>
      </c>
      <c r="M14" s="304">
        <v>50</v>
      </c>
      <c r="N14" s="304">
        <v>18</v>
      </c>
      <c r="O14" s="107">
        <v>22</v>
      </c>
      <c r="P14" s="108"/>
      <c r="Q14" s="305">
        <v>5</v>
      </c>
      <c r="R14" s="107">
        <v>1</v>
      </c>
      <c r="S14" s="107">
        <v>1</v>
      </c>
      <c r="T14" s="107">
        <v>1</v>
      </c>
      <c r="U14" s="107">
        <v>73089</v>
      </c>
      <c r="V14" s="107">
        <v>167928</v>
      </c>
      <c r="W14" s="107">
        <v>305620</v>
      </c>
      <c r="X14" s="107">
        <v>250478</v>
      </c>
      <c r="Y14" s="107">
        <v>27506</v>
      </c>
      <c r="Z14" s="107" t="s">
        <v>66</v>
      </c>
      <c r="AA14" s="107" t="s">
        <v>66</v>
      </c>
      <c r="AB14" s="304">
        <v>27636</v>
      </c>
      <c r="AC14" s="275">
        <v>12</v>
      </c>
    </row>
    <row r="15" spans="1:29">
      <c r="A15" s="245">
        <v>13</v>
      </c>
      <c r="B15" s="321" t="s">
        <v>4</v>
      </c>
      <c r="C15" s="107">
        <v>26</v>
      </c>
      <c r="D15" s="107">
        <v>17</v>
      </c>
      <c r="E15" s="107">
        <v>1</v>
      </c>
      <c r="F15" s="107">
        <v>8</v>
      </c>
      <c r="G15" s="107">
        <v>141</v>
      </c>
      <c r="H15" s="107">
        <v>107</v>
      </c>
      <c r="I15" s="107">
        <v>34</v>
      </c>
      <c r="J15" s="305">
        <v>10</v>
      </c>
      <c r="K15" s="107">
        <v>2</v>
      </c>
      <c r="L15" s="304">
        <v>85</v>
      </c>
      <c r="M15" s="304">
        <v>19</v>
      </c>
      <c r="N15" s="304">
        <v>12</v>
      </c>
      <c r="O15" s="107">
        <v>13</v>
      </c>
      <c r="P15" s="108"/>
      <c r="Q15" s="305" t="s">
        <v>66</v>
      </c>
      <c r="R15" s="107" t="s">
        <v>66</v>
      </c>
      <c r="S15" s="107">
        <v>1</v>
      </c>
      <c r="T15" s="107" t="s">
        <v>66</v>
      </c>
      <c r="U15" s="107">
        <v>36156</v>
      </c>
      <c r="V15" s="107">
        <v>48649</v>
      </c>
      <c r="W15" s="107">
        <v>121923</v>
      </c>
      <c r="X15" s="107">
        <v>100576</v>
      </c>
      <c r="Y15" s="107">
        <v>10820</v>
      </c>
      <c r="Z15" s="107" t="s">
        <v>66</v>
      </c>
      <c r="AA15" s="107" t="s">
        <v>66</v>
      </c>
      <c r="AB15" s="304">
        <v>10527</v>
      </c>
      <c r="AC15" s="275">
        <v>13</v>
      </c>
    </row>
    <row r="16" spans="1:29">
      <c r="A16" s="245">
        <v>14</v>
      </c>
      <c r="B16" s="321" t="s">
        <v>5</v>
      </c>
      <c r="C16" s="107">
        <v>33</v>
      </c>
      <c r="D16" s="107">
        <v>24</v>
      </c>
      <c r="E16" s="304" t="s">
        <v>66</v>
      </c>
      <c r="F16" s="107">
        <v>9</v>
      </c>
      <c r="G16" s="107">
        <v>188</v>
      </c>
      <c r="H16" s="107">
        <v>105</v>
      </c>
      <c r="I16" s="107">
        <v>83</v>
      </c>
      <c r="J16" s="305">
        <v>10</v>
      </c>
      <c r="K16" s="107">
        <v>4</v>
      </c>
      <c r="L16" s="304">
        <v>87</v>
      </c>
      <c r="M16" s="304">
        <v>55</v>
      </c>
      <c r="N16" s="304">
        <v>8</v>
      </c>
      <c r="O16" s="107">
        <v>24</v>
      </c>
      <c r="P16" s="108"/>
      <c r="Q16" s="305" t="s">
        <v>66</v>
      </c>
      <c r="R16" s="107" t="s">
        <v>66</v>
      </c>
      <c r="S16" s="107" t="s">
        <v>66</v>
      </c>
      <c r="T16" s="107" t="s">
        <v>66</v>
      </c>
      <c r="U16" s="107">
        <v>48021</v>
      </c>
      <c r="V16" s="107">
        <v>89987</v>
      </c>
      <c r="W16" s="107">
        <v>202475</v>
      </c>
      <c r="X16" s="107">
        <v>182429</v>
      </c>
      <c r="Y16" s="107">
        <v>6904</v>
      </c>
      <c r="Z16" s="107" t="s">
        <v>66</v>
      </c>
      <c r="AA16" s="107" t="s">
        <v>66</v>
      </c>
      <c r="AB16" s="304">
        <v>13142</v>
      </c>
      <c r="AC16" s="275">
        <v>14</v>
      </c>
    </row>
    <row r="17" spans="1:29">
      <c r="A17" s="245">
        <v>15</v>
      </c>
      <c r="B17" s="321" t="s">
        <v>33</v>
      </c>
      <c r="C17" s="107">
        <v>43</v>
      </c>
      <c r="D17" s="107">
        <v>36</v>
      </c>
      <c r="E17" s="304" t="s">
        <v>66</v>
      </c>
      <c r="F17" s="107">
        <v>7</v>
      </c>
      <c r="G17" s="107">
        <v>259</v>
      </c>
      <c r="H17" s="107">
        <v>129</v>
      </c>
      <c r="I17" s="107">
        <v>130</v>
      </c>
      <c r="J17" s="305">
        <v>6</v>
      </c>
      <c r="K17" s="107">
        <v>2</v>
      </c>
      <c r="L17" s="304">
        <v>112</v>
      </c>
      <c r="M17" s="304">
        <v>84</v>
      </c>
      <c r="N17" s="304">
        <v>11</v>
      </c>
      <c r="O17" s="107">
        <v>44</v>
      </c>
      <c r="P17" s="108"/>
      <c r="Q17" s="305" t="s">
        <v>66</v>
      </c>
      <c r="R17" s="107" t="s">
        <v>66</v>
      </c>
      <c r="S17" s="107" t="s">
        <v>66</v>
      </c>
      <c r="T17" s="107" t="s">
        <v>66</v>
      </c>
      <c r="U17" s="107">
        <v>65840</v>
      </c>
      <c r="V17" s="107">
        <v>87017</v>
      </c>
      <c r="W17" s="107">
        <v>214149</v>
      </c>
      <c r="X17" s="107">
        <v>164613</v>
      </c>
      <c r="Y17" s="107">
        <v>44037</v>
      </c>
      <c r="Z17" s="107">
        <v>54</v>
      </c>
      <c r="AA17" s="107" t="s">
        <v>66</v>
      </c>
      <c r="AB17" s="304">
        <v>5445</v>
      </c>
      <c r="AC17" s="275">
        <v>15</v>
      </c>
    </row>
    <row r="18" spans="1:29">
      <c r="A18" s="245">
        <v>16</v>
      </c>
      <c r="B18" s="321" t="s">
        <v>6</v>
      </c>
      <c r="C18" s="107">
        <v>12</v>
      </c>
      <c r="D18" s="107">
        <v>12</v>
      </c>
      <c r="E18" s="304" t="s">
        <v>66</v>
      </c>
      <c r="F18" s="107" t="s">
        <v>66</v>
      </c>
      <c r="G18" s="107">
        <v>64</v>
      </c>
      <c r="H18" s="107">
        <v>42</v>
      </c>
      <c r="I18" s="107">
        <v>22</v>
      </c>
      <c r="J18" s="305" t="s">
        <v>66</v>
      </c>
      <c r="K18" s="107" t="s">
        <v>66</v>
      </c>
      <c r="L18" s="304">
        <v>31</v>
      </c>
      <c r="M18" s="304">
        <v>13</v>
      </c>
      <c r="N18" s="304">
        <v>4</v>
      </c>
      <c r="O18" s="107">
        <v>7</v>
      </c>
      <c r="P18" s="108"/>
      <c r="Q18" s="305">
        <v>7</v>
      </c>
      <c r="R18" s="107">
        <v>2</v>
      </c>
      <c r="S18" s="107" t="s">
        <v>66</v>
      </c>
      <c r="T18" s="107" t="s">
        <v>66</v>
      </c>
      <c r="U18" s="107">
        <v>23126</v>
      </c>
      <c r="V18" s="107">
        <v>183414</v>
      </c>
      <c r="W18" s="107">
        <v>282617</v>
      </c>
      <c r="X18" s="107">
        <v>279222</v>
      </c>
      <c r="Y18" s="107" t="s">
        <v>66</v>
      </c>
      <c r="Z18" s="107" t="s">
        <v>66</v>
      </c>
      <c r="AA18" s="107" t="s">
        <v>66</v>
      </c>
      <c r="AB18" s="304">
        <v>3395</v>
      </c>
      <c r="AC18" s="275">
        <v>16</v>
      </c>
    </row>
    <row r="19" spans="1:29">
      <c r="A19" s="245">
        <v>17</v>
      </c>
      <c r="B19" s="321" t="s">
        <v>7</v>
      </c>
      <c r="C19" s="107">
        <v>6</v>
      </c>
      <c r="D19" s="107">
        <v>4</v>
      </c>
      <c r="E19" s="304">
        <v>2</v>
      </c>
      <c r="F19" s="107" t="s">
        <v>66</v>
      </c>
      <c r="G19" s="107">
        <v>40</v>
      </c>
      <c r="H19" s="107">
        <v>34</v>
      </c>
      <c r="I19" s="107">
        <v>6</v>
      </c>
      <c r="J19" s="305" t="s">
        <v>66</v>
      </c>
      <c r="K19" s="304" t="s">
        <v>66</v>
      </c>
      <c r="L19" s="304">
        <v>31</v>
      </c>
      <c r="M19" s="304">
        <v>3</v>
      </c>
      <c r="N19" s="304">
        <v>1</v>
      </c>
      <c r="O19" s="107">
        <v>2</v>
      </c>
      <c r="P19" s="108"/>
      <c r="Q19" s="305">
        <v>2</v>
      </c>
      <c r="R19" s="107">
        <v>1</v>
      </c>
      <c r="S19" s="107" t="s">
        <v>66</v>
      </c>
      <c r="T19" s="107" t="s">
        <v>66</v>
      </c>
      <c r="U19" s="107">
        <v>21881</v>
      </c>
      <c r="V19" s="107">
        <v>204900</v>
      </c>
      <c r="W19" s="107">
        <v>314292</v>
      </c>
      <c r="X19" s="107">
        <v>308532</v>
      </c>
      <c r="Y19" s="107" t="s">
        <v>66</v>
      </c>
      <c r="Z19" s="107" t="s">
        <v>83</v>
      </c>
      <c r="AA19" s="107" t="s">
        <v>66</v>
      </c>
      <c r="AB19" s="304" t="s">
        <v>83</v>
      </c>
      <c r="AC19" s="275">
        <v>17</v>
      </c>
    </row>
    <row r="20" spans="1:29">
      <c r="A20" s="245">
        <v>18</v>
      </c>
      <c r="B20" s="321" t="s">
        <v>34</v>
      </c>
      <c r="C20" s="107">
        <v>30</v>
      </c>
      <c r="D20" s="107">
        <v>24</v>
      </c>
      <c r="E20" s="107" t="s">
        <v>66</v>
      </c>
      <c r="F20" s="304">
        <v>6</v>
      </c>
      <c r="G20" s="107">
        <v>181</v>
      </c>
      <c r="H20" s="107">
        <v>103</v>
      </c>
      <c r="I20" s="107">
        <v>78</v>
      </c>
      <c r="J20" s="304">
        <v>6</v>
      </c>
      <c r="K20" s="304">
        <v>4</v>
      </c>
      <c r="L20" s="304">
        <v>84</v>
      </c>
      <c r="M20" s="304">
        <v>38</v>
      </c>
      <c r="N20" s="304">
        <v>13</v>
      </c>
      <c r="O20" s="107">
        <v>34</v>
      </c>
      <c r="P20" s="108"/>
      <c r="Q20" s="305" t="s">
        <v>66</v>
      </c>
      <c r="R20" s="107">
        <v>2</v>
      </c>
      <c r="S20" s="107" t="s">
        <v>66</v>
      </c>
      <c r="T20" s="107" t="s">
        <v>66</v>
      </c>
      <c r="U20" s="107">
        <v>49730</v>
      </c>
      <c r="V20" s="107">
        <v>74769</v>
      </c>
      <c r="W20" s="107">
        <v>175069</v>
      </c>
      <c r="X20" s="107">
        <v>137701</v>
      </c>
      <c r="Y20" s="107">
        <v>33501</v>
      </c>
      <c r="Z20" s="107" t="s">
        <v>66</v>
      </c>
      <c r="AA20" s="107" t="s">
        <v>66</v>
      </c>
      <c r="AB20" s="304">
        <v>3867</v>
      </c>
      <c r="AC20" s="275">
        <v>18</v>
      </c>
    </row>
    <row r="21" spans="1:29">
      <c r="A21" s="245">
        <v>19</v>
      </c>
      <c r="B21" s="321" t="s">
        <v>8</v>
      </c>
      <c r="C21" s="107">
        <v>3</v>
      </c>
      <c r="D21" s="107">
        <v>3</v>
      </c>
      <c r="E21" s="107" t="s">
        <v>66</v>
      </c>
      <c r="F21" s="107" t="s">
        <v>66</v>
      </c>
      <c r="G21" s="107">
        <v>23</v>
      </c>
      <c r="H21" s="107">
        <v>18</v>
      </c>
      <c r="I21" s="107">
        <v>5</v>
      </c>
      <c r="J21" s="305" t="s">
        <v>66</v>
      </c>
      <c r="K21" s="107" t="s">
        <v>66</v>
      </c>
      <c r="L21" s="304">
        <v>17</v>
      </c>
      <c r="M21" s="304">
        <v>3</v>
      </c>
      <c r="N21" s="304">
        <v>1</v>
      </c>
      <c r="O21" s="107">
        <v>2</v>
      </c>
      <c r="P21" s="108"/>
      <c r="Q21" s="305" t="s">
        <v>66</v>
      </c>
      <c r="R21" s="107" t="s">
        <v>66</v>
      </c>
      <c r="S21" s="107" t="s">
        <v>66</v>
      </c>
      <c r="T21" s="107" t="s">
        <v>66</v>
      </c>
      <c r="U21" s="107">
        <v>7560</v>
      </c>
      <c r="V21" s="107">
        <v>11707</v>
      </c>
      <c r="W21" s="107">
        <v>24206</v>
      </c>
      <c r="X21" s="107">
        <v>6250</v>
      </c>
      <c r="Y21" s="304" t="s">
        <v>83</v>
      </c>
      <c r="Z21" s="107" t="s">
        <v>66</v>
      </c>
      <c r="AA21" s="107" t="s">
        <v>83</v>
      </c>
      <c r="AB21" s="304">
        <v>8000</v>
      </c>
      <c r="AC21" s="275">
        <v>19</v>
      </c>
    </row>
    <row r="22" spans="1:29">
      <c r="A22" s="245">
        <v>20</v>
      </c>
      <c r="B22" s="321" t="s">
        <v>16</v>
      </c>
      <c r="C22" s="107">
        <v>2</v>
      </c>
      <c r="D22" s="107">
        <v>1</v>
      </c>
      <c r="E22" s="107" t="s">
        <v>66</v>
      </c>
      <c r="F22" s="107">
        <v>1</v>
      </c>
      <c r="G22" s="107">
        <v>11</v>
      </c>
      <c r="H22" s="107">
        <v>4</v>
      </c>
      <c r="I22" s="107">
        <v>7</v>
      </c>
      <c r="J22" s="304">
        <v>1</v>
      </c>
      <c r="K22" s="304">
        <v>1</v>
      </c>
      <c r="L22" s="304" t="s">
        <v>66</v>
      </c>
      <c r="M22" s="304" t="s">
        <v>66</v>
      </c>
      <c r="N22" s="304">
        <v>3</v>
      </c>
      <c r="O22" s="107">
        <v>6</v>
      </c>
      <c r="P22" s="108"/>
      <c r="Q22" s="305" t="s">
        <v>66</v>
      </c>
      <c r="R22" s="107" t="s">
        <v>66</v>
      </c>
      <c r="S22" s="107" t="s">
        <v>66</v>
      </c>
      <c r="T22" s="107" t="s">
        <v>66</v>
      </c>
      <c r="U22" s="304" t="s">
        <v>83</v>
      </c>
      <c r="V22" s="304" t="s">
        <v>83</v>
      </c>
      <c r="W22" s="304" t="s">
        <v>83</v>
      </c>
      <c r="X22" s="304" t="s">
        <v>83</v>
      </c>
      <c r="Y22" s="107" t="s">
        <v>66</v>
      </c>
      <c r="Z22" s="107" t="s">
        <v>66</v>
      </c>
      <c r="AA22" s="107" t="s">
        <v>66</v>
      </c>
      <c r="AB22" s="304" t="s">
        <v>66</v>
      </c>
      <c r="AC22" s="275">
        <v>20</v>
      </c>
    </row>
    <row r="23" spans="1:29">
      <c r="A23" s="245">
        <v>21</v>
      </c>
      <c r="B23" s="321" t="s">
        <v>9</v>
      </c>
      <c r="C23" s="107">
        <v>26</v>
      </c>
      <c r="D23" s="107">
        <v>24</v>
      </c>
      <c r="E23" s="107" t="s">
        <v>66</v>
      </c>
      <c r="F23" s="107">
        <v>2</v>
      </c>
      <c r="G23" s="107">
        <v>174</v>
      </c>
      <c r="H23" s="107">
        <v>140</v>
      </c>
      <c r="I23" s="107">
        <v>34</v>
      </c>
      <c r="J23" s="305">
        <v>2</v>
      </c>
      <c r="K23" s="107">
        <v>1</v>
      </c>
      <c r="L23" s="304">
        <v>117</v>
      </c>
      <c r="M23" s="304">
        <v>25</v>
      </c>
      <c r="N23" s="304">
        <v>14</v>
      </c>
      <c r="O23" s="107">
        <v>8</v>
      </c>
      <c r="P23" s="108"/>
      <c r="Q23" s="305">
        <v>7</v>
      </c>
      <c r="R23" s="107" t="s">
        <v>66</v>
      </c>
      <c r="S23" s="107">
        <v>13</v>
      </c>
      <c r="T23" s="107" t="s">
        <v>66</v>
      </c>
      <c r="U23" s="107">
        <v>57286</v>
      </c>
      <c r="V23" s="107">
        <v>246776</v>
      </c>
      <c r="W23" s="107">
        <v>403201</v>
      </c>
      <c r="X23" s="107">
        <v>397414</v>
      </c>
      <c r="Y23" s="107" t="s">
        <v>66</v>
      </c>
      <c r="Z23" s="107" t="s">
        <v>66</v>
      </c>
      <c r="AA23" s="107" t="s">
        <v>66</v>
      </c>
      <c r="AB23" s="304">
        <v>5787</v>
      </c>
      <c r="AC23" s="275">
        <v>21</v>
      </c>
    </row>
    <row r="24" spans="1:29">
      <c r="A24" s="245">
        <v>22</v>
      </c>
      <c r="B24" s="321" t="s">
        <v>10</v>
      </c>
      <c r="C24" s="107">
        <v>12</v>
      </c>
      <c r="D24" s="107">
        <v>12</v>
      </c>
      <c r="E24" s="107" t="s">
        <v>66</v>
      </c>
      <c r="F24" s="107" t="s">
        <v>66</v>
      </c>
      <c r="G24" s="107">
        <v>79</v>
      </c>
      <c r="H24" s="107">
        <v>62</v>
      </c>
      <c r="I24" s="107">
        <v>17</v>
      </c>
      <c r="J24" s="305" t="s">
        <v>66</v>
      </c>
      <c r="K24" s="107" t="s">
        <v>66</v>
      </c>
      <c r="L24" s="304">
        <v>55</v>
      </c>
      <c r="M24" s="304">
        <v>15</v>
      </c>
      <c r="N24" s="304">
        <v>4</v>
      </c>
      <c r="O24" s="107">
        <v>2</v>
      </c>
      <c r="P24" s="108"/>
      <c r="Q24" s="305">
        <v>3</v>
      </c>
      <c r="R24" s="107" t="s">
        <v>66</v>
      </c>
      <c r="S24" s="107" t="s">
        <v>66</v>
      </c>
      <c r="T24" s="107" t="s">
        <v>66</v>
      </c>
      <c r="U24" s="107">
        <v>32913</v>
      </c>
      <c r="V24" s="107">
        <v>347180</v>
      </c>
      <c r="W24" s="107">
        <v>512883</v>
      </c>
      <c r="X24" s="107">
        <v>495469</v>
      </c>
      <c r="Y24" s="107">
        <v>6414</v>
      </c>
      <c r="Z24" s="107" t="s">
        <v>66</v>
      </c>
      <c r="AA24" s="107" t="s">
        <v>66</v>
      </c>
      <c r="AB24" s="304">
        <v>11000</v>
      </c>
      <c r="AC24" s="275">
        <v>22</v>
      </c>
    </row>
    <row r="25" spans="1:29">
      <c r="A25" s="245">
        <v>23</v>
      </c>
      <c r="B25" s="321" t="s">
        <v>11</v>
      </c>
      <c r="C25" s="107">
        <v>2</v>
      </c>
      <c r="D25" s="107">
        <v>1</v>
      </c>
      <c r="E25" s="107" t="s">
        <v>66</v>
      </c>
      <c r="F25" s="107">
        <v>1</v>
      </c>
      <c r="G25" s="107">
        <v>11</v>
      </c>
      <c r="H25" s="107">
        <v>6</v>
      </c>
      <c r="I25" s="107">
        <v>5</v>
      </c>
      <c r="J25" s="305">
        <v>2</v>
      </c>
      <c r="K25" s="107" t="s">
        <v>66</v>
      </c>
      <c r="L25" s="304">
        <v>4</v>
      </c>
      <c r="M25" s="304">
        <v>1</v>
      </c>
      <c r="N25" s="304" t="s">
        <v>66</v>
      </c>
      <c r="O25" s="107">
        <v>4</v>
      </c>
      <c r="P25" s="108"/>
      <c r="Q25" s="305" t="s">
        <v>66</v>
      </c>
      <c r="R25" s="107" t="s">
        <v>66</v>
      </c>
      <c r="S25" s="107" t="s">
        <v>66</v>
      </c>
      <c r="T25" s="107" t="s">
        <v>66</v>
      </c>
      <c r="U25" s="304" t="s">
        <v>83</v>
      </c>
      <c r="V25" s="304" t="s">
        <v>83</v>
      </c>
      <c r="W25" s="304" t="s">
        <v>83</v>
      </c>
      <c r="X25" s="304" t="s">
        <v>83</v>
      </c>
      <c r="Y25" s="304" t="s">
        <v>83</v>
      </c>
      <c r="Z25" s="107" t="s">
        <v>66</v>
      </c>
      <c r="AA25" s="107" t="s">
        <v>66</v>
      </c>
      <c r="AB25" s="304" t="s">
        <v>66</v>
      </c>
      <c r="AC25" s="275">
        <v>23</v>
      </c>
    </row>
    <row r="26" spans="1:29">
      <c r="A26" s="245">
        <v>24</v>
      </c>
      <c r="B26" s="321" t="s">
        <v>12</v>
      </c>
      <c r="C26" s="107">
        <v>81</v>
      </c>
      <c r="D26" s="107">
        <v>66</v>
      </c>
      <c r="E26" s="107" t="s">
        <v>66</v>
      </c>
      <c r="F26" s="107">
        <v>15</v>
      </c>
      <c r="G26" s="107">
        <v>558</v>
      </c>
      <c r="H26" s="107">
        <v>411</v>
      </c>
      <c r="I26" s="107">
        <v>147</v>
      </c>
      <c r="J26" s="305">
        <v>16</v>
      </c>
      <c r="K26" s="107">
        <v>6</v>
      </c>
      <c r="L26" s="304">
        <v>357</v>
      </c>
      <c r="M26" s="304">
        <v>92</v>
      </c>
      <c r="N26" s="304">
        <v>31</v>
      </c>
      <c r="O26" s="107">
        <v>48</v>
      </c>
      <c r="P26" s="108"/>
      <c r="Q26" s="305">
        <v>7</v>
      </c>
      <c r="R26" s="107">
        <v>1</v>
      </c>
      <c r="S26" s="107" t="s">
        <v>66</v>
      </c>
      <c r="T26" s="107" t="s">
        <v>66</v>
      </c>
      <c r="U26" s="107">
        <v>177712</v>
      </c>
      <c r="V26" s="107">
        <v>446047</v>
      </c>
      <c r="W26" s="107">
        <v>818827</v>
      </c>
      <c r="X26" s="107">
        <v>560785</v>
      </c>
      <c r="Y26" s="107">
        <v>203990</v>
      </c>
      <c r="Z26" s="107">
        <v>316</v>
      </c>
      <c r="AA26" s="107">
        <v>4505</v>
      </c>
      <c r="AB26" s="304">
        <v>49231</v>
      </c>
      <c r="AC26" s="275">
        <v>24</v>
      </c>
    </row>
    <row r="27" spans="1:29">
      <c r="A27" s="245">
        <v>25</v>
      </c>
      <c r="B27" s="321" t="s">
        <v>35</v>
      </c>
      <c r="C27" s="107">
        <v>14</v>
      </c>
      <c r="D27" s="107">
        <v>14</v>
      </c>
      <c r="E27" s="107" t="s">
        <v>66</v>
      </c>
      <c r="F27" s="107" t="s">
        <v>66</v>
      </c>
      <c r="G27" s="107">
        <v>82</v>
      </c>
      <c r="H27" s="107">
        <v>64</v>
      </c>
      <c r="I27" s="107">
        <v>18</v>
      </c>
      <c r="J27" s="305" t="s">
        <v>66</v>
      </c>
      <c r="K27" s="107" t="s">
        <v>66</v>
      </c>
      <c r="L27" s="304">
        <v>55</v>
      </c>
      <c r="M27" s="304">
        <v>11</v>
      </c>
      <c r="N27" s="304">
        <v>9</v>
      </c>
      <c r="O27" s="107">
        <v>7</v>
      </c>
      <c r="P27" s="108"/>
      <c r="Q27" s="305" t="s">
        <v>66</v>
      </c>
      <c r="R27" s="107" t="s">
        <v>66</v>
      </c>
      <c r="S27" s="107" t="s">
        <v>66</v>
      </c>
      <c r="T27" s="107" t="s">
        <v>66</v>
      </c>
      <c r="U27" s="107">
        <v>26158</v>
      </c>
      <c r="V27" s="107">
        <v>64464</v>
      </c>
      <c r="W27" s="107">
        <v>120565</v>
      </c>
      <c r="X27" s="107">
        <v>82060</v>
      </c>
      <c r="Y27" s="107">
        <v>22273</v>
      </c>
      <c r="Z27" s="107" t="s">
        <v>66</v>
      </c>
      <c r="AA27" s="304">
        <v>14832</v>
      </c>
      <c r="AB27" s="304">
        <v>1400</v>
      </c>
      <c r="AC27" s="275">
        <v>25</v>
      </c>
    </row>
    <row r="28" spans="1:29">
      <c r="A28" s="245">
        <v>26</v>
      </c>
      <c r="B28" s="321" t="s">
        <v>36</v>
      </c>
      <c r="C28" s="107">
        <v>66</v>
      </c>
      <c r="D28" s="107">
        <v>60</v>
      </c>
      <c r="E28" s="107" t="s">
        <v>66</v>
      </c>
      <c r="F28" s="107">
        <v>6</v>
      </c>
      <c r="G28" s="107">
        <v>399</v>
      </c>
      <c r="H28" s="107">
        <v>290</v>
      </c>
      <c r="I28" s="107">
        <v>109</v>
      </c>
      <c r="J28" s="305">
        <v>5</v>
      </c>
      <c r="K28" s="107">
        <v>3</v>
      </c>
      <c r="L28" s="304">
        <v>264</v>
      </c>
      <c r="M28" s="304">
        <v>70</v>
      </c>
      <c r="N28" s="304">
        <v>19</v>
      </c>
      <c r="O28" s="107">
        <v>35</v>
      </c>
      <c r="P28" s="108"/>
      <c r="Q28" s="305">
        <v>2</v>
      </c>
      <c r="R28" s="107">
        <v>1</v>
      </c>
      <c r="S28" s="107">
        <v>5</v>
      </c>
      <c r="T28" s="107" t="s">
        <v>66</v>
      </c>
      <c r="U28" s="107">
        <v>137702</v>
      </c>
      <c r="V28" s="107">
        <v>194078</v>
      </c>
      <c r="W28" s="107">
        <v>461473</v>
      </c>
      <c r="X28" s="107">
        <v>300346</v>
      </c>
      <c r="Y28" s="107">
        <v>132558</v>
      </c>
      <c r="Z28" s="107">
        <v>88</v>
      </c>
      <c r="AA28" s="107">
        <v>8414</v>
      </c>
      <c r="AB28" s="304">
        <v>20067</v>
      </c>
      <c r="AC28" s="275">
        <v>26</v>
      </c>
    </row>
    <row r="29" spans="1:29">
      <c r="A29" s="245">
        <v>27</v>
      </c>
      <c r="B29" s="321" t="s">
        <v>108</v>
      </c>
      <c r="C29" s="107">
        <v>6</v>
      </c>
      <c r="D29" s="107">
        <v>6</v>
      </c>
      <c r="E29" s="107" t="s">
        <v>66</v>
      </c>
      <c r="F29" s="107" t="s">
        <v>66</v>
      </c>
      <c r="G29" s="107">
        <v>36</v>
      </c>
      <c r="H29" s="107">
        <v>20</v>
      </c>
      <c r="I29" s="107">
        <v>16</v>
      </c>
      <c r="J29" s="305" t="s">
        <v>66</v>
      </c>
      <c r="K29" s="107" t="s">
        <v>66</v>
      </c>
      <c r="L29" s="304">
        <v>19</v>
      </c>
      <c r="M29" s="304">
        <v>12</v>
      </c>
      <c r="N29" s="304">
        <v>1</v>
      </c>
      <c r="O29" s="107">
        <v>4</v>
      </c>
      <c r="P29" s="108"/>
      <c r="Q29" s="305" t="s">
        <v>66</v>
      </c>
      <c r="R29" s="107" t="s">
        <v>66</v>
      </c>
      <c r="S29" s="107">
        <v>1</v>
      </c>
      <c r="T29" s="107" t="s">
        <v>66</v>
      </c>
      <c r="U29" s="107" t="s">
        <v>83</v>
      </c>
      <c r="V29" s="107" t="s">
        <v>83</v>
      </c>
      <c r="W29" s="107" t="s">
        <v>83</v>
      </c>
      <c r="X29" s="107" t="s">
        <v>83</v>
      </c>
      <c r="Y29" s="107" t="s">
        <v>83</v>
      </c>
      <c r="Z29" s="107" t="s">
        <v>66</v>
      </c>
      <c r="AA29" s="107" t="s">
        <v>83</v>
      </c>
      <c r="AB29" s="304" t="s">
        <v>83</v>
      </c>
      <c r="AC29" s="275">
        <v>27</v>
      </c>
    </row>
    <row r="30" spans="1:29">
      <c r="A30" s="245">
        <v>28</v>
      </c>
      <c r="B30" s="323" t="s">
        <v>38</v>
      </c>
      <c r="C30" s="107">
        <v>6</v>
      </c>
      <c r="D30" s="107">
        <v>5</v>
      </c>
      <c r="E30" s="107" t="s">
        <v>66</v>
      </c>
      <c r="F30" s="107">
        <v>1</v>
      </c>
      <c r="G30" s="107">
        <v>44</v>
      </c>
      <c r="H30" s="107">
        <v>7</v>
      </c>
      <c r="I30" s="107">
        <v>37</v>
      </c>
      <c r="J30" s="305">
        <v>1</v>
      </c>
      <c r="K30" s="107" t="s">
        <v>66</v>
      </c>
      <c r="L30" s="304">
        <v>6</v>
      </c>
      <c r="M30" s="304">
        <v>10</v>
      </c>
      <c r="N30" s="304" t="s">
        <v>66</v>
      </c>
      <c r="O30" s="107">
        <v>27</v>
      </c>
      <c r="P30" s="108"/>
      <c r="Q30" s="305" t="s">
        <v>66</v>
      </c>
      <c r="R30" s="305" t="s">
        <v>66</v>
      </c>
      <c r="S30" s="305" t="s">
        <v>66</v>
      </c>
      <c r="T30" s="305" t="s">
        <v>66</v>
      </c>
      <c r="U30" s="107">
        <v>8084</v>
      </c>
      <c r="V30" s="107">
        <v>8000</v>
      </c>
      <c r="W30" s="107">
        <v>22697</v>
      </c>
      <c r="X30" s="107">
        <v>8325</v>
      </c>
      <c r="Y30" s="107">
        <v>14262</v>
      </c>
      <c r="Z30" s="107" t="s">
        <v>66</v>
      </c>
      <c r="AA30" s="107" t="s">
        <v>66</v>
      </c>
      <c r="AB30" s="304">
        <v>110</v>
      </c>
      <c r="AC30" s="275">
        <v>28</v>
      </c>
    </row>
    <row r="31" spans="1:29">
      <c r="A31" s="245">
        <v>29</v>
      </c>
      <c r="B31" s="323" t="s">
        <v>13</v>
      </c>
      <c r="C31" s="107">
        <v>18</v>
      </c>
      <c r="D31" s="107">
        <v>14</v>
      </c>
      <c r="E31" s="107" t="s">
        <v>66</v>
      </c>
      <c r="F31" s="107">
        <v>4</v>
      </c>
      <c r="G31" s="107">
        <v>104</v>
      </c>
      <c r="H31" s="107">
        <v>59</v>
      </c>
      <c r="I31" s="107">
        <v>45</v>
      </c>
      <c r="J31" s="305">
        <v>5</v>
      </c>
      <c r="K31" s="107">
        <v>4</v>
      </c>
      <c r="L31" s="304">
        <v>47</v>
      </c>
      <c r="M31" s="304">
        <v>22</v>
      </c>
      <c r="N31" s="304">
        <v>6</v>
      </c>
      <c r="O31" s="107">
        <v>19</v>
      </c>
      <c r="P31" s="108"/>
      <c r="Q31" s="305">
        <v>1</v>
      </c>
      <c r="R31" s="107" t="s">
        <v>66</v>
      </c>
      <c r="S31" s="107" t="s">
        <v>66</v>
      </c>
      <c r="T31" s="107" t="s">
        <v>66</v>
      </c>
      <c r="U31" s="107">
        <v>29467</v>
      </c>
      <c r="V31" s="107">
        <v>36621</v>
      </c>
      <c r="W31" s="107">
        <v>90429</v>
      </c>
      <c r="X31" s="107">
        <v>60030</v>
      </c>
      <c r="Y31" s="107">
        <v>21579</v>
      </c>
      <c r="Z31" s="107">
        <v>2400</v>
      </c>
      <c r="AA31" s="304">
        <v>1060</v>
      </c>
      <c r="AB31" s="304">
        <v>5360</v>
      </c>
      <c r="AC31" s="275">
        <v>29</v>
      </c>
    </row>
    <row r="32" spans="1:29">
      <c r="A32" s="245">
        <v>30</v>
      </c>
      <c r="B32" s="321" t="s">
        <v>39</v>
      </c>
      <c r="C32" s="107" t="s">
        <v>66</v>
      </c>
      <c r="D32" s="107" t="s">
        <v>66</v>
      </c>
      <c r="E32" s="107" t="s">
        <v>66</v>
      </c>
      <c r="F32" s="107" t="s">
        <v>66</v>
      </c>
      <c r="G32" s="107" t="s">
        <v>66</v>
      </c>
      <c r="H32" s="107" t="s">
        <v>66</v>
      </c>
      <c r="I32" s="107" t="s">
        <v>66</v>
      </c>
      <c r="J32" s="107" t="s">
        <v>66</v>
      </c>
      <c r="K32" s="107" t="s">
        <v>66</v>
      </c>
      <c r="L32" s="107" t="s">
        <v>66</v>
      </c>
      <c r="M32" s="107" t="s">
        <v>66</v>
      </c>
      <c r="N32" s="107" t="s">
        <v>66</v>
      </c>
      <c r="O32" s="107" t="s">
        <v>66</v>
      </c>
      <c r="P32" s="108"/>
      <c r="Q32" s="305" t="s">
        <v>66</v>
      </c>
      <c r="R32" s="107" t="s">
        <v>66</v>
      </c>
      <c r="S32" s="107" t="s">
        <v>66</v>
      </c>
      <c r="T32" s="107" t="s">
        <v>66</v>
      </c>
      <c r="U32" s="107" t="s">
        <v>66</v>
      </c>
      <c r="V32" s="107" t="s">
        <v>66</v>
      </c>
      <c r="W32" s="107" t="s">
        <v>66</v>
      </c>
      <c r="X32" s="107" t="s">
        <v>66</v>
      </c>
      <c r="Y32" s="107" t="s">
        <v>66</v>
      </c>
      <c r="Z32" s="107" t="s">
        <v>66</v>
      </c>
      <c r="AA32" s="107" t="s">
        <v>66</v>
      </c>
      <c r="AB32" s="107" t="s">
        <v>66</v>
      </c>
      <c r="AC32" s="275">
        <v>30</v>
      </c>
    </row>
    <row r="33" spans="1:29">
      <c r="A33" s="245">
        <v>31</v>
      </c>
      <c r="B33" s="321" t="s">
        <v>14</v>
      </c>
      <c r="C33" s="107">
        <v>12</v>
      </c>
      <c r="D33" s="107">
        <v>10</v>
      </c>
      <c r="E33" s="107" t="s">
        <v>66</v>
      </c>
      <c r="F33" s="107">
        <v>2</v>
      </c>
      <c r="G33" s="107">
        <v>84</v>
      </c>
      <c r="H33" s="107">
        <v>48</v>
      </c>
      <c r="I33" s="107">
        <v>36</v>
      </c>
      <c r="J33" s="305">
        <v>2</v>
      </c>
      <c r="K33" s="107">
        <v>1</v>
      </c>
      <c r="L33" s="304">
        <v>42</v>
      </c>
      <c r="M33" s="304">
        <v>18</v>
      </c>
      <c r="N33" s="304">
        <v>4</v>
      </c>
      <c r="O33" s="107">
        <v>17</v>
      </c>
      <c r="P33" s="108"/>
      <c r="Q33" s="305" t="s">
        <v>66</v>
      </c>
      <c r="R33" s="305" t="s">
        <v>66</v>
      </c>
      <c r="S33" s="305" t="s">
        <v>66</v>
      </c>
      <c r="T33" s="305" t="s">
        <v>66</v>
      </c>
      <c r="U33" s="107">
        <v>26872</v>
      </c>
      <c r="V33" s="107">
        <v>60994</v>
      </c>
      <c r="W33" s="107">
        <v>108540</v>
      </c>
      <c r="X33" s="107" t="s">
        <v>83</v>
      </c>
      <c r="Y33" s="107">
        <v>29967</v>
      </c>
      <c r="Z33" s="107" t="s">
        <v>83</v>
      </c>
      <c r="AA33" s="107" t="s">
        <v>66</v>
      </c>
      <c r="AB33" s="304">
        <v>21440</v>
      </c>
      <c r="AC33" s="275">
        <v>31</v>
      </c>
    </row>
    <row r="34" spans="1:29">
      <c r="A34" s="73">
        <v>32</v>
      </c>
      <c r="B34" s="322" t="s">
        <v>15</v>
      </c>
      <c r="C34" s="107">
        <v>161</v>
      </c>
      <c r="D34" s="107">
        <v>110</v>
      </c>
      <c r="E34" s="107" t="s">
        <v>66</v>
      </c>
      <c r="F34" s="107">
        <v>51</v>
      </c>
      <c r="G34" s="107">
        <v>949</v>
      </c>
      <c r="H34" s="107">
        <v>488</v>
      </c>
      <c r="I34" s="107">
        <v>461</v>
      </c>
      <c r="J34" s="305">
        <v>53</v>
      </c>
      <c r="K34" s="107">
        <v>25</v>
      </c>
      <c r="L34" s="109">
        <v>388</v>
      </c>
      <c r="M34" s="109">
        <v>247</v>
      </c>
      <c r="N34" s="110">
        <v>45</v>
      </c>
      <c r="O34" s="110">
        <v>188</v>
      </c>
      <c r="P34" s="111"/>
      <c r="Q34" s="112">
        <v>2</v>
      </c>
      <c r="R34" s="110">
        <v>1</v>
      </c>
      <c r="S34" s="110">
        <v>3</v>
      </c>
      <c r="T34" s="110">
        <v>3</v>
      </c>
      <c r="U34" s="107">
        <v>220022</v>
      </c>
      <c r="V34" s="107">
        <v>515043</v>
      </c>
      <c r="W34" s="107">
        <v>992929</v>
      </c>
      <c r="X34" s="110">
        <v>789721</v>
      </c>
      <c r="Y34" s="110">
        <v>179899</v>
      </c>
      <c r="Z34" s="107">
        <v>284</v>
      </c>
      <c r="AA34" s="110">
        <v>5139</v>
      </c>
      <c r="AB34" s="109">
        <v>17886</v>
      </c>
      <c r="AC34" s="90">
        <v>32</v>
      </c>
    </row>
    <row r="35" spans="1:29">
      <c r="C35" s="113"/>
      <c r="D35" s="113"/>
      <c r="E35" s="113"/>
      <c r="F35" s="113"/>
      <c r="G35" s="113"/>
      <c r="H35" s="113"/>
      <c r="I35" s="113"/>
      <c r="J35" s="113" t="s">
        <v>109</v>
      </c>
      <c r="K35" s="113"/>
      <c r="L35" s="113"/>
      <c r="M35" s="113"/>
      <c r="N35" s="113"/>
      <c r="O35" s="248"/>
      <c r="P35" s="248"/>
      <c r="Q35" s="248"/>
      <c r="R35" s="248"/>
      <c r="S35" s="248"/>
      <c r="T35" s="248"/>
      <c r="U35" s="113"/>
      <c r="V35" s="113"/>
      <c r="W35" s="113"/>
      <c r="X35" s="113"/>
      <c r="Y35" s="113"/>
      <c r="Z35" s="113"/>
      <c r="AA35" s="113"/>
      <c r="AC35" s="114"/>
    </row>
    <row r="36" spans="1:29">
      <c r="A36" s="56" t="s">
        <v>110</v>
      </c>
      <c r="C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115" t="s">
        <v>111</v>
      </c>
      <c r="P36" s="115"/>
      <c r="Q36" s="85"/>
      <c r="R36" s="85"/>
      <c r="S36" s="85"/>
      <c r="T36" s="85"/>
      <c r="U36" s="248"/>
      <c r="V36" s="248"/>
      <c r="W36" s="248"/>
      <c r="X36" s="248"/>
      <c r="Y36" s="248"/>
      <c r="Z36" s="248"/>
      <c r="AB36" s="402" t="s">
        <v>68</v>
      </c>
      <c r="AC36" s="402"/>
    </row>
    <row r="37" spans="1:29" ht="6" customHeight="1"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5"/>
      <c r="P37" s="115"/>
      <c r="Q37" s="115"/>
      <c r="R37" s="115"/>
      <c r="S37" s="115"/>
      <c r="T37" s="115"/>
      <c r="U37" s="116"/>
      <c r="V37" s="116"/>
      <c r="W37" s="116"/>
      <c r="X37" s="116"/>
      <c r="Y37" s="116"/>
      <c r="Z37" s="85"/>
      <c r="AB37" s="403"/>
      <c r="AC37" s="403"/>
    </row>
    <row r="38" spans="1:29" ht="13.5" customHeight="1">
      <c r="A38" s="404" t="s">
        <v>69</v>
      </c>
      <c r="B38" s="405"/>
      <c r="C38" s="437" t="s">
        <v>86</v>
      </c>
      <c r="D38" s="464" t="s">
        <v>87</v>
      </c>
      <c r="E38" s="464"/>
      <c r="F38" s="464"/>
      <c r="G38" s="258" t="s">
        <v>88</v>
      </c>
      <c r="H38" s="52"/>
      <c r="I38" s="52"/>
      <c r="J38" s="52"/>
      <c r="K38" s="52"/>
      <c r="L38" s="52"/>
      <c r="M38" s="52"/>
      <c r="N38" s="52"/>
      <c r="O38" s="54"/>
      <c r="P38" s="54"/>
      <c r="Q38" s="54"/>
      <c r="R38" s="54"/>
      <c r="S38" s="54"/>
      <c r="T38" s="54"/>
      <c r="U38" s="437" t="s">
        <v>89</v>
      </c>
      <c r="V38" s="437" t="s">
        <v>90</v>
      </c>
      <c r="W38" s="464" t="s">
        <v>91</v>
      </c>
      <c r="X38" s="464"/>
      <c r="Y38" s="464"/>
      <c r="Z38" s="464"/>
      <c r="AA38" s="464"/>
      <c r="AB38" s="410"/>
      <c r="AC38" s="465" t="s">
        <v>92</v>
      </c>
    </row>
    <row r="39" spans="1:29" ht="8.25" customHeight="1">
      <c r="A39" s="406"/>
      <c r="B39" s="407"/>
      <c r="C39" s="438"/>
      <c r="D39" s="468" t="s">
        <v>93</v>
      </c>
      <c r="E39" s="471" t="s">
        <v>94</v>
      </c>
      <c r="F39" s="468" t="s">
        <v>95</v>
      </c>
      <c r="G39" s="56"/>
      <c r="H39" s="56"/>
      <c r="I39" s="56"/>
      <c r="J39" s="54"/>
      <c r="K39" s="54"/>
      <c r="L39" s="54"/>
      <c r="M39" s="54"/>
      <c r="N39" s="54"/>
      <c r="O39" s="54"/>
      <c r="P39" s="54"/>
      <c r="Q39" s="54"/>
      <c r="R39" s="54"/>
      <c r="S39" s="456" t="s">
        <v>96</v>
      </c>
      <c r="T39" s="444"/>
      <c r="U39" s="438"/>
      <c r="V39" s="438"/>
      <c r="W39" s="468" t="s">
        <v>61</v>
      </c>
      <c r="X39" s="437" t="s">
        <v>97</v>
      </c>
      <c r="Y39" s="437" t="s">
        <v>98</v>
      </c>
      <c r="Z39" s="474" t="s">
        <v>75</v>
      </c>
      <c r="AA39" s="474" t="s">
        <v>99</v>
      </c>
      <c r="AB39" s="477" t="s">
        <v>100</v>
      </c>
      <c r="AC39" s="466"/>
    </row>
    <row r="40" spans="1:29" ht="12" customHeight="1">
      <c r="A40" s="406"/>
      <c r="B40" s="407"/>
      <c r="C40" s="438"/>
      <c r="D40" s="469"/>
      <c r="E40" s="472"/>
      <c r="F40" s="469"/>
      <c r="I40" s="94"/>
      <c r="J40" s="448" t="s">
        <v>101</v>
      </c>
      <c r="K40" s="449"/>
      <c r="L40" s="410" t="s">
        <v>112</v>
      </c>
      <c r="M40" s="435"/>
      <c r="N40" s="435"/>
      <c r="O40" s="435"/>
      <c r="P40" s="435"/>
      <c r="Q40" s="435"/>
      <c r="R40" s="436"/>
      <c r="S40" s="457"/>
      <c r="T40" s="445"/>
      <c r="U40" s="438"/>
      <c r="V40" s="438"/>
      <c r="W40" s="469"/>
      <c r="X40" s="438"/>
      <c r="Y40" s="438"/>
      <c r="Z40" s="488"/>
      <c r="AA40" s="475"/>
      <c r="AB40" s="447"/>
      <c r="AC40" s="466"/>
    </row>
    <row r="41" spans="1:29" ht="12" customHeight="1">
      <c r="A41" s="406"/>
      <c r="B41" s="407"/>
      <c r="C41" s="438"/>
      <c r="D41" s="469"/>
      <c r="E41" s="472"/>
      <c r="F41" s="469"/>
      <c r="G41" s="479" t="s">
        <v>103</v>
      </c>
      <c r="H41" s="402"/>
      <c r="I41" s="480"/>
      <c r="J41" s="450"/>
      <c r="K41" s="451"/>
      <c r="L41" s="454" t="s">
        <v>104</v>
      </c>
      <c r="M41" s="455"/>
      <c r="N41" s="455"/>
      <c r="O41" s="461"/>
      <c r="P41" s="83"/>
      <c r="Q41" s="481" t="s">
        <v>57</v>
      </c>
      <c r="R41" s="482"/>
      <c r="S41" s="457"/>
      <c r="T41" s="445"/>
      <c r="U41" s="438"/>
      <c r="V41" s="438"/>
      <c r="W41" s="469"/>
      <c r="X41" s="438"/>
      <c r="Y41" s="438"/>
      <c r="Z41" s="488"/>
      <c r="AA41" s="475"/>
      <c r="AB41" s="447"/>
      <c r="AC41" s="466"/>
    </row>
    <row r="42" spans="1:29" ht="12" customHeight="1">
      <c r="A42" s="406"/>
      <c r="B42" s="407"/>
      <c r="C42" s="438"/>
      <c r="D42" s="469"/>
      <c r="E42" s="472"/>
      <c r="F42" s="469"/>
      <c r="I42" s="95"/>
      <c r="J42" s="452"/>
      <c r="K42" s="453"/>
      <c r="L42" s="485" t="s">
        <v>59</v>
      </c>
      <c r="M42" s="486"/>
      <c r="N42" s="485" t="s">
        <v>105</v>
      </c>
      <c r="O42" s="487"/>
      <c r="P42" s="96"/>
      <c r="Q42" s="483"/>
      <c r="R42" s="484"/>
      <c r="S42" s="458"/>
      <c r="T42" s="446"/>
      <c r="U42" s="438"/>
      <c r="V42" s="438"/>
      <c r="W42" s="469"/>
      <c r="X42" s="438"/>
      <c r="Y42" s="438"/>
      <c r="Z42" s="488"/>
      <c r="AA42" s="475"/>
      <c r="AB42" s="447"/>
      <c r="AC42" s="466"/>
    </row>
    <row r="43" spans="1:29" s="98" customFormat="1" ht="12" customHeight="1">
      <c r="A43" s="408"/>
      <c r="B43" s="409"/>
      <c r="C43" s="429"/>
      <c r="D43" s="470"/>
      <c r="E43" s="473"/>
      <c r="F43" s="470"/>
      <c r="G43" s="97" t="s">
        <v>61</v>
      </c>
      <c r="H43" s="97" t="s">
        <v>62</v>
      </c>
      <c r="I43" s="97" t="s">
        <v>63</v>
      </c>
      <c r="J43" s="269" t="s">
        <v>62</v>
      </c>
      <c r="K43" s="266" t="s">
        <v>63</v>
      </c>
      <c r="L43" s="97" t="s">
        <v>62</v>
      </c>
      <c r="M43" s="97" t="s">
        <v>63</v>
      </c>
      <c r="N43" s="267" t="s">
        <v>62</v>
      </c>
      <c r="O43" s="97" t="s">
        <v>63</v>
      </c>
      <c r="P43" s="267"/>
      <c r="Q43" s="269" t="s">
        <v>62</v>
      </c>
      <c r="R43" s="97" t="s">
        <v>63</v>
      </c>
      <c r="S43" s="97" t="s">
        <v>62</v>
      </c>
      <c r="T43" s="266" t="s">
        <v>63</v>
      </c>
      <c r="U43" s="429"/>
      <c r="V43" s="429"/>
      <c r="W43" s="470"/>
      <c r="X43" s="429"/>
      <c r="Y43" s="429"/>
      <c r="Z43" s="489"/>
      <c r="AA43" s="476"/>
      <c r="AB43" s="478"/>
      <c r="AC43" s="467"/>
    </row>
    <row r="44" spans="1:29" s="98" customFormat="1" ht="4.5" customHeight="1">
      <c r="A44" s="249"/>
      <c r="B44" s="250"/>
      <c r="C44" s="262"/>
      <c r="D44" s="272"/>
      <c r="E44" s="273"/>
      <c r="F44" s="272"/>
      <c r="G44" s="99"/>
      <c r="H44" s="99"/>
      <c r="I44" s="99"/>
      <c r="J44" s="99"/>
      <c r="K44" s="82"/>
      <c r="L44" s="99"/>
      <c r="M44" s="99"/>
      <c r="N44" s="83"/>
      <c r="O44" s="99"/>
      <c r="P44" s="83"/>
      <c r="Q44" s="100"/>
      <c r="R44" s="99"/>
      <c r="S44" s="99"/>
      <c r="T44" s="99"/>
      <c r="U44" s="262"/>
      <c r="V44" s="262"/>
      <c r="W44" s="272"/>
      <c r="X44" s="262"/>
      <c r="Y44" s="262"/>
      <c r="Z44" s="262"/>
      <c r="AA44" s="274"/>
      <c r="AB44" s="101"/>
      <c r="AC44" s="102"/>
    </row>
    <row r="45" spans="1:29" s="103" customFormat="1" ht="15" customHeight="1">
      <c r="B45" s="104" t="s">
        <v>106</v>
      </c>
      <c r="C45" s="105">
        <v>839</v>
      </c>
      <c r="D45" s="105">
        <v>784</v>
      </c>
      <c r="E45" s="105">
        <v>12</v>
      </c>
      <c r="F45" s="105">
        <v>43</v>
      </c>
      <c r="G45" s="105">
        <v>14198</v>
      </c>
      <c r="H45" s="105">
        <v>7548</v>
      </c>
      <c r="I45" s="105">
        <v>6650</v>
      </c>
      <c r="J45" s="105">
        <v>47</v>
      </c>
      <c r="K45" s="105">
        <v>20</v>
      </c>
      <c r="L45" s="105">
        <v>6619</v>
      </c>
      <c r="M45" s="105">
        <v>4153</v>
      </c>
      <c r="N45" s="105">
        <v>734</v>
      </c>
      <c r="O45" s="105">
        <v>2287</v>
      </c>
      <c r="P45" s="310">
        <v>0</v>
      </c>
      <c r="Q45" s="311">
        <v>148</v>
      </c>
      <c r="R45" s="105">
        <v>190</v>
      </c>
      <c r="S45" s="105">
        <v>29</v>
      </c>
      <c r="T45" s="105">
        <v>53</v>
      </c>
      <c r="U45" s="105">
        <v>4230460</v>
      </c>
      <c r="V45" s="105">
        <v>10610477</v>
      </c>
      <c r="W45" s="105">
        <v>20674752</v>
      </c>
      <c r="X45" s="105">
        <v>16151839</v>
      </c>
      <c r="Y45" s="105">
        <v>3734925</v>
      </c>
      <c r="Z45" s="105">
        <v>17858</v>
      </c>
      <c r="AA45" s="105">
        <v>66186</v>
      </c>
      <c r="AB45" s="105">
        <v>703944</v>
      </c>
      <c r="AC45" s="106" t="s">
        <v>107</v>
      </c>
    </row>
    <row r="46" spans="1:29">
      <c r="A46" s="245">
        <v>9</v>
      </c>
      <c r="B46" s="321" t="s">
        <v>0</v>
      </c>
      <c r="C46" s="107">
        <v>94</v>
      </c>
      <c r="D46" s="107">
        <v>79</v>
      </c>
      <c r="E46" s="107">
        <v>4</v>
      </c>
      <c r="F46" s="107">
        <v>11</v>
      </c>
      <c r="G46" s="107">
        <v>1540</v>
      </c>
      <c r="H46" s="107">
        <v>527</v>
      </c>
      <c r="I46" s="107">
        <v>1013</v>
      </c>
      <c r="J46" s="305">
        <v>16</v>
      </c>
      <c r="K46" s="107">
        <v>11</v>
      </c>
      <c r="L46" s="304">
        <v>385</v>
      </c>
      <c r="M46" s="304">
        <v>431</v>
      </c>
      <c r="N46" s="304">
        <v>118</v>
      </c>
      <c r="O46" s="107">
        <v>547</v>
      </c>
      <c r="P46" s="108"/>
      <c r="Q46" s="305">
        <v>8</v>
      </c>
      <c r="R46" s="305">
        <v>24</v>
      </c>
      <c r="S46" s="107">
        <v>5</v>
      </c>
      <c r="T46" s="108">
        <v>36</v>
      </c>
      <c r="U46" s="107">
        <v>351552</v>
      </c>
      <c r="V46" s="107">
        <v>813922</v>
      </c>
      <c r="W46" s="107">
        <v>1631653</v>
      </c>
      <c r="X46" s="107">
        <v>1489326</v>
      </c>
      <c r="Y46" s="107">
        <v>30558</v>
      </c>
      <c r="Z46" s="107" t="s">
        <v>66</v>
      </c>
      <c r="AA46" s="107" t="s">
        <v>66</v>
      </c>
      <c r="AB46" s="304">
        <v>111769</v>
      </c>
      <c r="AC46" s="275">
        <v>9</v>
      </c>
    </row>
    <row r="47" spans="1:29">
      <c r="A47" s="245">
        <v>10</v>
      </c>
      <c r="B47" s="321" t="s">
        <v>1</v>
      </c>
      <c r="C47" s="107">
        <v>9</v>
      </c>
      <c r="D47" s="107">
        <v>9</v>
      </c>
      <c r="E47" s="107" t="s">
        <v>66</v>
      </c>
      <c r="F47" s="107" t="s">
        <v>66</v>
      </c>
      <c r="G47" s="107">
        <v>177</v>
      </c>
      <c r="H47" s="107">
        <v>99</v>
      </c>
      <c r="I47" s="107">
        <v>78</v>
      </c>
      <c r="J47" s="304" t="s">
        <v>66</v>
      </c>
      <c r="K47" s="304" t="s">
        <v>66</v>
      </c>
      <c r="L47" s="304">
        <v>84</v>
      </c>
      <c r="M47" s="304">
        <v>38</v>
      </c>
      <c r="N47" s="304">
        <v>14</v>
      </c>
      <c r="O47" s="107">
        <v>40</v>
      </c>
      <c r="P47" s="108"/>
      <c r="Q47" s="108">
        <v>1</v>
      </c>
      <c r="R47" s="107" t="s">
        <v>66</v>
      </c>
      <c r="S47" s="107">
        <v>3</v>
      </c>
      <c r="T47" s="108" t="s">
        <v>66</v>
      </c>
      <c r="U47" s="107">
        <v>54596</v>
      </c>
      <c r="V47" s="107">
        <v>122030</v>
      </c>
      <c r="W47" s="107">
        <v>456807</v>
      </c>
      <c r="X47" s="107">
        <v>455351</v>
      </c>
      <c r="Y47" s="107">
        <v>300</v>
      </c>
      <c r="Z47" s="107" t="s">
        <v>66</v>
      </c>
      <c r="AA47" s="107" t="s">
        <v>66</v>
      </c>
      <c r="AB47" s="304">
        <v>1156</v>
      </c>
      <c r="AC47" s="275">
        <v>10</v>
      </c>
    </row>
    <row r="48" spans="1:29">
      <c r="A48" s="245">
        <v>11</v>
      </c>
      <c r="B48" s="321" t="s">
        <v>2</v>
      </c>
      <c r="C48" s="107">
        <v>235</v>
      </c>
      <c r="D48" s="107">
        <v>221</v>
      </c>
      <c r="E48" s="107">
        <v>4</v>
      </c>
      <c r="F48" s="107">
        <v>10</v>
      </c>
      <c r="G48" s="107">
        <v>3982</v>
      </c>
      <c r="H48" s="107">
        <v>1416</v>
      </c>
      <c r="I48" s="107">
        <v>2566</v>
      </c>
      <c r="J48" s="305">
        <v>8</v>
      </c>
      <c r="K48" s="107">
        <v>3</v>
      </c>
      <c r="L48" s="304">
        <v>1231</v>
      </c>
      <c r="M48" s="304">
        <v>1796</v>
      </c>
      <c r="N48" s="304">
        <v>127</v>
      </c>
      <c r="O48" s="107">
        <v>679</v>
      </c>
      <c r="P48" s="108"/>
      <c r="Q48" s="305">
        <v>50</v>
      </c>
      <c r="R48" s="305">
        <v>88</v>
      </c>
      <c r="S48" s="107">
        <v>2</v>
      </c>
      <c r="T48" s="108">
        <v>8</v>
      </c>
      <c r="U48" s="107">
        <v>1018119</v>
      </c>
      <c r="V48" s="107">
        <v>1995714</v>
      </c>
      <c r="W48" s="107">
        <v>4116408</v>
      </c>
      <c r="X48" s="107">
        <v>2039059</v>
      </c>
      <c r="Y48" s="107">
        <v>1993720</v>
      </c>
      <c r="Z48" s="107" t="s">
        <v>66</v>
      </c>
      <c r="AA48" s="107">
        <v>2465</v>
      </c>
      <c r="AB48" s="304">
        <v>81164</v>
      </c>
      <c r="AC48" s="275">
        <v>11</v>
      </c>
    </row>
    <row r="49" spans="1:29">
      <c r="A49" s="245">
        <v>12</v>
      </c>
      <c r="B49" s="321" t="s">
        <v>3</v>
      </c>
      <c r="C49" s="107">
        <v>16</v>
      </c>
      <c r="D49" s="107">
        <v>13</v>
      </c>
      <c r="E49" s="107">
        <v>3</v>
      </c>
      <c r="F49" s="107" t="s">
        <v>66</v>
      </c>
      <c r="G49" s="107">
        <v>255</v>
      </c>
      <c r="H49" s="107">
        <v>206</v>
      </c>
      <c r="I49" s="107">
        <v>49</v>
      </c>
      <c r="J49" s="305" t="s">
        <v>66</v>
      </c>
      <c r="K49" s="305" t="s">
        <v>66</v>
      </c>
      <c r="L49" s="304">
        <v>200</v>
      </c>
      <c r="M49" s="304">
        <v>37</v>
      </c>
      <c r="N49" s="304">
        <v>6</v>
      </c>
      <c r="O49" s="107">
        <v>12</v>
      </c>
      <c r="P49" s="108"/>
      <c r="Q49" s="305" t="s">
        <v>66</v>
      </c>
      <c r="R49" s="305" t="s">
        <v>66</v>
      </c>
      <c r="S49" s="305" t="s">
        <v>66</v>
      </c>
      <c r="T49" s="108">
        <v>1</v>
      </c>
      <c r="U49" s="107">
        <v>78288</v>
      </c>
      <c r="V49" s="107">
        <v>264262</v>
      </c>
      <c r="W49" s="107">
        <v>431745</v>
      </c>
      <c r="X49" s="107">
        <v>398286</v>
      </c>
      <c r="Y49" s="107">
        <v>14720</v>
      </c>
      <c r="Z49" s="107" t="s">
        <v>66</v>
      </c>
      <c r="AA49" s="107" t="s">
        <v>66</v>
      </c>
      <c r="AB49" s="304">
        <v>18739</v>
      </c>
      <c r="AC49" s="275">
        <v>12</v>
      </c>
    </row>
    <row r="50" spans="1:29">
      <c r="A50" s="245">
        <v>13</v>
      </c>
      <c r="B50" s="321" t="s">
        <v>4</v>
      </c>
      <c r="C50" s="107">
        <v>16</v>
      </c>
      <c r="D50" s="107">
        <v>15</v>
      </c>
      <c r="E50" s="107" t="s">
        <v>66</v>
      </c>
      <c r="F50" s="107">
        <v>1</v>
      </c>
      <c r="G50" s="107">
        <v>294</v>
      </c>
      <c r="H50" s="107">
        <v>211</v>
      </c>
      <c r="I50" s="107">
        <v>83</v>
      </c>
      <c r="J50" s="304">
        <v>1</v>
      </c>
      <c r="K50" s="107" t="s">
        <v>66</v>
      </c>
      <c r="L50" s="304">
        <v>191</v>
      </c>
      <c r="M50" s="304">
        <v>68</v>
      </c>
      <c r="N50" s="304">
        <v>19</v>
      </c>
      <c r="O50" s="107">
        <v>15</v>
      </c>
      <c r="P50" s="108"/>
      <c r="Q50" s="305" t="s">
        <v>66</v>
      </c>
      <c r="R50" s="305" t="s">
        <v>66</v>
      </c>
      <c r="S50" s="305" t="s">
        <v>66</v>
      </c>
      <c r="T50" s="304" t="s">
        <v>66</v>
      </c>
      <c r="U50" s="107">
        <v>85548</v>
      </c>
      <c r="V50" s="107">
        <v>259380</v>
      </c>
      <c r="W50" s="107">
        <v>449228</v>
      </c>
      <c r="X50" s="107">
        <v>447293</v>
      </c>
      <c r="Y50" s="107" t="s">
        <v>66</v>
      </c>
      <c r="Z50" s="107" t="s">
        <v>66</v>
      </c>
      <c r="AA50" s="107">
        <v>417</v>
      </c>
      <c r="AB50" s="107">
        <v>1518</v>
      </c>
      <c r="AC50" s="275">
        <v>13</v>
      </c>
    </row>
    <row r="51" spans="1:29">
      <c r="A51" s="245">
        <v>14</v>
      </c>
      <c r="B51" s="321" t="s">
        <v>5</v>
      </c>
      <c r="C51" s="107">
        <v>41</v>
      </c>
      <c r="D51" s="107">
        <v>40</v>
      </c>
      <c r="E51" s="107" t="s">
        <v>66</v>
      </c>
      <c r="F51" s="107">
        <v>1</v>
      </c>
      <c r="G51" s="107">
        <v>689</v>
      </c>
      <c r="H51" s="107">
        <v>409</v>
      </c>
      <c r="I51" s="107">
        <v>280</v>
      </c>
      <c r="J51" s="305">
        <v>1</v>
      </c>
      <c r="K51" s="305" t="s">
        <v>66</v>
      </c>
      <c r="L51" s="304">
        <v>365</v>
      </c>
      <c r="M51" s="304">
        <v>180</v>
      </c>
      <c r="N51" s="304">
        <v>43</v>
      </c>
      <c r="O51" s="107">
        <v>100</v>
      </c>
      <c r="P51" s="108"/>
      <c r="Q51" s="305" t="s">
        <v>66</v>
      </c>
      <c r="R51" s="107" t="s">
        <v>66</v>
      </c>
      <c r="S51" s="107">
        <v>4</v>
      </c>
      <c r="T51" s="304" t="s">
        <v>66</v>
      </c>
      <c r="U51" s="107">
        <v>213955</v>
      </c>
      <c r="V51" s="107">
        <v>600650</v>
      </c>
      <c r="W51" s="107">
        <v>1089736</v>
      </c>
      <c r="X51" s="107">
        <v>923947</v>
      </c>
      <c r="Y51" s="107" t="s">
        <v>83</v>
      </c>
      <c r="Z51" s="107" t="s">
        <v>66</v>
      </c>
      <c r="AA51" s="304" t="s">
        <v>66</v>
      </c>
      <c r="AB51" s="304" t="s">
        <v>83</v>
      </c>
      <c r="AC51" s="275">
        <v>14</v>
      </c>
    </row>
    <row r="52" spans="1:29">
      <c r="A52" s="245">
        <v>15</v>
      </c>
      <c r="B52" s="321" t="s">
        <v>33</v>
      </c>
      <c r="C52" s="107">
        <v>42</v>
      </c>
      <c r="D52" s="107">
        <v>40</v>
      </c>
      <c r="E52" s="107">
        <v>1</v>
      </c>
      <c r="F52" s="107">
        <v>1</v>
      </c>
      <c r="G52" s="107">
        <v>693</v>
      </c>
      <c r="H52" s="107">
        <v>360</v>
      </c>
      <c r="I52" s="107">
        <v>333</v>
      </c>
      <c r="J52" s="305">
        <v>2</v>
      </c>
      <c r="K52" s="107">
        <v>1</v>
      </c>
      <c r="L52" s="304">
        <v>334</v>
      </c>
      <c r="M52" s="304">
        <v>239</v>
      </c>
      <c r="N52" s="304">
        <v>11</v>
      </c>
      <c r="O52" s="107">
        <v>72</v>
      </c>
      <c r="P52" s="108"/>
      <c r="Q52" s="305">
        <v>13</v>
      </c>
      <c r="R52" s="305">
        <v>21</v>
      </c>
      <c r="S52" s="107" t="s">
        <v>66</v>
      </c>
      <c r="T52" s="304" t="s">
        <v>66</v>
      </c>
      <c r="U52" s="107">
        <v>215775</v>
      </c>
      <c r="V52" s="107">
        <v>486277</v>
      </c>
      <c r="W52" s="107">
        <v>951778</v>
      </c>
      <c r="X52" s="107">
        <v>785877</v>
      </c>
      <c r="Y52" s="107">
        <v>124641</v>
      </c>
      <c r="Z52" s="107">
        <v>66</v>
      </c>
      <c r="AA52" s="107">
        <v>101</v>
      </c>
      <c r="AB52" s="304">
        <v>41093</v>
      </c>
      <c r="AC52" s="275">
        <v>15</v>
      </c>
    </row>
    <row r="53" spans="1:29">
      <c r="A53" s="245">
        <v>16</v>
      </c>
      <c r="B53" s="321" t="s">
        <v>6</v>
      </c>
      <c r="C53" s="107">
        <v>18</v>
      </c>
      <c r="D53" s="107">
        <v>18</v>
      </c>
      <c r="E53" s="107" t="s">
        <v>66</v>
      </c>
      <c r="F53" s="107" t="s">
        <v>66</v>
      </c>
      <c r="G53" s="107">
        <v>342</v>
      </c>
      <c r="H53" s="107">
        <v>252</v>
      </c>
      <c r="I53" s="107">
        <v>90</v>
      </c>
      <c r="J53" s="305" t="s">
        <v>66</v>
      </c>
      <c r="K53" s="305" t="s">
        <v>66</v>
      </c>
      <c r="L53" s="304">
        <v>237</v>
      </c>
      <c r="M53" s="304">
        <v>67</v>
      </c>
      <c r="N53" s="304">
        <v>10</v>
      </c>
      <c r="O53" s="107">
        <v>17</v>
      </c>
      <c r="P53" s="108"/>
      <c r="Q53" s="108">
        <v>5</v>
      </c>
      <c r="R53" s="107">
        <v>6</v>
      </c>
      <c r="S53" s="107" t="s">
        <v>66</v>
      </c>
      <c r="T53" s="304" t="s">
        <v>66</v>
      </c>
      <c r="U53" s="107">
        <v>161802</v>
      </c>
      <c r="V53" s="107">
        <v>874085</v>
      </c>
      <c r="W53" s="107">
        <v>1736883</v>
      </c>
      <c r="X53" s="107">
        <v>1466650</v>
      </c>
      <c r="Y53" s="107">
        <v>152480</v>
      </c>
      <c r="Z53" s="107" t="s">
        <v>66</v>
      </c>
      <c r="AA53" s="107" t="s">
        <v>66</v>
      </c>
      <c r="AB53" s="304">
        <v>117753</v>
      </c>
      <c r="AC53" s="275">
        <v>16</v>
      </c>
    </row>
    <row r="54" spans="1:29">
      <c r="A54" s="245">
        <v>17</v>
      </c>
      <c r="B54" s="321" t="s">
        <v>7</v>
      </c>
      <c r="C54" s="107">
        <v>3</v>
      </c>
      <c r="D54" s="107">
        <v>3</v>
      </c>
      <c r="E54" s="107" t="s">
        <v>66</v>
      </c>
      <c r="F54" s="107" t="s">
        <v>66</v>
      </c>
      <c r="G54" s="107">
        <v>41</v>
      </c>
      <c r="H54" s="107">
        <v>32</v>
      </c>
      <c r="I54" s="107">
        <v>9</v>
      </c>
      <c r="J54" s="305" t="s">
        <v>66</v>
      </c>
      <c r="K54" s="305" t="s">
        <v>66</v>
      </c>
      <c r="L54" s="304">
        <v>26</v>
      </c>
      <c r="M54" s="304">
        <v>7</v>
      </c>
      <c r="N54" s="304">
        <v>5</v>
      </c>
      <c r="O54" s="107">
        <v>2</v>
      </c>
      <c r="P54" s="108"/>
      <c r="Q54" s="305">
        <v>1</v>
      </c>
      <c r="R54" s="107" t="s">
        <v>66</v>
      </c>
      <c r="S54" s="107" t="s">
        <v>66</v>
      </c>
      <c r="T54" s="304" t="s">
        <v>66</v>
      </c>
      <c r="U54" s="107">
        <v>18707</v>
      </c>
      <c r="V54" s="107">
        <v>89193</v>
      </c>
      <c r="W54" s="107">
        <v>164865</v>
      </c>
      <c r="X54" s="107">
        <v>160784</v>
      </c>
      <c r="Y54" s="304" t="s">
        <v>66</v>
      </c>
      <c r="Z54" s="107" t="s">
        <v>66</v>
      </c>
      <c r="AA54" s="107" t="s">
        <v>66</v>
      </c>
      <c r="AB54" s="107">
        <v>4081</v>
      </c>
      <c r="AC54" s="275">
        <v>17</v>
      </c>
    </row>
    <row r="55" spans="1:29">
      <c r="A55" s="245">
        <v>18</v>
      </c>
      <c r="B55" s="321" t="s">
        <v>34</v>
      </c>
      <c r="C55" s="107">
        <v>51</v>
      </c>
      <c r="D55" s="107">
        <v>50</v>
      </c>
      <c r="E55" s="107" t="s">
        <v>66</v>
      </c>
      <c r="F55" s="107">
        <v>1</v>
      </c>
      <c r="G55" s="107">
        <v>901</v>
      </c>
      <c r="H55" s="107">
        <v>509</v>
      </c>
      <c r="I55" s="107">
        <v>392</v>
      </c>
      <c r="J55" s="305">
        <v>1</v>
      </c>
      <c r="K55" s="305" t="s">
        <v>66</v>
      </c>
      <c r="L55" s="304">
        <v>448</v>
      </c>
      <c r="M55" s="304">
        <v>234</v>
      </c>
      <c r="N55" s="304">
        <v>52</v>
      </c>
      <c r="O55" s="107">
        <v>152</v>
      </c>
      <c r="P55" s="108"/>
      <c r="Q55" s="305">
        <v>8</v>
      </c>
      <c r="R55" s="107">
        <v>6</v>
      </c>
      <c r="S55" s="107" t="s">
        <v>66</v>
      </c>
      <c r="T55" s="304">
        <v>2</v>
      </c>
      <c r="U55" s="107">
        <v>269620</v>
      </c>
      <c r="V55" s="107">
        <v>840476</v>
      </c>
      <c r="W55" s="107">
        <v>1373763</v>
      </c>
      <c r="X55" s="107">
        <v>1228475</v>
      </c>
      <c r="Y55" s="304">
        <v>117562</v>
      </c>
      <c r="Z55" s="304">
        <v>2334</v>
      </c>
      <c r="AA55" s="107" t="s">
        <v>66</v>
      </c>
      <c r="AB55" s="107">
        <v>25392</v>
      </c>
      <c r="AC55" s="275">
        <v>18</v>
      </c>
    </row>
    <row r="56" spans="1:29">
      <c r="A56" s="245">
        <v>19</v>
      </c>
      <c r="B56" s="321" t="s">
        <v>8</v>
      </c>
      <c r="C56" s="107">
        <v>1</v>
      </c>
      <c r="D56" s="107">
        <v>1</v>
      </c>
      <c r="E56" s="107" t="s">
        <v>66</v>
      </c>
      <c r="F56" s="107" t="s">
        <v>66</v>
      </c>
      <c r="G56" s="107">
        <v>10</v>
      </c>
      <c r="H56" s="107">
        <v>7</v>
      </c>
      <c r="I56" s="107">
        <v>3</v>
      </c>
      <c r="J56" s="305" t="s">
        <v>66</v>
      </c>
      <c r="K56" s="305" t="s">
        <v>66</v>
      </c>
      <c r="L56" s="304">
        <v>7</v>
      </c>
      <c r="M56" s="304">
        <v>2</v>
      </c>
      <c r="N56" s="304" t="s">
        <v>66</v>
      </c>
      <c r="O56" s="107">
        <v>1</v>
      </c>
      <c r="P56" s="108"/>
      <c r="Q56" s="305" t="s">
        <v>66</v>
      </c>
      <c r="R56" s="305" t="s">
        <v>66</v>
      </c>
      <c r="S56" s="107" t="s">
        <v>66</v>
      </c>
      <c r="T56" s="304" t="s">
        <v>66</v>
      </c>
      <c r="U56" s="304" t="s">
        <v>83</v>
      </c>
      <c r="V56" s="304" t="s">
        <v>83</v>
      </c>
      <c r="W56" s="304" t="s">
        <v>83</v>
      </c>
      <c r="X56" s="304" t="s">
        <v>83</v>
      </c>
      <c r="Y56" s="304" t="s">
        <v>66</v>
      </c>
      <c r="Z56" s="304" t="s">
        <v>66</v>
      </c>
      <c r="AA56" s="107" t="s">
        <v>66</v>
      </c>
      <c r="AB56" s="304" t="s">
        <v>66</v>
      </c>
      <c r="AC56" s="275">
        <v>19</v>
      </c>
    </row>
    <row r="57" spans="1:29">
      <c r="A57" s="245">
        <v>20</v>
      </c>
      <c r="B57" s="321" t="s">
        <v>16</v>
      </c>
      <c r="C57" s="107" t="s">
        <v>66</v>
      </c>
      <c r="D57" s="107" t="s">
        <v>66</v>
      </c>
      <c r="E57" s="107" t="s">
        <v>66</v>
      </c>
      <c r="F57" s="107" t="s">
        <v>66</v>
      </c>
      <c r="G57" s="107" t="s">
        <v>66</v>
      </c>
      <c r="H57" s="107" t="s">
        <v>66</v>
      </c>
      <c r="I57" s="107" t="s">
        <v>66</v>
      </c>
      <c r="J57" s="107" t="s">
        <v>66</v>
      </c>
      <c r="K57" s="107" t="s">
        <v>66</v>
      </c>
      <c r="L57" s="107" t="s">
        <v>66</v>
      </c>
      <c r="M57" s="107" t="s">
        <v>66</v>
      </c>
      <c r="N57" s="107" t="s">
        <v>66</v>
      </c>
      <c r="O57" s="107" t="s">
        <v>66</v>
      </c>
      <c r="P57" s="108"/>
      <c r="Q57" s="305" t="s">
        <v>66</v>
      </c>
      <c r="R57" s="107" t="s">
        <v>66</v>
      </c>
      <c r="S57" s="107" t="s">
        <v>66</v>
      </c>
      <c r="T57" s="107" t="s">
        <v>66</v>
      </c>
      <c r="U57" s="107" t="s">
        <v>66</v>
      </c>
      <c r="V57" s="107" t="s">
        <v>66</v>
      </c>
      <c r="W57" s="107" t="s">
        <v>66</v>
      </c>
      <c r="X57" s="107" t="s">
        <v>66</v>
      </c>
      <c r="Y57" s="107" t="s">
        <v>66</v>
      </c>
      <c r="Z57" s="107" t="s">
        <v>66</v>
      </c>
      <c r="AA57" s="107" t="s">
        <v>66</v>
      </c>
      <c r="AB57" s="107" t="s">
        <v>66</v>
      </c>
      <c r="AC57" s="275">
        <v>20</v>
      </c>
    </row>
    <row r="58" spans="1:29">
      <c r="A58" s="245">
        <v>21</v>
      </c>
      <c r="B58" s="321" t="s">
        <v>9</v>
      </c>
      <c r="C58" s="107">
        <v>37</v>
      </c>
      <c r="D58" s="107">
        <v>36</v>
      </c>
      <c r="E58" s="107" t="s">
        <v>66</v>
      </c>
      <c r="F58" s="107">
        <v>1</v>
      </c>
      <c r="G58" s="107">
        <v>612</v>
      </c>
      <c r="H58" s="107">
        <v>536</v>
      </c>
      <c r="I58" s="107">
        <v>76</v>
      </c>
      <c r="J58" s="107">
        <v>1</v>
      </c>
      <c r="K58" s="107" t="s">
        <v>66</v>
      </c>
      <c r="L58" s="304">
        <v>484</v>
      </c>
      <c r="M58" s="304">
        <v>67</v>
      </c>
      <c r="N58" s="304">
        <v>47</v>
      </c>
      <c r="O58" s="107">
        <v>8</v>
      </c>
      <c r="P58" s="108"/>
      <c r="Q58" s="305">
        <v>4</v>
      </c>
      <c r="R58" s="305">
        <v>1</v>
      </c>
      <c r="S58" s="304">
        <v>2</v>
      </c>
      <c r="T58" s="107" t="s">
        <v>66</v>
      </c>
      <c r="U58" s="107">
        <v>215294</v>
      </c>
      <c r="V58" s="107">
        <v>673466</v>
      </c>
      <c r="W58" s="107">
        <v>1273851</v>
      </c>
      <c r="X58" s="107">
        <v>1188570</v>
      </c>
      <c r="Y58" s="304">
        <v>44761</v>
      </c>
      <c r="Z58" s="304" t="s">
        <v>66</v>
      </c>
      <c r="AA58" s="107" t="s">
        <v>66</v>
      </c>
      <c r="AB58" s="304">
        <v>40520</v>
      </c>
      <c r="AC58" s="275">
        <v>21</v>
      </c>
    </row>
    <row r="59" spans="1:29">
      <c r="A59" s="245">
        <v>22</v>
      </c>
      <c r="B59" s="321" t="s">
        <v>10</v>
      </c>
      <c r="C59" s="107">
        <v>7</v>
      </c>
      <c r="D59" s="107">
        <v>7</v>
      </c>
      <c r="E59" s="107" t="s">
        <v>66</v>
      </c>
      <c r="F59" s="107" t="s">
        <v>66</v>
      </c>
      <c r="G59" s="107">
        <v>144</v>
      </c>
      <c r="H59" s="107">
        <v>123</v>
      </c>
      <c r="I59" s="107">
        <v>21</v>
      </c>
      <c r="J59" s="107" t="s">
        <v>66</v>
      </c>
      <c r="K59" s="107" t="s">
        <v>66</v>
      </c>
      <c r="L59" s="304">
        <v>118</v>
      </c>
      <c r="M59" s="304">
        <v>19</v>
      </c>
      <c r="N59" s="304">
        <v>2</v>
      </c>
      <c r="O59" s="107">
        <v>1</v>
      </c>
      <c r="P59" s="108"/>
      <c r="Q59" s="305">
        <v>3</v>
      </c>
      <c r="R59" s="305">
        <v>1</v>
      </c>
      <c r="S59" s="304" t="s">
        <v>66</v>
      </c>
      <c r="T59" s="107" t="s">
        <v>66</v>
      </c>
      <c r="U59" s="107" t="s">
        <v>83</v>
      </c>
      <c r="V59" s="107" t="s">
        <v>83</v>
      </c>
      <c r="W59" s="107" t="s">
        <v>83</v>
      </c>
      <c r="X59" s="107" t="s">
        <v>83</v>
      </c>
      <c r="Y59" s="107" t="s">
        <v>83</v>
      </c>
      <c r="Z59" s="107">
        <v>14887</v>
      </c>
      <c r="AA59" s="107" t="s">
        <v>66</v>
      </c>
      <c r="AB59" s="304" t="s">
        <v>83</v>
      </c>
      <c r="AC59" s="275">
        <v>22</v>
      </c>
    </row>
    <row r="60" spans="1:29">
      <c r="A60" s="245">
        <v>23</v>
      </c>
      <c r="B60" s="321" t="s">
        <v>11</v>
      </c>
      <c r="C60" s="107">
        <v>4</v>
      </c>
      <c r="D60" s="107">
        <v>4</v>
      </c>
      <c r="E60" s="107" t="s">
        <v>66</v>
      </c>
      <c r="F60" s="107" t="s">
        <v>66</v>
      </c>
      <c r="G60" s="107">
        <v>64</v>
      </c>
      <c r="H60" s="107">
        <v>38</v>
      </c>
      <c r="I60" s="107">
        <v>26</v>
      </c>
      <c r="J60" s="107" t="s">
        <v>66</v>
      </c>
      <c r="K60" s="107" t="s">
        <v>66</v>
      </c>
      <c r="L60" s="304">
        <v>34</v>
      </c>
      <c r="M60" s="304">
        <v>18</v>
      </c>
      <c r="N60" s="304">
        <v>4</v>
      </c>
      <c r="O60" s="107">
        <v>8</v>
      </c>
      <c r="P60" s="108"/>
      <c r="Q60" s="305" t="s">
        <v>66</v>
      </c>
      <c r="R60" s="107" t="s">
        <v>66</v>
      </c>
      <c r="S60" s="107">
        <v>1</v>
      </c>
      <c r="T60" s="107" t="s">
        <v>66</v>
      </c>
      <c r="U60" s="107" t="s">
        <v>83</v>
      </c>
      <c r="V60" s="107" t="s">
        <v>83</v>
      </c>
      <c r="W60" s="107" t="s">
        <v>83</v>
      </c>
      <c r="X60" s="304" t="s">
        <v>83</v>
      </c>
      <c r="Y60" s="304" t="s">
        <v>83</v>
      </c>
      <c r="Z60" s="107" t="s">
        <v>66</v>
      </c>
      <c r="AA60" s="107" t="s">
        <v>66</v>
      </c>
      <c r="AB60" s="107">
        <v>160</v>
      </c>
      <c r="AC60" s="275">
        <v>23</v>
      </c>
    </row>
    <row r="61" spans="1:29">
      <c r="A61" s="245">
        <v>24</v>
      </c>
      <c r="B61" s="321" t="s">
        <v>12</v>
      </c>
      <c r="C61" s="107">
        <v>62</v>
      </c>
      <c r="D61" s="107">
        <v>56</v>
      </c>
      <c r="E61" s="107" t="s">
        <v>66</v>
      </c>
      <c r="F61" s="107">
        <v>6</v>
      </c>
      <c r="G61" s="107">
        <v>1023</v>
      </c>
      <c r="H61" s="107">
        <v>792</v>
      </c>
      <c r="I61" s="107">
        <v>231</v>
      </c>
      <c r="J61" s="107">
        <v>6</v>
      </c>
      <c r="K61" s="305">
        <v>1</v>
      </c>
      <c r="L61" s="304">
        <v>699</v>
      </c>
      <c r="M61" s="304">
        <v>150</v>
      </c>
      <c r="N61" s="304">
        <v>62</v>
      </c>
      <c r="O61" s="107">
        <v>76</v>
      </c>
      <c r="P61" s="108"/>
      <c r="Q61" s="305">
        <v>25</v>
      </c>
      <c r="R61" s="107">
        <v>4</v>
      </c>
      <c r="S61" s="107" t="s">
        <v>66</v>
      </c>
      <c r="T61" s="107" t="s">
        <v>66</v>
      </c>
      <c r="U61" s="107">
        <v>374193</v>
      </c>
      <c r="V61" s="107">
        <v>1230432</v>
      </c>
      <c r="W61" s="107">
        <v>2196817</v>
      </c>
      <c r="X61" s="107">
        <v>1622202</v>
      </c>
      <c r="Y61" s="107">
        <v>525363</v>
      </c>
      <c r="Z61" s="107">
        <v>139</v>
      </c>
      <c r="AA61" s="107">
        <v>14040</v>
      </c>
      <c r="AB61" s="304">
        <v>35073</v>
      </c>
      <c r="AC61" s="275">
        <v>24</v>
      </c>
    </row>
    <row r="62" spans="1:29">
      <c r="A62" s="245">
        <v>25</v>
      </c>
      <c r="B62" s="321" t="s">
        <v>35</v>
      </c>
      <c r="C62" s="107">
        <v>6</v>
      </c>
      <c r="D62" s="107">
        <v>6</v>
      </c>
      <c r="E62" s="107" t="s">
        <v>66</v>
      </c>
      <c r="F62" s="107" t="s">
        <v>66</v>
      </c>
      <c r="G62" s="107">
        <v>84</v>
      </c>
      <c r="H62" s="107">
        <v>69</v>
      </c>
      <c r="I62" s="107">
        <v>15</v>
      </c>
      <c r="J62" s="107" t="s">
        <v>66</v>
      </c>
      <c r="K62" s="305" t="s">
        <v>66</v>
      </c>
      <c r="L62" s="304">
        <v>68</v>
      </c>
      <c r="M62" s="304">
        <v>11</v>
      </c>
      <c r="N62" s="304" t="s">
        <v>66</v>
      </c>
      <c r="O62" s="107">
        <v>4</v>
      </c>
      <c r="P62" s="108"/>
      <c r="Q62" s="305">
        <v>1</v>
      </c>
      <c r="R62" s="305" t="s">
        <v>66</v>
      </c>
      <c r="S62" s="107" t="s">
        <v>66</v>
      </c>
      <c r="T62" s="107" t="s">
        <v>66</v>
      </c>
      <c r="U62" s="107">
        <v>33399</v>
      </c>
      <c r="V62" s="107">
        <v>76335</v>
      </c>
      <c r="W62" s="107">
        <v>156836</v>
      </c>
      <c r="X62" s="107">
        <v>122477</v>
      </c>
      <c r="Y62" s="107">
        <v>4941</v>
      </c>
      <c r="Z62" s="107" t="s">
        <v>66</v>
      </c>
      <c r="AA62" s="304">
        <v>4700</v>
      </c>
      <c r="AB62" s="304">
        <v>24718</v>
      </c>
      <c r="AC62" s="275">
        <v>25</v>
      </c>
    </row>
    <row r="63" spans="1:29">
      <c r="A63" s="245">
        <v>26</v>
      </c>
      <c r="B63" s="321" t="s">
        <v>36</v>
      </c>
      <c r="C63" s="107">
        <v>46</v>
      </c>
      <c r="D63" s="107">
        <v>45</v>
      </c>
      <c r="E63" s="107" t="s">
        <v>66</v>
      </c>
      <c r="F63" s="107">
        <v>1</v>
      </c>
      <c r="G63" s="107">
        <v>764</v>
      </c>
      <c r="H63" s="107">
        <v>614</v>
      </c>
      <c r="I63" s="107">
        <v>150</v>
      </c>
      <c r="J63" s="107">
        <v>1</v>
      </c>
      <c r="K63" s="305" t="s">
        <v>66</v>
      </c>
      <c r="L63" s="304">
        <v>550</v>
      </c>
      <c r="M63" s="304">
        <v>120</v>
      </c>
      <c r="N63" s="304">
        <v>50</v>
      </c>
      <c r="O63" s="107">
        <v>25</v>
      </c>
      <c r="P63" s="108"/>
      <c r="Q63" s="305">
        <v>13</v>
      </c>
      <c r="R63" s="305">
        <v>5</v>
      </c>
      <c r="S63" s="107">
        <v>8</v>
      </c>
      <c r="T63" s="107" t="s">
        <v>66</v>
      </c>
      <c r="U63" s="107">
        <v>304249</v>
      </c>
      <c r="V63" s="107">
        <v>520773</v>
      </c>
      <c r="W63" s="107">
        <v>1178938</v>
      </c>
      <c r="X63" s="107">
        <v>968172</v>
      </c>
      <c r="Y63" s="107">
        <v>169188</v>
      </c>
      <c r="Z63" s="107" t="s">
        <v>66</v>
      </c>
      <c r="AA63" s="107">
        <v>36226</v>
      </c>
      <c r="AB63" s="107">
        <v>5352</v>
      </c>
      <c r="AC63" s="275">
        <v>26</v>
      </c>
    </row>
    <row r="64" spans="1:29">
      <c r="A64" s="245">
        <v>27</v>
      </c>
      <c r="B64" s="321" t="s">
        <v>37</v>
      </c>
      <c r="C64" s="107">
        <v>2</v>
      </c>
      <c r="D64" s="107">
        <v>2</v>
      </c>
      <c r="E64" s="107" t="s">
        <v>66</v>
      </c>
      <c r="F64" s="107" t="s">
        <v>66</v>
      </c>
      <c r="G64" s="107">
        <v>46</v>
      </c>
      <c r="H64" s="107">
        <v>38</v>
      </c>
      <c r="I64" s="107">
        <v>8</v>
      </c>
      <c r="J64" s="107" t="s">
        <v>66</v>
      </c>
      <c r="K64" s="305" t="s">
        <v>66</v>
      </c>
      <c r="L64" s="304">
        <v>18</v>
      </c>
      <c r="M64" s="304">
        <v>6</v>
      </c>
      <c r="N64" s="304">
        <v>20</v>
      </c>
      <c r="O64" s="107">
        <v>2</v>
      </c>
      <c r="P64" s="108"/>
      <c r="Q64" s="305" t="s">
        <v>66</v>
      </c>
      <c r="R64" s="305" t="s">
        <v>66</v>
      </c>
      <c r="S64" s="305" t="s">
        <v>66</v>
      </c>
      <c r="T64" s="107" t="s">
        <v>66</v>
      </c>
      <c r="U64" s="304" t="s">
        <v>83</v>
      </c>
      <c r="V64" s="304" t="s">
        <v>83</v>
      </c>
      <c r="W64" s="304" t="s">
        <v>83</v>
      </c>
      <c r="X64" s="304" t="s">
        <v>83</v>
      </c>
      <c r="Y64" s="304" t="s">
        <v>83</v>
      </c>
      <c r="Z64" s="107" t="s">
        <v>66</v>
      </c>
      <c r="AA64" s="304" t="s">
        <v>83</v>
      </c>
      <c r="AB64" s="304" t="s">
        <v>66</v>
      </c>
      <c r="AC64" s="275">
        <v>27</v>
      </c>
    </row>
    <row r="65" spans="1:29">
      <c r="A65" s="245">
        <v>28</v>
      </c>
      <c r="B65" s="323" t="s">
        <v>38</v>
      </c>
      <c r="C65" s="107">
        <v>12</v>
      </c>
      <c r="D65" s="304">
        <v>12</v>
      </c>
      <c r="E65" s="107" t="s">
        <v>66</v>
      </c>
      <c r="F65" s="304" t="s">
        <v>66</v>
      </c>
      <c r="G65" s="107">
        <v>211</v>
      </c>
      <c r="H65" s="107">
        <v>85</v>
      </c>
      <c r="I65" s="107">
        <v>126</v>
      </c>
      <c r="J65" s="107" t="s">
        <v>66</v>
      </c>
      <c r="K65" s="305" t="s">
        <v>66</v>
      </c>
      <c r="L65" s="304">
        <v>80</v>
      </c>
      <c r="M65" s="304">
        <v>48</v>
      </c>
      <c r="N65" s="304">
        <v>4</v>
      </c>
      <c r="O65" s="107">
        <v>75</v>
      </c>
      <c r="P65" s="108"/>
      <c r="Q65" s="108">
        <v>1</v>
      </c>
      <c r="R65" s="107">
        <v>3</v>
      </c>
      <c r="S65" s="304" t="s">
        <v>66</v>
      </c>
      <c r="T65" s="107" t="s">
        <v>66</v>
      </c>
      <c r="U65" s="107">
        <v>50672</v>
      </c>
      <c r="V65" s="107">
        <v>83148</v>
      </c>
      <c r="W65" s="107">
        <v>179082</v>
      </c>
      <c r="X65" s="107">
        <v>124907</v>
      </c>
      <c r="Y65" s="107">
        <v>46955</v>
      </c>
      <c r="Z65" s="107" t="s">
        <v>66</v>
      </c>
      <c r="AA65" s="304" t="s">
        <v>66</v>
      </c>
      <c r="AB65" s="107">
        <v>7220</v>
      </c>
      <c r="AC65" s="275">
        <v>28</v>
      </c>
    </row>
    <row r="66" spans="1:29">
      <c r="A66" s="245">
        <v>29</v>
      </c>
      <c r="B66" s="323" t="s">
        <v>13</v>
      </c>
      <c r="C66" s="107">
        <v>25</v>
      </c>
      <c r="D66" s="304">
        <v>21</v>
      </c>
      <c r="E66" s="107" t="s">
        <v>66</v>
      </c>
      <c r="F66" s="304">
        <v>4</v>
      </c>
      <c r="G66" s="107">
        <v>514</v>
      </c>
      <c r="H66" s="107">
        <v>266</v>
      </c>
      <c r="I66" s="107">
        <v>248</v>
      </c>
      <c r="J66" s="305">
        <v>4</v>
      </c>
      <c r="K66" s="305" t="s">
        <v>66</v>
      </c>
      <c r="L66" s="304">
        <v>223</v>
      </c>
      <c r="M66" s="304">
        <v>145</v>
      </c>
      <c r="N66" s="304">
        <v>36</v>
      </c>
      <c r="O66" s="107">
        <v>94</v>
      </c>
      <c r="P66" s="108"/>
      <c r="Q66" s="305">
        <v>3</v>
      </c>
      <c r="R66" s="305">
        <v>9</v>
      </c>
      <c r="S66" s="107">
        <v>2</v>
      </c>
      <c r="T66" s="304">
        <v>3</v>
      </c>
      <c r="U66" s="107">
        <v>144433</v>
      </c>
      <c r="V66" s="107">
        <v>154746</v>
      </c>
      <c r="W66" s="107">
        <v>398290</v>
      </c>
      <c r="X66" s="107">
        <v>235567</v>
      </c>
      <c r="Y66" s="107">
        <v>157699</v>
      </c>
      <c r="Z66" s="304">
        <v>378</v>
      </c>
      <c r="AA66" s="304">
        <v>1798</v>
      </c>
      <c r="AB66" s="304">
        <v>2848</v>
      </c>
      <c r="AC66" s="275">
        <v>29</v>
      </c>
    </row>
    <row r="67" spans="1:29">
      <c r="A67" s="245">
        <v>30</v>
      </c>
      <c r="B67" s="321" t="s">
        <v>39</v>
      </c>
      <c r="C67" s="107">
        <v>1</v>
      </c>
      <c r="D67" s="107">
        <v>1</v>
      </c>
      <c r="E67" s="107" t="s">
        <v>66</v>
      </c>
      <c r="F67" s="107" t="s">
        <v>66</v>
      </c>
      <c r="G67" s="107">
        <v>23</v>
      </c>
      <c r="H67" s="107">
        <v>2</v>
      </c>
      <c r="I67" s="107">
        <v>21</v>
      </c>
      <c r="J67" s="304" t="s">
        <v>66</v>
      </c>
      <c r="K67" s="107" t="s">
        <v>66</v>
      </c>
      <c r="L67" s="304">
        <v>2</v>
      </c>
      <c r="M67" s="304">
        <v>2</v>
      </c>
      <c r="N67" s="304" t="s">
        <v>66</v>
      </c>
      <c r="O67" s="107">
        <v>19</v>
      </c>
      <c r="P67" s="108"/>
      <c r="Q67" s="305" t="s">
        <v>66</v>
      </c>
      <c r="R67" s="107" t="s">
        <v>66</v>
      </c>
      <c r="S67" s="107" t="s">
        <v>66</v>
      </c>
      <c r="T67" s="107" t="s">
        <v>66</v>
      </c>
      <c r="U67" s="304" t="s">
        <v>83</v>
      </c>
      <c r="V67" s="304" t="s">
        <v>83</v>
      </c>
      <c r="W67" s="304" t="s">
        <v>83</v>
      </c>
      <c r="X67" s="107" t="s">
        <v>66</v>
      </c>
      <c r="Y67" s="304" t="s">
        <v>83</v>
      </c>
      <c r="Z67" s="107" t="s">
        <v>66</v>
      </c>
      <c r="AA67" s="107" t="s">
        <v>66</v>
      </c>
      <c r="AB67" s="304" t="s">
        <v>66</v>
      </c>
      <c r="AC67" s="275">
        <v>30</v>
      </c>
    </row>
    <row r="68" spans="1:29">
      <c r="A68" s="245">
        <v>31</v>
      </c>
      <c r="B68" s="321" t="s">
        <v>14</v>
      </c>
      <c r="C68" s="107">
        <v>9</v>
      </c>
      <c r="D68" s="107">
        <v>7</v>
      </c>
      <c r="E68" s="107" t="s">
        <v>66</v>
      </c>
      <c r="F68" s="107">
        <v>2</v>
      </c>
      <c r="G68" s="107">
        <v>166</v>
      </c>
      <c r="H68" s="107">
        <v>75</v>
      </c>
      <c r="I68" s="107">
        <v>91</v>
      </c>
      <c r="J68" s="305">
        <v>2</v>
      </c>
      <c r="K68" s="305">
        <v>2</v>
      </c>
      <c r="L68" s="304">
        <v>61</v>
      </c>
      <c r="M68" s="304">
        <v>48</v>
      </c>
      <c r="N68" s="304">
        <v>12</v>
      </c>
      <c r="O68" s="107">
        <v>41</v>
      </c>
      <c r="P68" s="108"/>
      <c r="Q68" s="305" t="s">
        <v>66</v>
      </c>
      <c r="R68" s="107" t="s">
        <v>66</v>
      </c>
      <c r="S68" s="107" t="s">
        <v>66</v>
      </c>
      <c r="T68" s="107" t="s">
        <v>66</v>
      </c>
      <c r="U68" s="107">
        <v>43428</v>
      </c>
      <c r="V68" s="107">
        <v>55653</v>
      </c>
      <c r="W68" s="107">
        <v>132652</v>
      </c>
      <c r="X68" s="107" t="s">
        <v>83</v>
      </c>
      <c r="Y68" s="107">
        <v>45239</v>
      </c>
      <c r="Z68" s="107" t="s">
        <v>66</v>
      </c>
      <c r="AA68" s="107" t="s">
        <v>83</v>
      </c>
      <c r="AB68" s="304">
        <v>1673</v>
      </c>
      <c r="AC68" s="275">
        <v>31</v>
      </c>
    </row>
    <row r="69" spans="1:29">
      <c r="A69" s="73">
        <v>32</v>
      </c>
      <c r="B69" s="322" t="s">
        <v>15</v>
      </c>
      <c r="C69" s="110">
        <v>102</v>
      </c>
      <c r="D69" s="110">
        <v>98</v>
      </c>
      <c r="E69" s="110" t="s">
        <v>66</v>
      </c>
      <c r="F69" s="110">
        <v>4</v>
      </c>
      <c r="G69" s="110">
        <v>1623</v>
      </c>
      <c r="H69" s="110">
        <v>882</v>
      </c>
      <c r="I69" s="110">
        <v>741</v>
      </c>
      <c r="J69" s="110">
        <v>4</v>
      </c>
      <c r="K69" s="110">
        <v>2</v>
      </c>
      <c r="L69" s="109">
        <v>774</v>
      </c>
      <c r="M69" s="109">
        <v>420</v>
      </c>
      <c r="N69" s="109">
        <v>92</v>
      </c>
      <c r="O69" s="110">
        <v>297</v>
      </c>
      <c r="P69" s="111"/>
      <c r="Q69" s="111">
        <v>12</v>
      </c>
      <c r="R69" s="110">
        <v>22</v>
      </c>
      <c r="S69" s="110">
        <v>2</v>
      </c>
      <c r="T69" s="112">
        <v>3</v>
      </c>
      <c r="U69" s="110">
        <v>490330</v>
      </c>
      <c r="V69" s="110">
        <v>1065219</v>
      </c>
      <c r="W69" s="110">
        <v>2064548</v>
      </c>
      <c r="X69" s="110">
        <v>1796170</v>
      </c>
      <c r="Y69" s="110">
        <v>242991</v>
      </c>
      <c r="Z69" s="110">
        <v>54</v>
      </c>
      <c r="AA69" s="110">
        <v>3675</v>
      </c>
      <c r="AB69" s="110">
        <v>21658</v>
      </c>
      <c r="AC69" s="90">
        <v>32</v>
      </c>
    </row>
    <row r="70" spans="1:29">
      <c r="AC70" s="118"/>
    </row>
  </sheetData>
  <mergeCells count="50">
    <mergeCell ref="AB39:AB43"/>
    <mergeCell ref="J40:K42"/>
    <mergeCell ref="L40:R40"/>
    <mergeCell ref="G41:I41"/>
    <mergeCell ref="L41:O41"/>
    <mergeCell ref="Q41:R42"/>
    <mergeCell ref="L42:M42"/>
    <mergeCell ref="N42:O42"/>
    <mergeCell ref="Z39:Z43"/>
    <mergeCell ref="AB36:AC37"/>
    <mergeCell ref="A38:B43"/>
    <mergeCell ref="C38:C43"/>
    <mergeCell ref="D38:F38"/>
    <mergeCell ref="U38:U43"/>
    <mergeCell ref="V38:V43"/>
    <mergeCell ref="W38:AB38"/>
    <mergeCell ref="AC38:AC43"/>
    <mergeCell ref="D39:D43"/>
    <mergeCell ref="E39:E43"/>
    <mergeCell ref="F39:F43"/>
    <mergeCell ref="S39:T42"/>
    <mergeCell ref="W39:W43"/>
    <mergeCell ref="X39:X43"/>
    <mergeCell ref="Y39:Y43"/>
    <mergeCell ref="AA39:AA43"/>
    <mergeCell ref="AB4:AB8"/>
    <mergeCell ref="J5:K7"/>
    <mergeCell ref="L5:R5"/>
    <mergeCell ref="G6:I6"/>
    <mergeCell ref="L6:O6"/>
    <mergeCell ref="Q6:R7"/>
    <mergeCell ref="L7:M7"/>
    <mergeCell ref="N7:O7"/>
    <mergeCell ref="Z4:Z8"/>
    <mergeCell ref="AB1:AC2"/>
    <mergeCell ref="A3:B8"/>
    <mergeCell ref="C3:C8"/>
    <mergeCell ref="D3:F3"/>
    <mergeCell ref="U3:U8"/>
    <mergeCell ref="V3:V8"/>
    <mergeCell ref="W3:AB3"/>
    <mergeCell ref="AC3:AC8"/>
    <mergeCell ref="D4:D8"/>
    <mergeCell ref="E4:E8"/>
    <mergeCell ref="F4:F8"/>
    <mergeCell ref="S4:T7"/>
    <mergeCell ref="W4:W8"/>
    <mergeCell ref="X4:X8"/>
    <mergeCell ref="Y4:Y8"/>
    <mergeCell ref="AA4:AA8"/>
  </mergeCells>
  <phoneticPr fontId="3"/>
  <pageMargins left="0.55118110236220474" right="0.47244094488188981" top="0.59055118110236227" bottom="0.59055118110236227" header="0.39370078740157483" footer="0.39370078740157483"/>
  <pageSetup paperSize="9" scale="90" orientation="portrait" r:id="rId1"/>
  <headerFooter alignWithMargins="0"/>
  <colBreaks count="1" manualBreakCount="1">
    <brk id="15" max="68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F69"/>
  <sheetViews>
    <sheetView zoomScaleNormal="100" zoomScaleSheetLayoutView="100" workbookViewId="0">
      <selection activeCell="T25" sqref="T25:U25"/>
    </sheetView>
  </sheetViews>
  <sheetFormatPr defaultRowHeight="13.5"/>
  <cols>
    <col min="1" max="1" width="2.875" style="123" customWidth="1"/>
    <col min="2" max="2" width="12.875" style="123" customWidth="1"/>
    <col min="3" max="3" width="7.875" style="123" customWidth="1"/>
    <col min="4" max="4" width="3.375" style="123" customWidth="1"/>
    <col min="5" max="5" width="4.875" style="123" customWidth="1"/>
    <col min="6" max="6" width="7.25" style="123" customWidth="1"/>
    <col min="7" max="7" width="10.5" style="123" customWidth="1"/>
    <col min="8" max="8" width="6.5" style="123" customWidth="1"/>
    <col min="9" max="9" width="5.5" style="123" customWidth="1"/>
    <col min="10" max="10" width="4.125" style="123" customWidth="1"/>
    <col min="11" max="11" width="7.875" style="123" customWidth="1"/>
    <col min="12" max="12" width="8.875" style="123" customWidth="1"/>
    <col min="13" max="13" width="1.75" style="123" customWidth="1"/>
    <col min="14" max="14" width="8" style="123" customWidth="1"/>
    <col min="15" max="15" width="2.75" style="123" customWidth="1"/>
    <col min="16" max="16" width="4.375" style="123" customWidth="1"/>
    <col min="17" max="17" width="6.625" style="123" customWidth="1"/>
    <col min="18" max="18" width="10.625" style="123" customWidth="1"/>
    <col min="19" max="19" width="5" style="123" customWidth="1"/>
    <col min="20" max="20" width="6" style="123" customWidth="1"/>
    <col min="21" max="21" width="5.75" style="123" customWidth="1"/>
    <col min="22" max="22" width="6.875" style="123" customWidth="1"/>
    <col min="23" max="23" width="6.625" style="123" customWidth="1"/>
    <col min="24" max="24" width="6.5" style="123" customWidth="1"/>
    <col min="25" max="25" width="6.375" style="123" customWidth="1"/>
    <col min="26" max="26" width="4.875" style="123" customWidth="1"/>
    <col min="27" max="27" width="6.375" style="123" customWidth="1"/>
    <col min="28" max="28" width="1.75" style="123" customWidth="1"/>
    <col min="29" max="29" width="9.5" style="123" customWidth="1"/>
    <col min="30" max="30" width="10" style="123" customWidth="1"/>
    <col min="31" max="31" width="4" style="123" customWidth="1"/>
    <col min="32" max="16384" width="9" style="123"/>
  </cols>
  <sheetData>
    <row r="1" spans="1:32" s="119" customFormat="1">
      <c r="A1" s="119" t="s">
        <v>212</v>
      </c>
      <c r="B1" s="120"/>
      <c r="E1" s="120"/>
      <c r="F1" s="120"/>
      <c r="J1" s="120"/>
      <c r="K1" s="121"/>
      <c r="L1" s="121"/>
      <c r="M1" s="121"/>
      <c r="N1" s="121"/>
      <c r="O1" s="121"/>
      <c r="P1" s="122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</row>
    <row r="2" spans="1:32" ht="8.25" customHeight="1"/>
    <row r="3" spans="1:32" s="119" customFormat="1" ht="18.75" customHeight="1">
      <c r="A3" s="497" t="s">
        <v>203</v>
      </c>
      <c r="B3" s="498"/>
      <c r="C3" s="527" t="s">
        <v>45</v>
      </c>
      <c r="D3" s="528"/>
      <c r="E3" s="528"/>
      <c r="F3" s="528"/>
      <c r="G3" s="528"/>
      <c r="H3" s="528"/>
      <c r="I3" s="528"/>
      <c r="J3" s="529"/>
      <c r="K3" s="294"/>
      <c r="L3" s="295"/>
      <c r="M3" s="124"/>
      <c r="N3" s="124"/>
      <c r="O3" s="295"/>
      <c r="P3" s="125"/>
      <c r="Q3" s="125"/>
      <c r="R3" s="295" t="s">
        <v>46</v>
      </c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530" t="s">
        <v>114</v>
      </c>
      <c r="AE3" s="490" t="s">
        <v>92</v>
      </c>
    </row>
    <row r="4" spans="1:32" s="119" customFormat="1" ht="13.5" customHeight="1">
      <c r="A4" s="525"/>
      <c r="B4" s="526"/>
      <c r="C4" s="493" t="s">
        <v>47</v>
      </c>
      <c r="D4" s="496" t="s">
        <v>213</v>
      </c>
      <c r="E4" s="497"/>
      <c r="F4" s="497"/>
      <c r="G4" s="497"/>
      <c r="H4" s="498"/>
      <c r="I4" s="502" t="s">
        <v>115</v>
      </c>
      <c r="J4" s="493" t="s">
        <v>49</v>
      </c>
      <c r="K4" s="297"/>
      <c r="L4" s="124"/>
      <c r="M4" s="124"/>
      <c r="N4" s="124"/>
      <c r="O4" s="126"/>
      <c r="P4" s="127"/>
      <c r="Q4" s="127"/>
      <c r="R4" s="295"/>
      <c r="S4" s="295"/>
      <c r="T4" s="295"/>
      <c r="U4" s="295"/>
      <c r="V4" s="295"/>
      <c r="W4" s="295"/>
      <c r="X4" s="295"/>
      <c r="Y4" s="295"/>
      <c r="Z4" s="297"/>
      <c r="AA4" s="124"/>
      <c r="AB4" s="124"/>
      <c r="AC4" s="124"/>
      <c r="AD4" s="531"/>
      <c r="AE4" s="491"/>
      <c r="AF4" s="121"/>
    </row>
    <row r="5" spans="1:32" s="119" customFormat="1" ht="13.5" customHeight="1">
      <c r="A5" s="525"/>
      <c r="B5" s="526"/>
      <c r="C5" s="494"/>
      <c r="D5" s="499"/>
      <c r="E5" s="500"/>
      <c r="F5" s="500"/>
      <c r="G5" s="500"/>
      <c r="H5" s="501"/>
      <c r="I5" s="503"/>
      <c r="J5" s="494"/>
      <c r="K5" s="302"/>
      <c r="L5" s="292" t="s">
        <v>51</v>
      </c>
      <c r="M5" s="292"/>
      <c r="N5" s="293"/>
      <c r="P5" s="505" t="s">
        <v>116</v>
      </c>
      <c r="Q5" s="506"/>
      <c r="R5" s="511" t="s">
        <v>117</v>
      </c>
      <c r="S5" s="512"/>
      <c r="T5" s="512"/>
      <c r="U5" s="512"/>
      <c r="V5" s="512"/>
      <c r="W5" s="512"/>
      <c r="X5" s="512"/>
      <c r="Y5" s="513"/>
      <c r="Z5" s="302"/>
      <c r="AA5" s="292"/>
      <c r="AB5" s="292"/>
      <c r="AC5" s="292"/>
      <c r="AD5" s="531"/>
      <c r="AE5" s="491"/>
      <c r="AF5" s="128"/>
    </row>
    <row r="6" spans="1:32" s="119" customFormat="1" ht="15.75" customHeight="1">
      <c r="A6" s="525"/>
      <c r="B6" s="526"/>
      <c r="C6" s="494"/>
      <c r="D6" s="514" t="s">
        <v>53</v>
      </c>
      <c r="E6" s="515"/>
      <c r="F6" s="520" t="s">
        <v>214</v>
      </c>
      <c r="G6" s="520" t="s">
        <v>215</v>
      </c>
      <c r="H6" s="520" t="s">
        <v>118</v>
      </c>
      <c r="I6" s="503"/>
      <c r="J6" s="494"/>
      <c r="K6" s="302"/>
      <c r="L6" s="292" t="s">
        <v>56</v>
      </c>
      <c r="M6" s="292"/>
      <c r="N6" s="293"/>
      <c r="O6" s="316"/>
      <c r="P6" s="507"/>
      <c r="Q6" s="508"/>
      <c r="R6" s="511" t="s">
        <v>119</v>
      </c>
      <c r="S6" s="512"/>
      <c r="T6" s="512"/>
      <c r="U6" s="512"/>
      <c r="V6" s="512"/>
      <c r="W6" s="513"/>
      <c r="X6" s="490" t="s">
        <v>120</v>
      </c>
      <c r="Y6" s="523"/>
      <c r="Z6" s="537" t="s">
        <v>58</v>
      </c>
      <c r="AA6" s="525"/>
      <c r="AB6" s="525"/>
      <c r="AC6" s="526"/>
      <c r="AD6" s="531"/>
      <c r="AE6" s="491"/>
      <c r="AF6" s="128"/>
    </row>
    <row r="7" spans="1:32" s="119" customFormat="1">
      <c r="A7" s="525"/>
      <c r="B7" s="526"/>
      <c r="C7" s="494"/>
      <c r="D7" s="516"/>
      <c r="E7" s="517"/>
      <c r="F7" s="521"/>
      <c r="G7" s="521"/>
      <c r="H7" s="521"/>
      <c r="I7" s="503"/>
      <c r="J7" s="494"/>
      <c r="K7" s="302"/>
      <c r="L7" s="292"/>
      <c r="M7" s="292"/>
      <c r="N7" s="293"/>
      <c r="O7" s="317"/>
      <c r="P7" s="509"/>
      <c r="Q7" s="510"/>
      <c r="R7" s="538" t="s">
        <v>59</v>
      </c>
      <c r="S7" s="539"/>
      <c r="T7" s="539"/>
      <c r="U7" s="540"/>
      <c r="V7" s="541" t="s">
        <v>60</v>
      </c>
      <c r="W7" s="542"/>
      <c r="X7" s="492"/>
      <c r="Y7" s="524"/>
      <c r="Z7" s="283"/>
      <c r="AA7" s="284"/>
      <c r="AB7" s="284"/>
      <c r="AC7" s="284"/>
      <c r="AD7" s="531"/>
      <c r="AE7" s="491"/>
      <c r="AF7" s="128"/>
    </row>
    <row r="8" spans="1:32" s="119" customFormat="1">
      <c r="A8" s="500"/>
      <c r="B8" s="501"/>
      <c r="C8" s="495"/>
      <c r="D8" s="518"/>
      <c r="E8" s="519"/>
      <c r="F8" s="522"/>
      <c r="G8" s="522"/>
      <c r="H8" s="522"/>
      <c r="I8" s="504"/>
      <c r="J8" s="495"/>
      <c r="K8" s="129" t="s">
        <v>61</v>
      </c>
      <c r="L8" s="129" t="s">
        <v>62</v>
      </c>
      <c r="M8" s="543" t="s">
        <v>63</v>
      </c>
      <c r="N8" s="544"/>
      <c r="O8" s="294"/>
      <c r="P8" s="296" t="s">
        <v>216</v>
      </c>
      <c r="Q8" s="130" t="s">
        <v>63</v>
      </c>
      <c r="R8" s="527" t="s">
        <v>62</v>
      </c>
      <c r="S8" s="529"/>
      <c r="T8" s="527" t="s">
        <v>63</v>
      </c>
      <c r="U8" s="545"/>
      <c r="V8" s="130" t="s">
        <v>62</v>
      </c>
      <c r="W8" s="130" t="s">
        <v>63</v>
      </c>
      <c r="X8" s="130" t="s">
        <v>62</v>
      </c>
      <c r="Y8" s="130" t="s">
        <v>63</v>
      </c>
      <c r="Z8" s="527" t="s">
        <v>62</v>
      </c>
      <c r="AA8" s="529"/>
      <c r="AB8" s="527" t="s">
        <v>63</v>
      </c>
      <c r="AC8" s="545"/>
      <c r="AD8" s="532"/>
      <c r="AE8" s="492"/>
      <c r="AF8" s="128"/>
    </row>
    <row r="9" spans="1:32" s="119" customFormat="1" ht="3.75" customHeight="1">
      <c r="A9" s="281"/>
      <c r="B9" s="282"/>
      <c r="C9" s="278"/>
      <c r="D9" s="286"/>
      <c r="E9" s="287"/>
      <c r="F9" s="290"/>
      <c r="G9" s="290"/>
      <c r="H9" s="290"/>
      <c r="I9" s="285"/>
      <c r="J9" s="278"/>
      <c r="K9" s="318"/>
      <c r="L9" s="318"/>
      <c r="M9" s="496"/>
      <c r="N9" s="423"/>
      <c r="O9" s="121"/>
      <c r="P9" s="131"/>
      <c r="Q9" s="131"/>
      <c r="R9" s="533"/>
      <c r="S9" s="534"/>
      <c r="T9" s="533"/>
      <c r="U9" s="534"/>
      <c r="V9" s="132"/>
      <c r="W9" s="132"/>
      <c r="X9" s="132"/>
      <c r="Y9" s="132"/>
      <c r="Z9" s="297"/>
      <c r="AA9" s="133"/>
      <c r="AB9" s="124"/>
      <c r="AC9" s="133"/>
      <c r="AD9" s="291"/>
      <c r="AE9" s="276"/>
      <c r="AF9" s="128"/>
    </row>
    <row r="10" spans="1:32" s="134" customFormat="1" ht="15.75" customHeight="1">
      <c r="B10" s="135" t="s">
        <v>121</v>
      </c>
      <c r="C10" s="105">
        <v>436</v>
      </c>
      <c r="D10" s="117"/>
      <c r="E10" s="311">
        <v>433</v>
      </c>
      <c r="F10" s="105">
        <v>9</v>
      </c>
      <c r="G10" s="105">
        <v>312</v>
      </c>
      <c r="H10" s="105">
        <v>112</v>
      </c>
      <c r="I10" s="105">
        <v>2</v>
      </c>
      <c r="J10" s="105">
        <v>1</v>
      </c>
      <c r="K10" s="105">
        <v>48484</v>
      </c>
      <c r="L10" s="105">
        <v>32351</v>
      </c>
      <c r="M10" s="298"/>
      <c r="N10" s="299">
        <v>16133</v>
      </c>
      <c r="O10" s="136"/>
      <c r="P10" s="311">
        <v>1</v>
      </c>
      <c r="Q10" s="333" t="s">
        <v>113</v>
      </c>
      <c r="R10" s="535">
        <v>28355</v>
      </c>
      <c r="S10" s="536"/>
      <c r="T10" s="535">
        <v>11383</v>
      </c>
      <c r="U10" s="536"/>
      <c r="V10" s="105">
        <v>2284</v>
      </c>
      <c r="W10" s="105">
        <v>3835</v>
      </c>
      <c r="X10" s="105">
        <v>1711</v>
      </c>
      <c r="Y10" s="105">
        <v>915</v>
      </c>
      <c r="Z10" s="117"/>
      <c r="AA10" s="311">
        <v>56</v>
      </c>
      <c r="AB10" s="117"/>
      <c r="AC10" s="311">
        <v>48</v>
      </c>
      <c r="AD10" s="311">
        <v>575906</v>
      </c>
      <c r="AE10" s="137" t="s">
        <v>107</v>
      </c>
      <c r="AF10" s="138"/>
    </row>
    <row r="11" spans="1:32" s="134" customFormat="1" ht="3.75" customHeight="1">
      <c r="B11" s="135"/>
      <c r="C11" s="105"/>
      <c r="D11" s="117"/>
      <c r="E11" s="311"/>
      <c r="F11" s="310"/>
      <c r="G11" s="105"/>
      <c r="H11" s="105"/>
      <c r="I11" s="311"/>
      <c r="J11" s="105"/>
      <c r="K11" s="310"/>
      <c r="L11" s="105"/>
      <c r="M11" s="298"/>
      <c r="N11" s="139"/>
      <c r="O11" s="136"/>
      <c r="P11" s="305"/>
      <c r="Q11" s="305"/>
      <c r="R11" s="300"/>
      <c r="S11" s="139"/>
      <c r="T11" s="300"/>
      <c r="U11" s="139"/>
      <c r="V11" s="310"/>
      <c r="W11" s="105"/>
      <c r="X11" s="310"/>
      <c r="Y11" s="105"/>
      <c r="Z11" s="117"/>
      <c r="AA11" s="311"/>
      <c r="AB11" s="117"/>
      <c r="AC11" s="311"/>
      <c r="AD11" s="310"/>
      <c r="AE11" s="137"/>
      <c r="AF11" s="138"/>
    </row>
    <row r="12" spans="1:32">
      <c r="A12" s="119">
        <v>9</v>
      </c>
      <c r="B12" s="140" t="s">
        <v>0</v>
      </c>
      <c r="C12" s="107">
        <v>26</v>
      </c>
      <c r="D12" s="304"/>
      <c r="E12" s="305">
        <v>25</v>
      </c>
      <c r="F12" s="108">
        <v>2</v>
      </c>
      <c r="G12" s="107">
        <v>22</v>
      </c>
      <c r="H12" s="107">
        <v>1</v>
      </c>
      <c r="I12" s="305">
        <v>1</v>
      </c>
      <c r="J12" s="107" t="s">
        <v>208</v>
      </c>
      <c r="K12" s="123">
        <v>2528</v>
      </c>
      <c r="L12" s="141">
        <v>866</v>
      </c>
      <c r="M12" s="348"/>
      <c r="N12" s="349">
        <v>1662</v>
      </c>
      <c r="P12" s="305" t="s">
        <v>208</v>
      </c>
      <c r="Q12" s="305" t="s">
        <v>208</v>
      </c>
      <c r="R12" s="546">
        <v>611</v>
      </c>
      <c r="S12" s="547"/>
      <c r="T12" s="546">
        <v>544</v>
      </c>
      <c r="U12" s="547"/>
      <c r="V12" s="142">
        <v>250</v>
      </c>
      <c r="W12" s="107">
        <v>1100</v>
      </c>
      <c r="X12" s="142">
        <v>5</v>
      </c>
      <c r="Y12" s="107">
        <v>18</v>
      </c>
      <c r="Z12" s="304"/>
      <c r="AA12" s="305">
        <v>16</v>
      </c>
      <c r="AB12" s="304"/>
      <c r="AC12" s="305">
        <v>36</v>
      </c>
      <c r="AD12" s="123">
        <v>30336</v>
      </c>
      <c r="AE12" s="143">
        <v>9</v>
      </c>
    </row>
    <row r="13" spans="1:32">
      <c r="A13" s="119">
        <v>10</v>
      </c>
      <c r="B13" s="140" t="s">
        <v>1</v>
      </c>
      <c r="C13" s="107" t="s">
        <v>208</v>
      </c>
      <c r="D13" s="304"/>
      <c r="E13" s="305" t="s">
        <v>208</v>
      </c>
      <c r="F13" s="305" t="s">
        <v>208</v>
      </c>
      <c r="G13" s="305" t="s">
        <v>208</v>
      </c>
      <c r="H13" s="305" t="s">
        <v>208</v>
      </c>
      <c r="I13" s="305" t="s">
        <v>208</v>
      </c>
      <c r="J13" s="305" t="s">
        <v>208</v>
      </c>
      <c r="K13" s="305" t="s">
        <v>208</v>
      </c>
      <c r="L13" s="305" t="s">
        <v>208</v>
      </c>
      <c r="M13" s="348"/>
      <c r="N13" s="305" t="s">
        <v>208</v>
      </c>
      <c r="P13" s="305" t="s">
        <v>208</v>
      </c>
      <c r="Q13" s="305" t="s">
        <v>208</v>
      </c>
      <c r="R13" s="546" t="s">
        <v>208</v>
      </c>
      <c r="S13" s="547"/>
      <c r="T13" s="546" t="s">
        <v>208</v>
      </c>
      <c r="U13" s="547"/>
      <c r="V13" s="107" t="s">
        <v>208</v>
      </c>
      <c r="W13" s="107" t="s">
        <v>208</v>
      </c>
      <c r="X13" s="107" t="s">
        <v>208</v>
      </c>
      <c r="Y13" s="107" t="s">
        <v>208</v>
      </c>
      <c r="Z13" s="304"/>
      <c r="AA13" s="305" t="s">
        <v>208</v>
      </c>
      <c r="AB13" s="304"/>
      <c r="AC13" s="305" t="s">
        <v>208</v>
      </c>
      <c r="AD13" s="142" t="s">
        <v>208</v>
      </c>
      <c r="AE13" s="143">
        <v>10</v>
      </c>
    </row>
    <row r="14" spans="1:32">
      <c r="A14" s="119">
        <v>11</v>
      </c>
      <c r="B14" s="140" t="s">
        <v>2</v>
      </c>
      <c r="C14" s="107">
        <v>118</v>
      </c>
      <c r="D14" s="304"/>
      <c r="E14" s="305">
        <v>117</v>
      </c>
      <c r="F14" s="108">
        <v>2</v>
      </c>
      <c r="G14" s="107">
        <v>87</v>
      </c>
      <c r="H14" s="107">
        <v>28</v>
      </c>
      <c r="I14" s="305">
        <v>1</v>
      </c>
      <c r="J14" s="305" t="s">
        <v>208</v>
      </c>
      <c r="K14" s="142">
        <v>10135</v>
      </c>
      <c r="L14" s="107">
        <v>5211</v>
      </c>
      <c r="M14" s="348"/>
      <c r="N14" s="349">
        <v>4924</v>
      </c>
      <c r="P14" s="305" t="s">
        <v>208</v>
      </c>
      <c r="Q14" s="305" t="s">
        <v>208</v>
      </c>
      <c r="R14" s="546">
        <v>4443</v>
      </c>
      <c r="S14" s="547"/>
      <c r="T14" s="546">
        <v>3684</v>
      </c>
      <c r="U14" s="547"/>
      <c r="V14" s="142">
        <v>489</v>
      </c>
      <c r="W14" s="107">
        <v>1004</v>
      </c>
      <c r="X14" s="142">
        <v>279</v>
      </c>
      <c r="Y14" s="107">
        <v>236</v>
      </c>
      <c r="Z14" s="304"/>
      <c r="AA14" s="305">
        <v>4</v>
      </c>
      <c r="AB14" s="304"/>
      <c r="AC14" s="305">
        <v>7</v>
      </c>
      <c r="AD14" s="142">
        <v>121276</v>
      </c>
      <c r="AE14" s="143">
        <v>11</v>
      </c>
    </row>
    <row r="15" spans="1:32">
      <c r="A15" s="119">
        <v>12</v>
      </c>
      <c r="B15" s="140" t="s">
        <v>3</v>
      </c>
      <c r="C15" s="107">
        <v>8</v>
      </c>
      <c r="D15" s="304"/>
      <c r="E15" s="305">
        <v>8</v>
      </c>
      <c r="F15" s="305">
        <v>1</v>
      </c>
      <c r="G15" s="107">
        <v>6</v>
      </c>
      <c r="H15" s="107">
        <v>1</v>
      </c>
      <c r="I15" s="305" t="s">
        <v>208</v>
      </c>
      <c r="J15" s="305" t="s">
        <v>208</v>
      </c>
      <c r="K15" s="142">
        <v>514</v>
      </c>
      <c r="L15" s="107">
        <v>422</v>
      </c>
      <c r="M15" s="348"/>
      <c r="N15" s="349">
        <v>92</v>
      </c>
      <c r="P15" s="305" t="s">
        <v>208</v>
      </c>
      <c r="Q15" s="305" t="s">
        <v>208</v>
      </c>
      <c r="R15" s="546">
        <v>353</v>
      </c>
      <c r="S15" s="547"/>
      <c r="T15" s="546">
        <v>68</v>
      </c>
      <c r="U15" s="547"/>
      <c r="V15" s="142">
        <v>29</v>
      </c>
      <c r="W15" s="107">
        <v>20</v>
      </c>
      <c r="X15" s="142">
        <v>40</v>
      </c>
      <c r="Y15" s="107">
        <v>4</v>
      </c>
      <c r="Z15" s="304"/>
      <c r="AA15" s="305">
        <v>2</v>
      </c>
      <c r="AB15" s="304"/>
      <c r="AC15" s="305" t="s">
        <v>208</v>
      </c>
      <c r="AD15" s="142">
        <v>5918</v>
      </c>
      <c r="AE15" s="143">
        <v>12</v>
      </c>
    </row>
    <row r="16" spans="1:32">
      <c r="A16" s="119">
        <v>13</v>
      </c>
      <c r="B16" s="140" t="s">
        <v>4</v>
      </c>
      <c r="C16" s="107">
        <v>7</v>
      </c>
      <c r="D16" s="304"/>
      <c r="E16" s="305">
        <v>7</v>
      </c>
      <c r="F16" s="305" t="s">
        <v>208</v>
      </c>
      <c r="G16" s="107">
        <v>7</v>
      </c>
      <c r="H16" s="107" t="s">
        <v>208</v>
      </c>
      <c r="I16" s="305" t="s">
        <v>208</v>
      </c>
      <c r="J16" s="305" t="s">
        <v>208</v>
      </c>
      <c r="K16" s="142">
        <v>513</v>
      </c>
      <c r="L16" s="107">
        <v>377</v>
      </c>
      <c r="M16" s="348"/>
      <c r="N16" s="349">
        <v>136</v>
      </c>
      <c r="P16" s="305" t="s">
        <v>208</v>
      </c>
      <c r="Q16" s="305" t="s">
        <v>208</v>
      </c>
      <c r="R16" s="546">
        <v>330</v>
      </c>
      <c r="S16" s="547"/>
      <c r="T16" s="546">
        <v>90</v>
      </c>
      <c r="U16" s="547"/>
      <c r="V16" s="142">
        <v>25</v>
      </c>
      <c r="W16" s="107">
        <v>35</v>
      </c>
      <c r="X16" s="142">
        <v>22</v>
      </c>
      <c r="Y16" s="107">
        <v>11</v>
      </c>
      <c r="Z16" s="304"/>
      <c r="AA16" s="305">
        <v>1</v>
      </c>
      <c r="AB16" s="304"/>
      <c r="AC16" s="305" t="s">
        <v>208</v>
      </c>
      <c r="AD16" s="142">
        <v>6053</v>
      </c>
      <c r="AE16" s="143">
        <v>13</v>
      </c>
    </row>
    <row r="17" spans="1:31">
      <c r="A17" s="119">
        <v>14</v>
      </c>
      <c r="B17" s="140" t="s">
        <v>5</v>
      </c>
      <c r="C17" s="107">
        <v>10</v>
      </c>
      <c r="D17" s="304"/>
      <c r="E17" s="305">
        <v>10</v>
      </c>
      <c r="F17" s="305" t="s">
        <v>208</v>
      </c>
      <c r="G17" s="107">
        <v>5</v>
      </c>
      <c r="H17" s="107">
        <v>5</v>
      </c>
      <c r="I17" s="305" t="s">
        <v>208</v>
      </c>
      <c r="J17" s="305" t="s">
        <v>208</v>
      </c>
      <c r="K17" s="142">
        <v>656</v>
      </c>
      <c r="L17" s="107">
        <v>517</v>
      </c>
      <c r="M17" s="348"/>
      <c r="N17" s="349">
        <v>139</v>
      </c>
      <c r="P17" s="305" t="s">
        <v>208</v>
      </c>
      <c r="Q17" s="305" t="s">
        <v>208</v>
      </c>
      <c r="R17" s="546">
        <v>486</v>
      </c>
      <c r="S17" s="547"/>
      <c r="T17" s="546">
        <v>86</v>
      </c>
      <c r="U17" s="547"/>
      <c r="V17" s="142">
        <v>20</v>
      </c>
      <c r="W17" s="107">
        <v>50</v>
      </c>
      <c r="X17" s="142">
        <v>11</v>
      </c>
      <c r="Y17" s="107">
        <v>3</v>
      </c>
      <c r="Z17" s="304"/>
      <c r="AA17" s="305" t="s">
        <v>208</v>
      </c>
      <c r="AB17" s="304"/>
      <c r="AC17" s="305" t="s">
        <v>208</v>
      </c>
      <c r="AD17" s="142">
        <v>7896</v>
      </c>
      <c r="AE17" s="143">
        <v>14</v>
      </c>
    </row>
    <row r="18" spans="1:31">
      <c r="A18" s="119">
        <v>15</v>
      </c>
      <c r="B18" s="140" t="s">
        <v>33</v>
      </c>
      <c r="C18" s="107">
        <v>15</v>
      </c>
      <c r="D18" s="304"/>
      <c r="E18" s="305">
        <v>15</v>
      </c>
      <c r="F18" s="305" t="s">
        <v>208</v>
      </c>
      <c r="G18" s="107">
        <v>14</v>
      </c>
      <c r="H18" s="107">
        <v>1</v>
      </c>
      <c r="I18" s="305" t="s">
        <v>208</v>
      </c>
      <c r="J18" s="305" t="s">
        <v>208</v>
      </c>
      <c r="K18" s="142">
        <v>1179</v>
      </c>
      <c r="L18" s="107">
        <v>602</v>
      </c>
      <c r="M18" s="348"/>
      <c r="N18" s="349">
        <v>577</v>
      </c>
      <c r="P18" s="305" t="s">
        <v>208</v>
      </c>
      <c r="Q18" s="305" t="s">
        <v>208</v>
      </c>
      <c r="R18" s="546">
        <v>559</v>
      </c>
      <c r="S18" s="547"/>
      <c r="T18" s="546">
        <v>394</v>
      </c>
      <c r="U18" s="547"/>
      <c r="V18" s="142">
        <v>25</v>
      </c>
      <c r="W18" s="107">
        <v>123</v>
      </c>
      <c r="X18" s="142">
        <v>18</v>
      </c>
      <c r="Y18" s="107">
        <v>60</v>
      </c>
      <c r="Z18" s="304"/>
      <c r="AA18" s="305" t="s">
        <v>208</v>
      </c>
      <c r="AB18" s="304"/>
      <c r="AC18" s="305">
        <v>4</v>
      </c>
      <c r="AD18" s="142">
        <v>13951</v>
      </c>
      <c r="AE18" s="143">
        <v>15</v>
      </c>
    </row>
    <row r="19" spans="1:31">
      <c r="A19" s="119">
        <v>16</v>
      </c>
      <c r="B19" s="140" t="s">
        <v>6</v>
      </c>
      <c r="C19" s="107">
        <v>29</v>
      </c>
      <c r="D19" s="304"/>
      <c r="E19" s="305">
        <v>29</v>
      </c>
      <c r="F19" s="305" t="s">
        <v>208</v>
      </c>
      <c r="G19" s="107">
        <v>10</v>
      </c>
      <c r="H19" s="107">
        <v>19</v>
      </c>
      <c r="I19" s="305" t="s">
        <v>208</v>
      </c>
      <c r="J19" s="305" t="s">
        <v>208</v>
      </c>
      <c r="K19" s="142">
        <v>3594</v>
      </c>
      <c r="L19" s="107">
        <v>2718</v>
      </c>
      <c r="M19" s="348"/>
      <c r="N19" s="349">
        <v>876</v>
      </c>
      <c r="P19" s="305" t="s">
        <v>208</v>
      </c>
      <c r="Q19" s="305" t="s">
        <v>208</v>
      </c>
      <c r="R19" s="546">
        <v>2533</v>
      </c>
      <c r="S19" s="547"/>
      <c r="T19" s="546">
        <v>597</v>
      </c>
      <c r="U19" s="547"/>
      <c r="V19" s="142">
        <v>85</v>
      </c>
      <c r="W19" s="107">
        <v>247</v>
      </c>
      <c r="X19" s="142">
        <v>100</v>
      </c>
      <c r="Y19" s="107">
        <v>32</v>
      </c>
      <c r="Z19" s="304"/>
      <c r="AA19" s="305" t="s">
        <v>208</v>
      </c>
      <c r="AB19" s="304"/>
      <c r="AC19" s="305" t="s">
        <v>208</v>
      </c>
      <c r="AD19" s="142">
        <v>42925</v>
      </c>
      <c r="AE19" s="143">
        <v>16</v>
      </c>
    </row>
    <row r="20" spans="1:31">
      <c r="A20" s="119">
        <v>17</v>
      </c>
      <c r="B20" s="140" t="s">
        <v>122</v>
      </c>
      <c r="C20" s="107" t="s">
        <v>208</v>
      </c>
      <c r="D20" s="304"/>
      <c r="E20" s="305" t="s">
        <v>208</v>
      </c>
      <c r="F20" s="305" t="s">
        <v>208</v>
      </c>
      <c r="G20" s="107" t="s">
        <v>208</v>
      </c>
      <c r="H20" s="107" t="s">
        <v>208</v>
      </c>
      <c r="I20" s="305" t="s">
        <v>208</v>
      </c>
      <c r="J20" s="305" t="s">
        <v>208</v>
      </c>
      <c r="K20" s="142" t="s">
        <v>208</v>
      </c>
      <c r="L20" s="107" t="s">
        <v>208</v>
      </c>
      <c r="M20" s="348"/>
      <c r="N20" s="305" t="s">
        <v>208</v>
      </c>
      <c r="P20" s="305" t="s">
        <v>208</v>
      </c>
      <c r="Q20" s="305" t="s">
        <v>208</v>
      </c>
      <c r="R20" s="546" t="s">
        <v>208</v>
      </c>
      <c r="S20" s="547"/>
      <c r="T20" s="546" t="s">
        <v>208</v>
      </c>
      <c r="U20" s="547"/>
      <c r="V20" s="107" t="s">
        <v>208</v>
      </c>
      <c r="W20" s="107" t="s">
        <v>208</v>
      </c>
      <c r="X20" s="107" t="s">
        <v>208</v>
      </c>
      <c r="Y20" s="107" t="s">
        <v>208</v>
      </c>
      <c r="Z20" s="304"/>
      <c r="AA20" s="305" t="s">
        <v>208</v>
      </c>
      <c r="AB20" s="304"/>
      <c r="AC20" s="305" t="s">
        <v>208</v>
      </c>
      <c r="AD20" s="142" t="s">
        <v>208</v>
      </c>
      <c r="AE20" s="143">
        <v>17</v>
      </c>
    </row>
    <row r="21" spans="1:31">
      <c r="A21" s="119">
        <v>18</v>
      </c>
      <c r="B21" s="140" t="s">
        <v>34</v>
      </c>
      <c r="C21" s="107">
        <v>35</v>
      </c>
      <c r="D21" s="304"/>
      <c r="E21" s="305">
        <v>35</v>
      </c>
      <c r="F21" s="305" t="s">
        <v>208</v>
      </c>
      <c r="G21" s="107">
        <v>24</v>
      </c>
      <c r="H21" s="107">
        <v>11</v>
      </c>
      <c r="I21" s="305" t="s">
        <v>208</v>
      </c>
      <c r="J21" s="305" t="s">
        <v>208</v>
      </c>
      <c r="K21" s="142">
        <v>3558</v>
      </c>
      <c r="L21" s="107">
        <v>2489</v>
      </c>
      <c r="M21" s="348"/>
      <c r="N21" s="349">
        <v>1069</v>
      </c>
      <c r="P21" s="305" t="s">
        <v>208</v>
      </c>
      <c r="Q21" s="305" t="s">
        <v>208</v>
      </c>
      <c r="R21" s="546">
        <v>2268</v>
      </c>
      <c r="S21" s="547"/>
      <c r="T21" s="546">
        <v>722</v>
      </c>
      <c r="U21" s="547"/>
      <c r="V21" s="142">
        <v>125</v>
      </c>
      <c r="W21" s="107">
        <v>200</v>
      </c>
      <c r="X21" s="142">
        <v>96</v>
      </c>
      <c r="Y21" s="107">
        <v>147</v>
      </c>
      <c r="Z21" s="304"/>
      <c r="AA21" s="305">
        <v>1</v>
      </c>
      <c r="AB21" s="304"/>
      <c r="AC21" s="305" t="s">
        <v>208</v>
      </c>
      <c r="AD21" s="142">
        <v>42545</v>
      </c>
      <c r="AE21" s="143">
        <v>18</v>
      </c>
    </row>
    <row r="22" spans="1:31">
      <c r="A22" s="119">
        <v>19</v>
      </c>
      <c r="B22" s="140" t="s">
        <v>8</v>
      </c>
      <c r="C22" s="107">
        <v>2</v>
      </c>
      <c r="D22" s="304"/>
      <c r="E22" s="305">
        <v>2</v>
      </c>
      <c r="F22" s="305" t="s">
        <v>208</v>
      </c>
      <c r="G22" s="107">
        <v>2</v>
      </c>
      <c r="H22" s="107" t="s">
        <v>208</v>
      </c>
      <c r="I22" s="305" t="s">
        <v>208</v>
      </c>
      <c r="J22" s="305" t="s">
        <v>208</v>
      </c>
      <c r="K22" s="142">
        <v>130</v>
      </c>
      <c r="L22" s="107">
        <v>97</v>
      </c>
      <c r="M22" s="348"/>
      <c r="N22" s="349">
        <v>33</v>
      </c>
      <c r="P22" s="305" t="s">
        <v>208</v>
      </c>
      <c r="Q22" s="305" t="s">
        <v>208</v>
      </c>
      <c r="R22" s="546">
        <v>93</v>
      </c>
      <c r="S22" s="547"/>
      <c r="T22" s="546">
        <v>32</v>
      </c>
      <c r="U22" s="547"/>
      <c r="V22" s="142">
        <v>4</v>
      </c>
      <c r="W22" s="107">
        <v>1</v>
      </c>
      <c r="X22" s="142" t="s">
        <v>208</v>
      </c>
      <c r="Y22" s="107" t="s">
        <v>208</v>
      </c>
      <c r="Z22" s="304"/>
      <c r="AA22" s="305" t="s">
        <v>208</v>
      </c>
      <c r="AB22" s="304"/>
      <c r="AC22" s="305" t="s">
        <v>208</v>
      </c>
      <c r="AD22" s="142">
        <v>1535</v>
      </c>
      <c r="AE22" s="143">
        <v>19</v>
      </c>
    </row>
    <row r="23" spans="1:31">
      <c r="A23" s="119">
        <v>20</v>
      </c>
      <c r="B23" s="140" t="s">
        <v>16</v>
      </c>
      <c r="C23" s="107">
        <v>1</v>
      </c>
      <c r="D23" s="304"/>
      <c r="E23" s="305">
        <v>1</v>
      </c>
      <c r="F23" s="305" t="s">
        <v>208</v>
      </c>
      <c r="G23" s="107">
        <v>1</v>
      </c>
      <c r="H23" s="107" t="s">
        <v>208</v>
      </c>
      <c r="I23" s="305" t="s">
        <v>208</v>
      </c>
      <c r="J23" s="305" t="s">
        <v>208</v>
      </c>
      <c r="K23" s="142">
        <v>37</v>
      </c>
      <c r="L23" s="107">
        <v>5</v>
      </c>
      <c r="M23" s="348"/>
      <c r="N23" s="349">
        <v>32</v>
      </c>
      <c r="P23" s="305" t="s">
        <v>208</v>
      </c>
      <c r="Q23" s="305" t="s">
        <v>208</v>
      </c>
      <c r="R23" s="546">
        <v>4</v>
      </c>
      <c r="S23" s="547"/>
      <c r="T23" s="546">
        <v>19</v>
      </c>
      <c r="U23" s="547"/>
      <c r="V23" s="142">
        <v>1</v>
      </c>
      <c r="W23" s="107">
        <v>13</v>
      </c>
      <c r="X23" s="142" t="s">
        <v>208</v>
      </c>
      <c r="Y23" s="107" t="s">
        <v>208</v>
      </c>
      <c r="Z23" s="304"/>
      <c r="AA23" s="305" t="s">
        <v>208</v>
      </c>
      <c r="AB23" s="304"/>
      <c r="AC23" s="305" t="s">
        <v>208</v>
      </c>
      <c r="AD23" s="142">
        <v>448</v>
      </c>
      <c r="AE23" s="143">
        <v>20</v>
      </c>
    </row>
    <row r="24" spans="1:31">
      <c r="A24" s="119">
        <v>21</v>
      </c>
      <c r="B24" s="140" t="s">
        <v>9</v>
      </c>
      <c r="C24" s="107">
        <v>15</v>
      </c>
      <c r="D24" s="304"/>
      <c r="E24" s="305">
        <v>15</v>
      </c>
      <c r="F24" s="305" t="s">
        <v>208</v>
      </c>
      <c r="G24" s="107">
        <v>8</v>
      </c>
      <c r="H24" s="107">
        <v>7</v>
      </c>
      <c r="I24" s="305" t="s">
        <v>208</v>
      </c>
      <c r="J24" s="305" t="s">
        <v>208</v>
      </c>
      <c r="K24" s="142">
        <v>1142</v>
      </c>
      <c r="L24" s="107">
        <v>1001</v>
      </c>
      <c r="M24" s="348"/>
      <c r="N24" s="349">
        <v>141</v>
      </c>
      <c r="P24" s="305" t="s">
        <v>208</v>
      </c>
      <c r="Q24" s="305" t="s">
        <v>208</v>
      </c>
      <c r="R24" s="546">
        <v>870</v>
      </c>
      <c r="S24" s="547"/>
      <c r="T24" s="546">
        <v>120</v>
      </c>
      <c r="U24" s="547"/>
      <c r="V24" s="142">
        <v>28</v>
      </c>
      <c r="W24" s="107">
        <v>15</v>
      </c>
      <c r="X24" s="142">
        <v>103</v>
      </c>
      <c r="Y24" s="107">
        <v>6</v>
      </c>
      <c r="Z24" s="304"/>
      <c r="AA24" s="305">
        <v>9</v>
      </c>
      <c r="AB24" s="304"/>
      <c r="AC24" s="305" t="s">
        <v>208</v>
      </c>
      <c r="AD24" s="142">
        <v>13566</v>
      </c>
      <c r="AE24" s="143">
        <v>21</v>
      </c>
    </row>
    <row r="25" spans="1:31">
      <c r="A25" s="119">
        <v>22</v>
      </c>
      <c r="B25" s="140" t="s">
        <v>10</v>
      </c>
      <c r="C25" s="107">
        <v>2</v>
      </c>
      <c r="D25" s="304"/>
      <c r="E25" s="305">
        <v>2</v>
      </c>
      <c r="F25" s="305" t="s">
        <v>208</v>
      </c>
      <c r="G25" s="107">
        <v>1</v>
      </c>
      <c r="H25" s="107">
        <v>1</v>
      </c>
      <c r="I25" s="305" t="s">
        <v>208</v>
      </c>
      <c r="J25" s="305" t="s">
        <v>208</v>
      </c>
      <c r="K25" s="142">
        <v>117</v>
      </c>
      <c r="L25" s="107">
        <v>99</v>
      </c>
      <c r="M25" s="348"/>
      <c r="N25" s="349">
        <v>18</v>
      </c>
      <c r="P25" s="305" t="s">
        <v>208</v>
      </c>
      <c r="Q25" s="305" t="s">
        <v>208</v>
      </c>
      <c r="R25" s="546">
        <v>99</v>
      </c>
      <c r="S25" s="547"/>
      <c r="T25" s="546">
        <v>18</v>
      </c>
      <c r="U25" s="547"/>
      <c r="V25" s="142" t="s">
        <v>208</v>
      </c>
      <c r="W25" s="107" t="s">
        <v>208</v>
      </c>
      <c r="X25" s="142" t="s">
        <v>208</v>
      </c>
      <c r="Y25" s="107" t="s">
        <v>208</v>
      </c>
      <c r="Z25" s="304"/>
      <c r="AA25" s="305" t="s">
        <v>208</v>
      </c>
      <c r="AB25" s="304"/>
      <c r="AC25" s="305" t="s">
        <v>208</v>
      </c>
      <c r="AD25" s="142">
        <v>1397</v>
      </c>
      <c r="AE25" s="143">
        <v>22</v>
      </c>
    </row>
    <row r="26" spans="1:31">
      <c r="A26" s="119">
        <v>23</v>
      </c>
      <c r="B26" s="140" t="s">
        <v>11</v>
      </c>
      <c r="C26" s="107">
        <v>10</v>
      </c>
      <c r="D26" s="304"/>
      <c r="E26" s="305">
        <v>10</v>
      </c>
      <c r="F26" s="305" t="s">
        <v>208</v>
      </c>
      <c r="G26" s="107">
        <v>4</v>
      </c>
      <c r="H26" s="107">
        <v>6</v>
      </c>
      <c r="I26" s="305" t="s">
        <v>208</v>
      </c>
      <c r="J26" s="305" t="s">
        <v>208</v>
      </c>
      <c r="K26" s="123">
        <v>1080</v>
      </c>
      <c r="L26" s="141">
        <v>984</v>
      </c>
      <c r="M26" s="348"/>
      <c r="N26" s="349">
        <v>96</v>
      </c>
      <c r="P26" s="305" t="s">
        <v>208</v>
      </c>
      <c r="Q26" s="305" t="s">
        <v>208</v>
      </c>
      <c r="R26" s="546">
        <v>903</v>
      </c>
      <c r="S26" s="547"/>
      <c r="T26" s="546">
        <v>71</v>
      </c>
      <c r="U26" s="547"/>
      <c r="V26" s="142">
        <v>57</v>
      </c>
      <c r="W26" s="107">
        <v>25</v>
      </c>
      <c r="X26" s="142">
        <v>24</v>
      </c>
      <c r="Y26" s="107" t="s">
        <v>208</v>
      </c>
      <c r="Z26" s="304"/>
      <c r="AA26" s="305" t="s">
        <v>208</v>
      </c>
      <c r="AB26" s="304"/>
      <c r="AC26" s="305" t="s">
        <v>208</v>
      </c>
      <c r="AD26" s="123">
        <v>13234</v>
      </c>
      <c r="AE26" s="143">
        <v>23</v>
      </c>
    </row>
    <row r="27" spans="1:31">
      <c r="A27" s="119">
        <v>24</v>
      </c>
      <c r="B27" s="140" t="s">
        <v>12</v>
      </c>
      <c r="C27" s="107">
        <v>27</v>
      </c>
      <c r="D27" s="304"/>
      <c r="E27" s="305">
        <v>27</v>
      </c>
      <c r="F27" s="305">
        <v>1</v>
      </c>
      <c r="G27" s="107">
        <v>20</v>
      </c>
      <c r="H27" s="107">
        <v>6</v>
      </c>
      <c r="I27" s="305" t="s">
        <v>208</v>
      </c>
      <c r="J27" s="305" t="s">
        <v>208</v>
      </c>
      <c r="K27" s="123">
        <v>2268</v>
      </c>
      <c r="L27" s="141">
        <v>1687</v>
      </c>
      <c r="M27" s="348"/>
      <c r="N27" s="349">
        <v>581</v>
      </c>
      <c r="P27" s="305" t="s">
        <v>208</v>
      </c>
      <c r="Q27" s="305" t="s">
        <v>208</v>
      </c>
      <c r="R27" s="546">
        <v>1536</v>
      </c>
      <c r="S27" s="547"/>
      <c r="T27" s="546">
        <v>420</v>
      </c>
      <c r="U27" s="547"/>
      <c r="V27" s="142">
        <v>106</v>
      </c>
      <c r="W27" s="107">
        <v>140</v>
      </c>
      <c r="X27" s="142">
        <v>45</v>
      </c>
      <c r="Y27" s="107">
        <v>21</v>
      </c>
      <c r="Z27" s="304"/>
      <c r="AA27" s="305" t="s">
        <v>208</v>
      </c>
      <c r="AB27" s="304"/>
      <c r="AC27" s="305" t="s">
        <v>208</v>
      </c>
      <c r="AD27" s="123">
        <v>26727</v>
      </c>
      <c r="AE27" s="143">
        <v>24</v>
      </c>
    </row>
    <row r="28" spans="1:31">
      <c r="A28" s="119">
        <v>25</v>
      </c>
      <c r="B28" s="140" t="s">
        <v>35</v>
      </c>
      <c r="C28" s="107">
        <v>6</v>
      </c>
      <c r="D28" s="304"/>
      <c r="E28" s="305">
        <v>6</v>
      </c>
      <c r="F28" s="305" t="s">
        <v>208</v>
      </c>
      <c r="G28" s="107">
        <v>6</v>
      </c>
      <c r="H28" s="107" t="s">
        <v>208</v>
      </c>
      <c r="I28" s="305" t="s">
        <v>208</v>
      </c>
      <c r="J28" s="305" t="s">
        <v>208</v>
      </c>
      <c r="K28" s="123">
        <v>420</v>
      </c>
      <c r="L28" s="141">
        <v>354</v>
      </c>
      <c r="M28" s="348"/>
      <c r="N28" s="349">
        <v>66</v>
      </c>
      <c r="P28" s="305" t="s">
        <v>208</v>
      </c>
      <c r="Q28" s="305" t="s">
        <v>208</v>
      </c>
      <c r="R28" s="546">
        <v>331</v>
      </c>
      <c r="S28" s="547"/>
      <c r="T28" s="546">
        <v>56</v>
      </c>
      <c r="U28" s="547"/>
      <c r="V28" s="142">
        <v>12</v>
      </c>
      <c r="W28" s="107">
        <v>8</v>
      </c>
      <c r="X28" s="142">
        <v>11</v>
      </c>
      <c r="Y28" s="107">
        <v>2</v>
      </c>
      <c r="Z28" s="304"/>
      <c r="AA28" s="305" t="s">
        <v>208</v>
      </c>
      <c r="AB28" s="304"/>
      <c r="AC28" s="305" t="s">
        <v>208</v>
      </c>
      <c r="AD28" s="123">
        <v>4894</v>
      </c>
      <c r="AE28" s="143">
        <v>25</v>
      </c>
    </row>
    <row r="29" spans="1:31">
      <c r="A29" s="119">
        <v>26</v>
      </c>
      <c r="B29" s="140" t="s">
        <v>36</v>
      </c>
      <c r="C29" s="107">
        <v>27</v>
      </c>
      <c r="D29" s="304"/>
      <c r="E29" s="305">
        <v>27</v>
      </c>
      <c r="F29" s="305" t="s">
        <v>208</v>
      </c>
      <c r="G29" s="107">
        <v>22</v>
      </c>
      <c r="H29" s="107">
        <v>5</v>
      </c>
      <c r="I29" s="305" t="s">
        <v>208</v>
      </c>
      <c r="J29" s="305" t="s">
        <v>208</v>
      </c>
      <c r="K29" s="123">
        <v>2102</v>
      </c>
      <c r="L29" s="141">
        <v>1745</v>
      </c>
      <c r="M29" s="348"/>
      <c r="N29" s="349">
        <v>357</v>
      </c>
      <c r="P29" s="305" t="s">
        <v>208</v>
      </c>
      <c r="Q29" s="305" t="s">
        <v>208</v>
      </c>
      <c r="R29" s="546">
        <v>1486</v>
      </c>
      <c r="S29" s="547"/>
      <c r="T29" s="546">
        <v>230</v>
      </c>
      <c r="U29" s="547"/>
      <c r="V29" s="142">
        <v>119</v>
      </c>
      <c r="W29" s="107">
        <v>95</v>
      </c>
      <c r="X29" s="142">
        <v>140</v>
      </c>
      <c r="Y29" s="107">
        <v>32</v>
      </c>
      <c r="Z29" s="304"/>
      <c r="AA29" s="305">
        <v>4</v>
      </c>
      <c r="AB29" s="304"/>
      <c r="AC29" s="305" t="s">
        <v>208</v>
      </c>
      <c r="AD29" s="123">
        <v>24802</v>
      </c>
      <c r="AE29" s="143">
        <v>26</v>
      </c>
    </row>
    <row r="30" spans="1:31">
      <c r="A30" s="119">
        <v>27</v>
      </c>
      <c r="B30" s="140" t="s">
        <v>37</v>
      </c>
      <c r="C30" s="107">
        <v>8</v>
      </c>
      <c r="D30" s="304"/>
      <c r="E30" s="305">
        <v>8</v>
      </c>
      <c r="F30" s="305" t="s">
        <v>208</v>
      </c>
      <c r="G30" s="107">
        <v>7</v>
      </c>
      <c r="H30" s="107">
        <v>1</v>
      </c>
      <c r="I30" s="305" t="s">
        <v>208</v>
      </c>
      <c r="J30" s="305" t="s">
        <v>208</v>
      </c>
      <c r="K30" s="123">
        <v>539</v>
      </c>
      <c r="L30" s="141">
        <v>331</v>
      </c>
      <c r="M30" s="348"/>
      <c r="N30" s="349">
        <v>208</v>
      </c>
      <c r="P30" s="305" t="s">
        <v>208</v>
      </c>
      <c r="Q30" s="305" t="s">
        <v>208</v>
      </c>
      <c r="R30" s="546">
        <v>307</v>
      </c>
      <c r="S30" s="547"/>
      <c r="T30" s="546">
        <v>120</v>
      </c>
      <c r="U30" s="547"/>
      <c r="V30" s="142">
        <v>24</v>
      </c>
      <c r="W30" s="107">
        <v>87</v>
      </c>
      <c r="X30" s="142" t="s">
        <v>208</v>
      </c>
      <c r="Y30" s="107">
        <v>1</v>
      </c>
      <c r="Z30" s="304"/>
      <c r="AA30" s="305">
        <v>5</v>
      </c>
      <c r="AB30" s="304"/>
      <c r="AC30" s="305" t="s">
        <v>208</v>
      </c>
      <c r="AD30" s="123">
        <v>6376</v>
      </c>
      <c r="AE30" s="143">
        <v>27</v>
      </c>
    </row>
    <row r="31" spans="1:31">
      <c r="A31" s="119">
        <v>28</v>
      </c>
      <c r="B31" s="144" t="s">
        <v>38</v>
      </c>
      <c r="C31" s="107">
        <v>26</v>
      </c>
      <c r="D31" s="304"/>
      <c r="E31" s="305">
        <v>26</v>
      </c>
      <c r="F31" s="108">
        <v>2</v>
      </c>
      <c r="G31" s="107">
        <v>14</v>
      </c>
      <c r="H31" s="107">
        <v>10</v>
      </c>
      <c r="I31" s="305" t="s">
        <v>208</v>
      </c>
      <c r="J31" s="305" t="s">
        <v>208</v>
      </c>
      <c r="K31" s="123">
        <v>8456</v>
      </c>
      <c r="L31" s="141">
        <v>5867</v>
      </c>
      <c r="M31" s="348"/>
      <c r="N31" s="349">
        <v>2589</v>
      </c>
      <c r="P31" s="305" t="s">
        <v>208</v>
      </c>
      <c r="Q31" s="305" t="s">
        <v>208</v>
      </c>
      <c r="R31" s="546">
        <v>5268</v>
      </c>
      <c r="S31" s="547"/>
      <c r="T31" s="546">
        <v>2191</v>
      </c>
      <c r="U31" s="547"/>
      <c r="V31" s="142">
        <v>124</v>
      </c>
      <c r="W31" s="107">
        <v>215</v>
      </c>
      <c r="X31" s="142">
        <v>475</v>
      </c>
      <c r="Y31" s="107">
        <v>183</v>
      </c>
      <c r="Z31" s="304"/>
      <c r="AA31" s="305">
        <v>3</v>
      </c>
      <c r="AB31" s="304"/>
      <c r="AC31" s="305" t="s">
        <v>208</v>
      </c>
      <c r="AD31" s="123">
        <v>99415</v>
      </c>
      <c r="AE31" s="143">
        <v>28</v>
      </c>
    </row>
    <row r="32" spans="1:31">
      <c r="A32" s="119">
        <v>29</v>
      </c>
      <c r="B32" s="144" t="s">
        <v>13</v>
      </c>
      <c r="C32" s="107">
        <v>21</v>
      </c>
      <c r="D32" s="304"/>
      <c r="E32" s="305">
        <v>21</v>
      </c>
      <c r="F32" s="108" t="s">
        <v>208</v>
      </c>
      <c r="G32" s="107">
        <v>18</v>
      </c>
      <c r="H32" s="107">
        <v>3</v>
      </c>
      <c r="I32" s="305" t="s">
        <v>208</v>
      </c>
      <c r="J32" s="305" t="s">
        <v>208</v>
      </c>
      <c r="K32" s="123">
        <v>2562</v>
      </c>
      <c r="L32" s="141">
        <v>1738</v>
      </c>
      <c r="M32" s="348"/>
      <c r="N32" s="349">
        <v>824</v>
      </c>
      <c r="P32" s="305" t="s">
        <v>208</v>
      </c>
      <c r="Q32" s="305" t="s">
        <v>208</v>
      </c>
      <c r="R32" s="546">
        <v>1477</v>
      </c>
      <c r="S32" s="547"/>
      <c r="T32" s="546">
        <v>562</v>
      </c>
      <c r="U32" s="547"/>
      <c r="V32" s="142">
        <v>83</v>
      </c>
      <c r="W32" s="107">
        <v>177</v>
      </c>
      <c r="X32" s="142">
        <v>178</v>
      </c>
      <c r="Y32" s="107">
        <v>85</v>
      </c>
      <c r="Z32" s="304"/>
      <c r="AA32" s="305">
        <v>8</v>
      </c>
      <c r="AB32" s="304"/>
      <c r="AC32" s="305" t="s">
        <v>208</v>
      </c>
      <c r="AD32" s="123">
        <v>30961</v>
      </c>
      <c r="AE32" s="143">
        <v>29</v>
      </c>
    </row>
    <row r="33" spans="1:31">
      <c r="A33" s="119">
        <v>30</v>
      </c>
      <c r="B33" s="140" t="s">
        <v>39</v>
      </c>
      <c r="C33" s="107">
        <v>2</v>
      </c>
      <c r="D33" s="304"/>
      <c r="E33" s="305">
        <v>2</v>
      </c>
      <c r="F33" s="108" t="s">
        <v>208</v>
      </c>
      <c r="G33" s="107">
        <v>2</v>
      </c>
      <c r="H33" s="107" t="s">
        <v>208</v>
      </c>
      <c r="I33" s="305" t="s">
        <v>208</v>
      </c>
      <c r="J33" s="305" t="s">
        <v>208</v>
      </c>
      <c r="K33" s="123">
        <v>230</v>
      </c>
      <c r="L33" s="141">
        <v>123</v>
      </c>
      <c r="M33" s="348"/>
      <c r="N33" s="349">
        <v>107</v>
      </c>
      <c r="P33" s="305" t="s">
        <v>208</v>
      </c>
      <c r="Q33" s="305" t="s">
        <v>208</v>
      </c>
      <c r="R33" s="546">
        <v>118</v>
      </c>
      <c r="S33" s="547"/>
      <c r="T33" s="546">
        <v>89</v>
      </c>
      <c r="U33" s="547"/>
      <c r="V33" s="142">
        <v>5</v>
      </c>
      <c r="W33" s="107">
        <v>15</v>
      </c>
      <c r="X33" s="107" t="s">
        <v>208</v>
      </c>
      <c r="Y33" s="142">
        <v>3</v>
      </c>
      <c r="Z33" s="304"/>
      <c r="AA33" s="305" t="s">
        <v>208</v>
      </c>
      <c r="AB33" s="304"/>
      <c r="AC33" s="305" t="s">
        <v>208</v>
      </c>
      <c r="AD33" s="123">
        <v>2681</v>
      </c>
      <c r="AE33" s="143">
        <v>30</v>
      </c>
    </row>
    <row r="34" spans="1:31">
      <c r="A34" s="119">
        <v>31</v>
      </c>
      <c r="B34" s="140" t="s">
        <v>14</v>
      </c>
      <c r="C34" s="107">
        <v>4</v>
      </c>
      <c r="D34" s="304"/>
      <c r="E34" s="305">
        <v>4</v>
      </c>
      <c r="F34" s="108" t="s">
        <v>208</v>
      </c>
      <c r="G34" s="107">
        <v>2</v>
      </c>
      <c r="H34" s="107">
        <v>2</v>
      </c>
      <c r="I34" s="305" t="s">
        <v>208</v>
      </c>
      <c r="J34" s="305" t="s">
        <v>208</v>
      </c>
      <c r="K34" s="123">
        <v>3555</v>
      </c>
      <c r="L34" s="141">
        <v>3311</v>
      </c>
      <c r="M34" s="348"/>
      <c r="N34" s="349">
        <v>244</v>
      </c>
      <c r="P34" s="305" t="s">
        <v>208</v>
      </c>
      <c r="Q34" s="305" t="s">
        <v>208</v>
      </c>
      <c r="R34" s="546">
        <v>2564</v>
      </c>
      <c r="S34" s="547"/>
      <c r="T34" s="546">
        <v>189</v>
      </c>
      <c r="U34" s="547"/>
      <c r="V34" s="142">
        <v>621</v>
      </c>
      <c r="W34" s="107">
        <v>41</v>
      </c>
      <c r="X34" s="142">
        <v>126</v>
      </c>
      <c r="Y34" s="107">
        <v>14</v>
      </c>
      <c r="Z34" s="304"/>
      <c r="AA34" s="305" t="s">
        <v>208</v>
      </c>
      <c r="AB34" s="304"/>
      <c r="AC34" s="305" t="s">
        <v>208</v>
      </c>
      <c r="AD34" s="123">
        <v>40663</v>
      </c>
      <c r="AE34" s="143">
        <v>31</v>
      </c>
    </row>
    <row r="35" spans="1:31">
      <c r="A35" s="145">
        <v>32</v>
      </c>
      <c r="B35" s="146" t="s">
        <v>15</v>
      </c>
      <c r="C35" s="110">
        <v>37</v>
      </c>
      <c r="D35" s="109"/>
      <c r="E35" s="112">
        <v>36</v>
      </c>
      <c r="F35" s="111">
        <v>1</v>
      </c>
      <c r="G35" s="110">
        <v>30</v>
      </c>
      <c r="H35" s="110">
        <v>5</v>
      </c>
      <c r="I35" s="110" t="s">
        <v>208</v>
      </c>
      <c r="J35" s="112">
        <v>1</v>
      </c>
      <c r="K35" s="147">
        <v>3169</v>
      </c>
      <c r="L35" s="148">
        <v>1807</v>
      </c>
      <c r="M35" s="350"/>
      <c r="N35" s="203">
        <v>1362</v>
      </c>
      <c r="O35" s="149"/>
      <c r="P35" s="112">
        <v>1</v>
      </c>
      <c r="Q35" s="112" t="s">
        <v>208</v>
      </c>
      <c r="R35" s="554">
        <v>1716</v>
      </c>
      <c r="S35" s="555"/>
      <c r="T35" s="554">
        <v>1081</v>
      </c>
      <c r="U35" s="555"/>
      <c r="V35" s="111">
        <v>52</v>
      </c>
      <c r="W35" s="110">
        <v>224</v>
      </c>
      <c r="X35" s="111">
        <v>38</v>
      </c>
      <c r="Y35" s="110">
        <v>57</v>
      </c>
      <c r="Z35" s="109"/>
      <c r="AA35" s="112">
        <v>3</v>
      </c>
      <c r="AB35" s="109"/>
      <c r="AC35" s="112">
        <v>1</v>
      </c>
      <c r="AD35" s="149">
        <v>38307</v>
      </c>
      <c r="AE35" s="150">
        <v>32</v>
      </c>
    </row>
    <row r="36" spans="1:31">
      <c r="D36" s="123" t="s">
        <v>217</v>
      </c>
      <c r="AE36" s="151"/>
    </row>
    <row r="37" spans="1:31" s="92" customFormat="1">
      <c r="A37" s="56" t="s">
        <v>218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1:31">
      <c r="B38" s="292"/>
      <c r="C38" s="116"/>
      <c r="D38" s="116"/>
      <c r="E38" s="116"/>
      <c r="F38" s="116"/>
      <c r="G38" s="116"/>
      <c r="H38" s="85"/>
      <c r="I38" s="85"/>
      <c r="J38" s="85"/>
      <c r="K38" s="85"/>
      <c r="L38" s="85"/>
      <c r="M38" s="85"/>
      <c r="N38" s="116"/>
      <c r="O38" s="116"/>
      <c r="P38" s="73"/>
      <c r="AE38" s="85" t="s">
        <v>68</v>
      </c>
    </row>
    <row r="39" spans="1:31" ht="13.5" customHeight="1">
      <c r="A39" s="497" t="s">
        <v>69</v>
      </c>
      <c r="B39" s="498"/>
      <c r="C39" s="410" t="s">
        <v>123</v>
      </c>
      <c r="D39" s="435"/>
      <c r="E39" s="435"/>
      <c r="F39" s="435"/>
      <c r="G39" s="436"/>
      <c r="H39" s="410" t="s">
        <v>124</v>
      </c>
      <c r="I39" s="561"/>
      <c r="J39" s="561"/>
      <c r="K39" s="561"/>
      <c r="L39" s="561"/>
      <c r="M39" s="561"/>
      <c r="N39" s="561"/>
      <c r="O39" s="561"/>
      <c r="P39" s="561"/>
      <c r="Q39" s="561"/>
      <c r="R39" s="561"/>
      <c r="S39" s="561"/>
      <c r="T39" s="561"/>
      <c r="U39" s="410" t="s">
        <v>125</v>
      </c>
      <c r="V39" s="561"/>
      <c r="W39" s="561"/>
      <c r="X39" s="561"/>
      <c r="Y39" s="561"/>
      <c r="Z39" s="561"/>
      <c r="AA39" s="561"/>
      <c r="AB39" s="561"/>
      <c r="AC39" s="561"/>
      <c r="AD39" s="545"/>
      <c r="AE39" s="490" t="s">
        <v>92</v>
      </c>
    </row>
    <row r="40" spans="1:31" ht="72" customHeight="1">
      <c r="A40" s="525"/>
      <c r="B40" s="526"/>
      <c r="C40" s="439" t="s">
        <v>61</v>
      </c>
      <c r="D40" s="405"/>
      <c r="E40" s="548" t="s">
        <v>219</v>
      </c>
      <c r="F40" s="549"/>
      <c r="G40" s="552" t="s">
        <v>126</v>
      </c>
      <c r="H40" s="439" t="s">
        <v>61</v>
      </c>
      <c r="I40" s="405"/>
      <c r="J40" s="439" t="s">
        <v>127</v>
      </c>
      <c r="K40" s="405"/>
      <c r="L40" s="439" t="s">
        <v>128</v>
      </c>
      <c r="M40" s="405"/>
      <c r="N40" s="439" t="s">
        <v>129</v>
      </c>
      <c r="O40" s="405"/>
      <c r="P40" s="420" t="s">
        <v>130</v>
      </c>
      <c r="Q40" s="421"/>
      <c r="R40" s="477" t="s">
        <v>220</v>
      </c>
      <c r="S40" s="477" t="s">
        <v>221</v>
      </c>
      <c r="T40" s="557"/>
      <c r="U40" s="496" t="s">
        <v>131</v>
      </c>
      <c r="V40" s="559"/>
      <c r="W40" s="562" t="s">
        <v>132</v>
      </c>
      <c r="X40" s="563"/>
      <c r="Y40" s="562" t="s">
        <v>133</v>
      </c>
      <c r="Z40" s="563"/>
      <c r="AA40" s="413" t="s">
        <v>134</v>
      </c>
      <c r="AB40" s="564"/>
      <c r="AC40" s="566" t="s">
        <v>135</v>
      </c>
      <c r="AD40" s="566" t="s">
        <v>222</v>
      </c>
      <c r="AE40" s="491"/>
    </row>
    <row r="41" spans="1:31">
      <c r="A41" s="500"/>
      <c r="B41" s="501"/>
      <c r="C41" s="440"/>
      <c r="D41" s="409"/>
      <c r="E41" s="550"/>
      <c r="F41" s="551"/>
      <c r="G41" s="553"/>
      <c r="H41" s="440"/>
      <c r="I41" s="409"/>
      <c r="J41" s="440"/>
      <c r="K41" s="409"/>
      <c r="L41" s="440"/>
      <c r="M41" s="409"/>
      <c r="N41" s="440"/>
      <c r="O41" s="409"/>
      <c r="P41" s="462"/>
      <c r="Q41" s="556"/>
      <c r="R41" s="478"/>
      <c r="S41" s="478"/>
      <c r="T41" s="558"/>
      <c r="U41" s="499"/>
      <c r="V41" s="560"/>
      <c r="W41" s="563"/>
      <c r="X41" s="563"/>
      <c r="Y41" s="563"/>
      <c r="Z41" s="563"/>
      <c r="AA41" s="565"/>
      <c r="AB41" s="564"/>
      <c r="AC41" s="567"/>
      <c r="AD41" s="567"/>
      <c r="AE41" s="492"/>
    </row>
    <row r="42" spans="1:31" ht="3.75" customHeight="1">
      <c r="A42" s="281"/>
      <c r="B42" s="282"/>
      <c r="C42" s="263"/>
      <c r="D42" s="250"/>
      <c r="E42" s="306"/>
      <c r="F42" s="307"/>
      <c r="G42" s="309"/>
      <c r="H42" s="263"/>
      <c r="I42" s="250"/>
      <c r="J42" s="263"/>
      <c r="K42" s="250"/>
      <c r="L42" s="263"/>
      <c r="M42" s="250"/>
      <c r="N42" s="263"/>
      <c r="O42" s="250"/>
      <c r="P42" s="256"/>
      <c r="Q42" s="257"/>
      <c r="R42" s="274"/>
      <c r="S42" s="481"/>
      <c r="T42" s="482"/>
      <c r="U42" s="477"/>
      <c r="V42" s="482"/>
      <c r="W42" s="439"/>
      <c r="X42" s="405"/>
      <c r="Y42" s="568"/>
      <c r="Z42" s="569"/>
      <c r="AA42" s="568"/>
      <c r="AB42" s="569"/>
      <c r="AC42" s="308"/>
      <c r="AD42" s="152"/>
      <c r="AE42" s="276"/>
    </row>
    <row r="43" spans="1:31" s="134" customFormat="1" ht="13.5" customHeight="1">
      <c r="B43" s="135" t="s">
        <v>121</v>
      </c>
      <c r="C43" s="570">
        <v>22600982</v>
      </c>
      <c r="D43" s="398"/>
      <c r="E43" s="570">
        <v>20375534</v>
      </c>
      <c r="F43" s="398"/>
      <c r="G43" s="153">
        <v>2225448</v>
      </c>
      <c r="H43" s="570">
        <v>95712038</v>
      </c>
      <c r="I43" s="398"/>
      <c r="J43" s="570">
        <v>74623471</v>
      </c>
      <c r="K43" s="398"/>
      <c r="L43" s="570">
        <v>2626794</v>
      </c>
      <c r="M43" s="398"/>
      <c r="N43" s="570">
        <v>3386594</v>
      </c>
      <c r="O43" s="398"/>
      <c r="P43" s="570">
        <v>9136974</v>
      </c>
      <c r="Q43" s="398"/>
      <c r="R43" s="153">
        <v>1040549</v>
      </c>
      <c r="S43" s="570">
        <v>4897656</v>
      </c>
      <c r="T43" s="398"/>
      <c r="U43" s="570">
        <v>161508668</v>
      </c>
      <c r="V43" s="398"/>
      <c r="W43" s="570">
        <v>144315182</v>
      </c>
      <c r="X43" s="398"/>
      <c r="Y43" s="570">
        <v>10074605</v>
      </c>
      <c r="Z43" s="398"/>
      <c r="AA43" s="570">
        <v>6272</v>
      </c>
      <c r="AB43" s="398"/>
      <c r="AC43" s="153">
        <v>743241</v>
      </c>
      <c r="AD43" s="154">
        <v>6369368</v>
      </c>
      <c r="AE43" s="137" t="s">
        <v>107</v>
      </c>
    </row>
    <row r="44" spans="1:31" s="134" customFormat="1" ht="3.75" customHeight="1">
      <c r="A44" s="135"/>
      <c r="B44" s="155"/>
      <c r="C44" s="312"/>
      <c r="D44" s="313"/>
      <c r="E44" s="312"/>
      <c r="F44" s="313"/>
      <c r="G44" s="310"/>
      <c r="H44" s="312"/>
      <c r="I44" s="313"/>
      <c r="J44" s="312"/>
      <c r="K44" s="313"/>
      <c r="L44" s="312"/>
      <c r="M44" s="313"/>
      <c r="N44" s="312"/>
      <c r="O44" s="313"/>
      <c r="P44" s="312"/>
      <c r="Q44" s="313"/>
      <c r="R44" s="105"/>
      <c r="S44" s="310"/>
      <c r="T44" s="311"/>
      <c r="U44" s="300"/>
      <c r="V44" s="301"/>
      <c r="W44" s="312"/>
      <c r="X44" s="313"/>
      <c r="Y44" s="312"/>
      <c r="Z44" s="313"/>
      <c r="AA44" s="312"/>
      <c r="AB44" s="313"/>
      <c r="AC44" s="117"/>
      <c r="AD44" s="105"/>
      <c r="AE44" s="137"/>
    </row>
    <row r="45" spans="1:31">
      <c r="A45" s="119">
        <v>9</v>
      </c>
      <c r="B45" s="140" t="s">
        <v>0</v>
      </c>
      <c r="C45" s="546">
        <v>623444</v>
      </c>
      <c r="D45" s="547"/>
      <c r="E45" s="546">
        <v>588272</v>
      </c>
      <c r="F45" s="547"/>
      <c r="G45" s="156">
        <v>35172</v>
      </c>
      <c r="H45" s="546">
        <v>1992561</v>
      </c>
      <c r="I45" s="547"/>
      <c r="J45" s="546">
        <v>1557046</v>
      </c>
      <c r="K45" s="571"/>
      <c r="L45" s="546">
        <v>50563</v>
      </c>
      <c r="M45" s="547"/>
      <c r="N45" s="546">
        <v>43961</v>
      </c>
      <c r="O45" s="547"/>
      <c r="P45" s="546">
        <v>62916</v>
      </c>
      <c r="Q45" s="547"/>
      <c r="R45" s="157">
        <v>6157</v>
      </c>
      <c r="S45" s="546">
        <v>271918</v>
      </c>
      <c r="T45" s="547"/>
      <c r="U45" s="546">
        <v>3603097</v>
      </c>
      <c r="V45" s="547"/>
      <c r="W45" s="546">
        <v>3324221</v>
      </c>
      <c r="X45" s="547"/>
      <c r="Y45" s="546" t="s">
        <v>208</v>
      </c>
      <c r="Z45" s="547"/>
      <c r="AA45" s="546" t="s">
        <v>208</v>
      </c>
      <c r="AB45" s="547"/>
      <c r="AC45" s="158" t="s">
        <v>208</v>
      </c>
      <c r="AD45" s="159">
        <v>278876</v>
      </c>
      <c r="AE45" s="143">
        <v>9</v>
      </c>
    </row>
    <row r="46" spans="1:31">
      <c r="A46" s="119">
        <v>10</v>
      </c>
      <c r="B46" s="140" t="s">
        <v>1</v>
      </c>
      <c r="C46" s="546" t="s">
        <v>208</v>
      </c>
      <c r="D46" s="547"/>
      <c r="E46" s="546" t="s">
        <v>208</v>
      </c>
      <c r="F46" s="547"/>
      <c r="G46" s="160" t="s">
        <v>208</v>
      </c>
      <c r="H46" s="546" t="s">
        <v>208</v>
      </c>
      <c r="I46" s="547"/>
      <c r="J46" s="546" t="s">
        <v>208</v>
      </c>
      <c r="K46" s="547"/>
      <c r="L46" s="546" t="s">
        <v>208</v>
      </c>
      <c r="M46" s="547"/>
      <c r="N46" s="546" t="s">
        <v>208</v>
      </c>
      <c r="O46" s="547"/>
      <c r="P46" s="546" t="s">
        <v>208</v>
      </c>
      <c r="Q46" s="547"/>
      <c r="R46" s="157" t="s">
        <v>208</v>
      </c>
      <c r="S46" s="546" t="s">
        <v>208</v>
      </c>
      <c r="T46" s="547"/>
      <c r="U46" s="546" t="s">
        <v>208</v>
      </c>
      <c r="V46" s="547"/>
      <c r="W46" s="546" t="s">
        <v>208</v>
      </c>
      <c r="X46" s="547"/>
      <c r="Y46" s="546" t="s">
        <v>208</v>
      </c>
      <c r="Z46" s="547"/>
      <c r="AA46" s="546" t="s">
        <v>208</v>
      </c>
      <c r="AB46" s="547"/>
      <c r="AC46" s="158" t="s">
        <v>208</v>
      </c>
      <c r="AD46" s="161" t="s">
        <v>208</v>
      </c>
      <c r="AE46" s="143">
        <v>10</v>
      </c>
    </row>
    <row r="47" spans="1:31">
      <c r="A47" s="119">
        <v>11</v>
      </c>
      <c r="B47" s="140" t="s">
        <v>2</v>
      </c>
      <c r="C47" s="546">
        <v>3382194</v>
      </c>
      <c r="D47" s="547"/>
      <c r="E47" s="546">
        <v>3172786</v>
      </c>
      <c r="F47" s="547"/>
      <c r="G47" s="156">
        <v>209408</v>
      </c>
      <c r="H47" s="546">
        <v>11718944</v>
      </c>
      <c r="I47" s="547"/>
      <c r="J47" s="546">
        <v>7397243</v>
      </c>
      <c r="K47" s="571"/>
      <c r="L47" s="546">
        <v>893182</v>
      </c>
      <c r="M47" s="547"/>
      <c r="N47" s="546">
        <v>590675</v>
      </c>
      <c r="O47" s="547"/>
      <c r="P47" s="546">
        <v>2224304</v>
      </c>
      <c r="Q47" s="547"/>
      <c r="R47" s="157">
        <v>223009</v>
      </c>
      <c r="S47" s="546">
        <v>390531</v>
      </c>
      <c r="T47" s="547"/>
      <c r="U47" s="546">
        <v>18638958</v>
      </c>
      <c r="V47" s="547"/>
      <c r="W47" s="546">
        <v>11907130</v>
      </c>
      <c r="X47" s="547"/>
      <c r="Y47" s="546">
        <v>6252296</v>
      </c>
      <c r="Z47" s="547"/>
      <c r="AA47" s="546">
        <v>10</v>
      </c>
      <c r="AB47" s="547"/>
      <c r="AC47" s="158" t="s">
        <v>208</v>
      </c>
      <c r="AD47" s="159">
        <v>479522</v>
      </c>
      <c r="AE47" s="143">
        <v>11</v>
      </c>
    </row>
    <row r="48" spans="1:31">
      <c r="A48" s="119">
        <v>12</v>
      </c>
      <c r="B48" s="140" t="s">
        <v>3</v>
      </c>
      <c r="C48" s="546">
        <v>159021</v>
      </c>
      <c r="D48" s="547"/>
      <c r="E48" s="546">
        <v>140125</v>
      </c>
      <c r="F48" s="547"/>
      <c r="G48" s="156">
        <v>18896</v>
      </c>
      <c r="H48" s="546">
        <v>791171</v>
      </c>
      <c r="I48" s="547"/>
      <c r="J48" s="546">
        <v>647117</v>
      </c>
      <c r="K48" s="571"/>
      <c r="L48" s="546">
        <v>10824</v>
      </c>
      <c r="M48" s="547"/>
      <c r="N48" s="546">
        <v>41642</v>
      </c>
      <c r="O48" s="547"/>
      <c r="P48" s="546">
        <v>5816</v>
      </c>
      <c r="Q48" s="547"/>
      <c r="R48" s="157">
        <v>85642</v>
      </c>
      <c r="S48" s="546">
        <v>130</v>
      </c>
      <c r="T48" s="547"/>
      <c r="U48" s="546">
        <v>1268185</v>
      </c>
      <c r="V48" s="547"/>
      <c r="W48" s="546">
        <v>1207674</v>
      </c>
      <c r="X48" s="547"/>
      <c r="Y48" s="546">
        <v>58116</v>
      </c>
      <c r="Z48" s="547"/>
      <c r="AA48" s="546" t="s">
        <v>208</v>
      </c>
      <c r="AB48" s="547"/>
      <c r="AC48" s="158" t="s">
        <v>208</v>
      </c>
      <c r="AD48" s="159">
        <v>2395</v>
      </c>
      <c r="AE48" s="143">
        <v>12</v>
      </c>
    </row>
    <row r="49" spans="1:31">
      <c r="A49" s="119">
        <v>13</v>
      </c>
      <c r="B49" s="140" t="s">
        <v>4</v>
      </c>
      <c r="C49" s="546">
        <v>187216</v>
      </c>
      <c r="D49" s="547"/>
      <c r="E49" s="546">
        <v>174354</v>
      </c>
      <c r="F49" s="547"/>
      <c r="G49" s="156">
        <v>12862</v>
      </c>
      <c r="H49" s="546">
        <v>424800</v>
      </c>
      <c r="I49" s="547"/>
      <c r="J49" s="546">
        <v>397515</v>
      </c>
      <c r="K49" s="571"/>
      <c r="L49" s="546">
        <v>1736</v>
      </c>
      <c r="M49" s="547"/>
      <c r="N49" s="546">
        <v>11942</v>
      </c>
      <c r="O49" s="547"/>
      <c r="P49" s="546">
        <v>10008</v>
      </c>
      <c r="Q49" s="547"/>
      <c r="R49" s="157">
        <v>3210</v>
      </c>
      <c r="S49" s="546">
        <v>389</v>
      </c>
      <c r="T49" s="547"/>
      <c r="U49" s="546">
        <v>1056061</v>
      </c>
      <c r="V49" s="547"/>
      <c r="W49" s="546">
        <v>1055628</v>
      </c>
      <c r="X49" s="547"/>
      <c r="Y49" s="546" t="s">
        <v>208</v>
      </c>
      <c r="Z49" s="547"/>
      <c r="AA49" s="546" t="s">
        <v>208</v>
      </c>
      <c r="AB49" s="547"/>
      <c r="AC49" s="158" t="s">
        <v>208</v>
      </c>
      <c r="AD49" s="159">
        <v>433</v>
      </c>
      <c r="AE49" s="143">
        <v>13</v>
      </c>
    </row>
    <row r="50" spans="1:31">
      <c r="A50" s="119">
        <v>14</v>
      </c>
      <c r="B50" s="140" t="s">
        <v>5</v>
      </c>
      <c r="C50" s="546">
        <v>331574</v>
      </c>
      <c r="D50" s="547"/>
      <c r="E50" s="546">
        <v>310030</v>
      </c>
      <c r="F50" s="547"/>
      <c r="G50" s="156">
        <v>21544</v>
      </c>
      <c r="H50" s="546">
        <v>1885438</v>
      </c>
      <c r="I50" s="547"/>
      <c r="J50" s="546">
        <v>1388220</v>
      </c>
      <c r="K50" s="571"/>
      <c r="L50" s="546">
        <v>150498</v>
      </c>
      <c r="M50" s="547"/>
      <c r="N50" s="546">
        <v>61653</v>
      </c>
      <c r="O50" s="547"/>
      <c r="P50" s="546">
        <v>29690</v>
      </c>
      <c r="Q50" s="547"/>
      <c r="R50" s="157">
        <v>90244</v>
      </c>
      <c r="S50" s="546">
        <v>165133</v>
      </c>
      <c r="T50" s="547"/>
      <c r="U50" s="546">
        <v>3358048</v>
      </c>
      <c r="V50" s="547"/>
      <c r="W50" s="546">
        <v>3111837</v>
      </c>
      <c r="X50" s="547"/>
      <c r="Y50" s="546" t="s">
        <v>211</v>
      </c>
      <c r="Z50" s="547"/>
      <c r="AA50" s="546" t="s">
        <v>208</v>
      </c>
      <c r="AB50" s="547"/>
      <c r="AC50" s="158" t="s">
        <v>208</v>
      </c>
      <c r="AD50" s="161" t="s">
        <v>211</v>
      </c>
      <c r="AE50" s="143">
        <v>14</v>
      </c>
    </row>
    <row r="51" spans="1:31">
      <c r="A51" s="119">
        <v>15</v>
      </c>
      <c r="B51" s="140" t="s">
        <v>33</v>
      </c>
      <c r="C51" s="546">
        <v>410692</v>
      </c>
      <c r="D51" s="547"/>
      <c r="E51" s="546">
        <v>384332</v>
      </c>
      <c r="F51" s="547"/>
      <c r="G51" s="156">
        <v>26360</v>
      </c>
      <c r="H51" s="546">
        <v>796207</v>
      </c>
      <c r="I51" s="547"/>
      <c r="J51" s="546">
        <v>561482</v>
      </c>
      <c r="K51" s="571"/>
      <c r="L51" s="546">
        <v>18932</v>
      </c>
      <c r="M51" s="547"/>
      <c r="N51" s="546">
        <v>26234</v>
      </c>
      <c r="O51" s="547"/>
      <c r="P51" s="546">
        <v>152400</v>
      </c>
      <c r="Q51" s="547"/>
      <c r="R51" s="157">
        <v>18336</v>
      </c>
      <c r="S51" s="546">
        <v>18823</v>
      </c>
      <c r="T51" s="547"/>
      <c r="U51" s="546">
        <v>1874551</v>
      </c>
      <c r="V51" s="547"/>
      <c r="W51" s="546">
        <v>1741650</v>
      </c>
      <c r="X51" s="547"/>
      <c r="Y51" s="546">
        <v>109179</v>
      </c>
      <c r="Z51" s="547"/>
      <c r="AA51" s="546" t="s">
        <v>208</v>
      </c>
      <c r="AB51" s="547"/>
      <c r="AC51" s="158" t="s">
        <v>208</v>
      </c>
      <c r="AD51" s="159">
        <v>23722</v>
      </c>
      <c r="AE51" s="143">
        <v>15</v>
      </c>
    </row>
    <row r="52" spans="1:31">
      <c r="A52" s="119">
        <v>16</v>
      </c>
      <c r="B52" s="140" t="s">
        <v>6</v>
      </c>
      <c r="C52" s="546">
        <v>1938856</v>
      </c>
      <c r="D52" s="547"/>
      <c r="E52" s="546">
        <v>1838264</v>
      </c>
      <c r="F52" s="547"/>
      <c r="G52" s="156">
        <v>100592</v>
      </c>
      <c r="H52" s="546">
        <v>13177661</v>
      </c>
      <c r="I52" s="547"/>
      <c r="J52" s="546">
        <v>11900689</v>
      </c>
      <c r="K52" s="571"/>
      <c r="L52" s="546">
        <v>342007</v>
      </c>
      <c r="M52" s="547"/>
      <c r="N52" s="546">
        <v>309372</v>
      </c>
      <c r="O52" s="547"/>
      <c r="P52" s="546">
        <v>298909</v>
      </c>
      <c r="Q52" s="547"/>
      <c r="R52" s="157">
        <v>123425</v>
      </c>
      <c r="S52" s="546">
        <v>203259</v>
      </c>
      <c r="T52" s="547"/>
      <c r="U52" s="546">
        <v>24381012</v>
      </c>
      <c r="V52" s="547"/>
      <c r="W52" s="546">
        <v>23795332</v>
      </c>
      <c r="X52" s="547"/>
      <c r="Y52" s="546">
        <v>349520</v>
      </c>
      <c r="Z52" s="547"/>
      <c r="AA52" s="546" t="s">
        <v>208</v>
      </c>
      <c r="AB52" s="547"/>
      <c r="AC52" s="158" t="s">
        <v>208</v>
      </c>
      <c r="AD52" s="159">
        <v>236160</v>
      </c>
      <c r="AE52" s="143">
        <v>16</v>
      </c>
    </row>
    <row r="53" spans="1:31">
      <c r="A53" s="119">
        <v>17</v>
      </c>
      <c r="B53" s="140" t="s">
        <v>122</v>
      </c>
      <c r="C53" s="546" t="s">
        <v>208</v>
      </c>
      <c r="D53" s="547"/>
      <c r="E53" s="546" t="s">
        <v>208</v>
      </c>
      <c r="F53" s="547"/>
      <c r="G53" s="156" t="s">
        <v>208</v>
      </c>
      <c r="H53" s="546" t="s">
        <v>208</v>
      </c>
      <c r="I53" s="547"/>
      <c r="J53" s="546" t="s">
        <v>208</v>
      </c>
      <c r="K53" s="547"/>
      <c r="L53" s="546" t="s">
        <v>208</v>
      </c>
      <c r="M53" s="547"/>
      <c r="N53" s="546" t="s">
        <v>208</v>
      </c>
      <c r="O53" s="547"/>
      <c r="P53" s="546" t="s">
        <v>208</v>
      </c>
      <c r="Q53" s="547"/>
      <c r="R53" s="157" t="s">
        <v>208</v>
      </c>
      <c r="S53" s="546" t="s">
        <v>208</v>
      </c>
      <c r="T53" s="547"/>
      <c r="U53" s="546" t="s">
        <v>208</v>
      </c>
      <c r="V53" s="547"/>
      <c r="W53" s="546" t="s">
        <v>208</v>
      </c>
      <c r="X53" s="547"/>
      <c r="Y53" s="546" t="s">
        <v>208</v>
      </c>
      <c r="Z53" s="547"/>
      <c r="AA53" s="546" t="s">
        <v>208</v>
      </c>
      <c r="AB53" s="547"/>
      <c r="AC53" s="158" t="s">
        <v>208</v>
      </c>
      <c r="AD53" s="161" t="s">
        <v>208</v>
      </c>
      <c r="AE53" s="143">
        <v>17</v>
      </c>
    </row>
    <row r="54" spans="1:31">
      <c r="A54" s="119">
        <v>18</v>
      </c>
      <c r="B54" s="140" t="s">
        <v>34</v>
      </c>
      <c r="C54" s="546">
        <v>1557818</v>
      </c>
      <c r="D54" s="547"/>
      <c r="E54" s="546">
        <v>1451635</v>
      </c>
      <c r="F54" s="547"/>
      <c r="G54" s="156">
        <v>106183</v>
      </c>
      <c r="H54" s="546">
        <v>8525746</v>
      </c>
      <c r="I54" s="547"/>
      <c r="J54" s="546">
        <v>5181126</v>
      </c>
      <c r="K54" s="571"/>
      <c r="L54" s="546">
        <v>176801</v>
      </c>
      <c r="M54" s="547"/>
      <c r="N54" s="546">
        <v>331039</v>
      </c>
      <c r="O54" s="547"/>
      <c r="P54" s="546">
        <v>420237</v>
      </c>
      <c r="Q54" s="547"/>
      <c r="R54" s="157">
        <v>104076</v>
      </c>
      <c r="S54" s="546">
        <v>2312467</v>
      </c>
      <c r="T54" s="547"/>
      <c r="U54" s="546">
        <v>13490638</v>
      </c>
      <c r="V54" s="547"/>
      <c r="W54" s="546">
        <v>9743213</v>
      </c>
      <c r="X54" s="547"/>
      <c r="Y54" s="546">
        <v>637267</v>
      </c>
      <c r="Z54" s="547"/>
      <c r="AA54" s="546" t="s">
        <v>208</v>
      </c>
      <c r="AB54" s="547"/>
      <c r="AC54" s="158" t="s">
        <v>208</v>
      </c>
      <c r="AD54" s="159">
        <v>3110158</v>
      </c>
      <c r="AE54" s="143">
        <v>18</v>
      </c>
    </row>
    <row r="55" spans="1:31">
      <c r="A55" s="119">
        <v>19</v>
      </c>
      <c r="B55" s="140" t="s">
        <v>8</v>
      </c>
      <c r="C55" s="572" t="s">
        <v>211</v>
      </c>
      <c r="D55" s="573"/>
      <c r="E55" s="572" t="s">
        <v>211</v>
      </c>
      <c r="F55" s="573"/>
      <c r="G55" s="156" t="s">
        <v>211</v>
      </c>
      <c r="H55" s="572" t="s">
        <v>211</v>
      </c>
      <c r="I55" s="573"/>
      <c r="J55" s="572" t="s">
        <v>211</v>
      </c>
      <c r="K55" s="573"/>
      <c r="L55" s="572" t="s">
        <v>211</v>
      </c>
      <c r="M55" s="573"/>
      <c r="N55" s="572" t="s">
        <v>211</v>
      </c>
      <c r="O55" s="573"/>
      <c r="P55" s="572" t="s">
        <v>211</v>
      </c>
      <c r="Q55" s="573"/>
      <c r="R55" s="157" t="s">
        <v>211</v>
      </c>
      <c r="S55" s="546" t="s">
        <v>208</v>
      </c>
      <c r="T55" s="547"/>
      <c r="U55" s="572" t="s">
        <v>211</v>
      </c>
      <c r="V55" s="573"/>
      <c r="W55" s="572" t="s">
        <v>211</v>
      </c>
      <c r="X55" s="573"/>
      <c r="Y55" s="546" t="s">
        <v>208</v>
      </c>
      <c r="Z55" s="547"/>
      <c r="AA55" s="546" t="s">
        <v>208</v>
      </c>
      <c r="AB55" s="547"/>
      <c r="AC55" s="158" t="s">
        <v>208</v>
      </c>
      <c r="AD55" s="161" t="s">
        <v>208</v>
      </c>
      <c r="AE55" s="143">
        <v>19</v>
      </c>
    </row>
    <row r="56" spans="1:31">
      <c r="A56" s="119">
        <v>20</v>
      </c>
      <c r="B56" s="140" t="s">
        <v>16</v>
      </c>
      <c r="C56" s="572" t="s">
        <v>211</v>
      </c>
      <c r="D56" s="573"/>
      <c r="E56" s="572" t="s">
        <v>211</v>
      </c>
      <c r="F56" s="573"/>
      <c r="G56" s="156" t="s">
        <v>208</v>
      </c>
      <c r="H56" s="572" t="s">
        <v>211</v>
      </c>
      <c r="I56" s="573"/>
      <c r="J56" s="572" t="s">
        <v>211</v>
      </c>
      <c r="K56" s="573"/>
      <c r="L56" s="572" t="s">
        <v>211</v>
      </c>
      <c r="M56" s="573"/>
      <c r="N56" s="572" t="s">
        <v>211</v>
      </c>
      <c r="O56" s="573"/>
      <c r="P56" s="572" t="s">
        <v>211</v>
      </c>
      <c r="Q56" s="573"/>
      <c r="R56" s="157" t="s">
        <v>208</v>
      </c>
      <c r="S56" s="546" t="s">
        <v>208</v>
      </c>
      <c r="T56" s="547"/>
      <c r="U56" s="572" t="s">
        <v>211</v>
      </c>
      <c r="V56" s="573"/>
      <c r="W56" s="572" t="s">
        <v>211</v>
      </c>
      <c r="X56" s="573"/>
      <c r="Y56" s="546" t="s">
        <v>208</v>
      </c>
      <c r="Z56" s="547"/>
      <c r="AA56" s="546" t="s">
        <v>208</v>
      </c>
      <c r="AB56" s="547"/>
      <c r="AC56" s="158" t="s">
        <v>208</v>
      </c>
      <c r="AD56" s="161" t="s">
        <v>208</v>
      </c>
      <c r="AE56" s="143">
        <v>20</v>
      </c>
    </row>
    <row r="57" spans="1:31">
      <c r="A57" s="119">
        <v>21</v>
      </c>
      <c r="B57" s="140" t="s">
        <v>9</v>
      </c>
      <c r="C57" s="546">
        <v>615401</v>
      </c>
      <c r="D57" s="547"/>
      <c r="E57" s="546">
        <v>568197</v>
      </c>
      <c r="F57" s="547"/>
      <c r="G57" s="156">
        <v>47204</v>
      </c>
      <c r="H57" s="546">
        <v>1341037</v>
      </c>
      <c r="I57" s="547"/>
      <c r="J57" s="546">
        <v>928124</v>
      </c>
      <c r="K57" s="571"/>
      <c r="L57" s="546">
        <v>120162</v>
      </c>
      <c r="M57" s="547"/>
      <c r="N57" s="546">
        <v>134364</v>
      </c>
      <c r="O57" s="547"/>
      <c r="P57" s="546">
        <v>49302</v>
      </c>
      <c r="Q57" s="547"/>
      <c r="R57" s="157">
        <v>65640</v>
      </c>
      <c r="S57" s="546">
        <v>43445</v>
      </c>
      <c r="T57" s="547"/>
      <c r="U57" s="546">
        <v>2731529</v>
      </c>
      <c r="V57" s="547"/>
      <c r="W57" s="546">
        <v>2662269</v>
      </c>
      <c r="X57" s="547"/>
      <c r="Y57" s="546">
        <v>2317</v>
      </c>
      <c r="Z57" s="547"/>
      <c r="AA57" s="546" t="s">
        <v>208</v>
      </c>
      <c r="AB57" s="547"/>
      <c r="AC57" s="158" t="s">
        <v>208</v>
      </c>
      <c r="AD57" s="159">
        <v>66943</v>
      </c>
      <c r="AE57" s="143">
        <v>21</v>
      </c>
    </row>
    <row r="58" spans="1:31">
      <c r="A58" s="119">
        <v>22</v>
      </c>
      <c r="B58" s="140" t="s">
        <v>10</v>
      </c>
      <c r="C58" s="572" t="s">
        <v>211</v>
      </c>
      <c r="D58" s="573"/>
      <c r="E58" s="572" t="s">
        <v>211</v>
      </c>
      <c r="F58" s="573"/>
      <c r="G58" s="156" t="s">
        <v>211</v>
      </c>
      <c r="H58" s="572" t="s">
        <v>211</v>
      </c>
      <c r="I58" s="573"/>
      <c r="J58" s="572" t="s">
        <v>211</v>
      </c>
      <c r="K58" s="573"/>
      <c r="L58" s="572" t="s">
        <v>211</v>
      </c>
      <c r="M58" s="573"/>
      <c r="N58" s="572" t="s">
        <v>211</v>
      </c>
      <c r="O58" s="573"/>
      <c r="P58" s="572" t="s">
        <v>211</v>
      </c>
      <c r="Q58" s="573"/>
      <c r="R58" s="157" t="s">
        <v>211</v>
      </c>
      <c r="S58" s="572" t="s">
        <v>211</v>
      </c>
      <c r="T58" s="573"/>
      <c r="U58" s="572" t="s">
        <v>211</v>
      </c>
      <c r="V58" s="573"/>
      <c r="W58" s="572" t="s">
        <v>211</v>
      </c>
      <c r="X58" s="573"/>
      <c r="Y58" s="572" t="s">
        <v>211</v>
      </c>
      <c r="Z58" s="573"/>
      <c r="AA58" s="546" t="s">
        <v>208</v>
      </c>
      <c r="AB58" s="547"/>
      <c r="AC58" s="158" t="s">
        <v>208</v>
      </c>
      <c r="AD58" s="161" t="s">
        <v>211</v>
      </c>
      <c r="AE58" s="143">
        <v>22</v>
      </c>
    </row>
    <row r="59" spans="1:31">
      <c r="A59" s="119">
        <v>23</v>
      </c>
      <c r="B59" s="140" t="s">
        <v>11</v>
      </c>
      <c r="C59" s="546">
        <v>773688</v>
      </c>
      <c r="D59" s="547"/>
      <c r="E59" s="546">
        <v>750962</v>
      </c>
      <c r="F59" s="547"/>
      <c r="G59" s="156">
        <v>22726</v>
      </c>
      <c r="H59" s="546">
        <v>11428755</v>
      </c>
      <c r="I59" s="547"/>
      <c r="J59" s="546">
        <v>10191780</v>
      </c>
      <c r="K59" s="571"/>
      <c r="L59" s="546">
        <v>556949</v>
      </c>
      <c r="M59" s="547"/>
      <c r="N59" s="546">
        <v>401904</v>
      </c>
      <c r="O59" s="547"/>
      <c r="P59" s="546">
        <v>139911</v>
      </c>
      <c r="Q59" s="547"/>
      <c r="R59" s="157">
        <v>110304</v>
      </c>
      <c r="S59" s="546">
        <v>27907</v>
      </c>
      <c r="T59" s="547"/>
      <c r="U59" s="546">
        <v>13957033</v>
      </c>
      <c r="V59" s="547"/>
      <c r="W59" s="546">
        <v>13869892</v>
      </c>
      <c r="X59" s="547"/>
      <c r="Y59" s="546">
        <v>57707</v>
      </c>
      <c r="Z59" s="547"/>
      <c r="AA59" s="546" t="s">
        <v>208</v>
      </c>
      <c r="AB59" s="547"/>
      <c r="AC59" s="158" t="s">
        <v>208</v>
      </c>
      <c r="AD59" s="159">
        <v>29434</v>
      </c>
      <c r="AE59" s="143">
        <v>23</v>
      </c>
    </row>
    <row r="60" spans="1:31">
      <c r="A60" s="119">
        <v>24</v>
      </c>
      <c r="B60" s="140" t="s">
        <v>12</v>
      </c>
      <c r="C60" s="546">
        <v>912995</v>
      </c>
      <c r="D60" s="547"/>
      <c r="E60" s="546">
        <v>884154</v>
      </c>
      <c r="F60" s="547"/>
      <c r="G60" s="156">
        <v>28841</v>
      </c>
      <c r="H60" s="546">
        <v>2908812</v>
      </c>
      <c r="I60" s="547"/>
      <c r="J60" s="546">
        <v>2020104</v>
      </c>
      <c r="K60" s="571"/>
      <c r="L60" s="546">
        <v>19803</v>
      </c>
      <c r="M60" s="547"/>
      <c r="N60" s="546">
        <v>57133</v>
      </c>
      <c r="O60" s="547"/>
      <c r="P60" s="546">
        <v>742088</v>
      </c>
      <c r="Q60" s="547"/>
      <c r="R60" s="157">
        <v>36328</v>
      </c>
      <c r="S60" s="546">
        <v>33356</v>
      </c>
      <c r="T60" s="547"/>
      <c r="U60" s="546">
        <v>5352006</v>
      </c>
      <c r="V60" s="547"/>
      <c r="W60" s="546">
        <v>4398605</v>
      </c>
      <c r="X60" s="547"/>
      <c r="Y60" s="546">
        <v>889139</v>
      </c>
      <c r="Z60" s="547"/>
      <c r="AA60" s="546">
        <v>2704</v>
      </c>
      <c r="AB60" s="547"/>
      <c r="AC60" s="351">
        <v>20172</v>
      </c>
      <c r="AD60" s="159">
        <v>41386</v>
      </c>
      <c r="AE60" s="143">
        <v>24</v>
      </c>
    </row>
    <row r="61" spans="1:31">
      <c r="A61" s="119">
        <v>25</v>
      </c>
      <c r="B61" s="140" t="s">
        <v>35</v>
      </c>
      <c r="C61" s="546">
        <v>185446</v>
      </c>
      <c r="D61" s="547"/>
      <c r="E61" s="546">
        <v>183013</v>
      </c>
      <c r="F61" s="547"/>
      <c r="G61" s="156">
        <v>2433</v>
      </c>
      <c r="H61" s="546">
        <v>843322</v>
      </c>
      <c r="I61" s="547"/>
      <c r="J61" s="546">
        <v>588567</v>
      </c>
      <c r="K61" s="571"/>
      <c r="L61" s="546">
        <v>1669</v>
      </c>
      <c r="M61" s="547"/>
      <c r="N61" s="546">
        <v>5940</v>
      </c>
      <c r="O61" s="547"/>
      <c r="P61" s="546">
        <v>230432</v>
      </c>
      <c r="Q61" s="547"/>
      <c r="R61" s="157">
        <v>7074</v>
      </c>
      <c r="S61" s="546">
        <v>9640</v>
      </c>
      <c r="T61" s="547"/>
      <c r="U61" s="546">
        <v>1159768</v>
      </c>
      <c r="V61" s="547"/>
      <c r="W61" s="546">
        <v>1148049</v>
      </c>
      <c r="X61" s="547"/>
      <c r="Y61" s="546" t="s">
        <v>208</v>
      </c>
      <c r="Z61" s="547"/>
      <c r="AA61" s="546" t="s">
        <v>208</v>
      </c>
      <c r="AB61" s="547"/>
      <c r="AC61" s="158">
        <v>2079</v>
      </c>
      <c r="AD61" s="159">
        <v>9640</v>
      </c>
      <c r="AE61" s="143">
        <v>25</v>
      </c>
    </row>
    <row r="62" spans="1:31">
      <c r="A62" s="119">
        <v>26</v>
      </c>
      <c r="B62" s="140" t="s">
        <v>36</v>
      </c>
      <c r="C62" s="546">
        <v>1086810</v>
      </c>
      <c r="D62" s="547"/>
      <c r="E62" s="546">
        <v>965723</v>
      </c>
      <c r="F62" s="547"/>
      <c r="G62" s="156">
        <v>121087</v>
      </c>
      <c r="H62" s="546">
        <v>5010076</v>
      </c>
      <c r="I62" s="547"/>
      <c r="J62" s="546">
        <v>3004663</v>
      </c>
      <c r="K62" s="571"/>
      <c r="L62" s="546">
        <v>12064</v>
      </c>
      <c r="M62" s="547"/>
      <c r="N62" s="546">
        <v>55665</v>
      </c>
      <c r="O62" s="547"/>
      <c r="P62" s="546">
        <v>1497356</v>
      </c>
      <c r="Q62" s="547"/>
      <c r="R62" s="157">
        <v>62893</v>
      </c>
      <c r="S62" s="546">
        <v>377435</v>
      </c>
      <c r="T62" s="547"/>
      <c r="U62" s="546">
        <v>7627966</v>
      </c>
      <c r="V62" s="547"/>
      <c r="W62" s="546">
        <v>6327955</v>
      </c>
      <c r="X62" s="547"/>
      <c r="Y62" s="546">
        <v>257427</v>
      </c>
      <c r="Z62" s="547"/>
      <c r="AA62" s="546">
        <v>66</v>
      </c>
      <c r="AB62" s="547"/>
      <c r="AC62" s="314">
        <v>585767</v>
      </c>
      <c r="AD62" s="159">
        <v>456751</v>
      </c>
      <c r="AE62" s="143">
        <v>26</v>
      </c>
    </row>
    <row r="63" spans="1:31">
      <c r="A63" s="119">
        <v>27</v>
      </c>
      <c r="B63" s="140" t="s">
        <v>37</v>
      </c>
      <c r="C63" s="546">
        <v>212723</v>
      </c>
      <c r="D63" s="547"/>
      <c r="E63" s="546">
        <v>206360</v>
      </c>
      <c r="F63" s="547"/>
      <c r="G63" s="156">
        <v>6363</v>
      </c>
      <c r="H63" s="546">
        <v>611357</v>
      </c>
      <c r="I63" s="547"/>
      <c r="J63" s="546">
        <v>416329</v>
      </c>
      <c r="K63" s="571"/>
      <c r="L63" s="546">
        <v>1386</v>
      </c>
      <c r="M63" s="547"/>
      <c r="N63" s="546">
        <v>8212</v>
      </c>
      <c r="O63" s="547"/>
      <c r="P63" s="546">
        <v>63695</v>
      </c>
      <c r="Q63" s="547"/>
      <c r="R63" s="157">
        <v>1183</v>
      </c>
      <c r="S63" s="546">
        <v>120552</v>
      </c>
      <c r="T63" s="547"/>
      <c r="U63" s="546">
        <v>1003082</v>
      </c>
      <c r="V63" s="547"/>
      <c r="W63" s="546">
        <v>844057</v>
      </c>
      <c r="X63" s="547"/>
      <c r="Y63" s="546">
        <v>3588</v>
      </c>
      <c r="Z63" s="547"/>
      <c r="AA63" s="546" t="s">
        <v>208</v>
      </c>
      <c r="AB63" s="547"/>
      <c r="AC63" s="314" t="s">
        <v>211</v>
      </c>
      <c r="AD63" s="161" t="s">
        <v>211</v>
      </c>
      <c r="AE63" s="143">
        <v>27</v>
      </c>
    </row>
    <row r="64" spans="1:31">
      <c r="A64" s="119">
        <v>28</v>
      </c>
      <c r="B64" s="162" t="s">
        <v>38</v>
      </c>
      <c r="C64" s="546">
        <v>5922767</v>
      </c>
      <c r="D64" s="547"/>
      <c r="E64" s="546">
        <v>4645870</v>
      </c>
      <c r="F64" s="547"/>
      <c r="G64" s="156">
        <v>1276897</v>
      </c>
      <c r="H64" s="546">
        <v>13188501</v>
      </c>
      <c r="I64" s="547"/>
      <c r="J64" s="546">
        <v>9801063</v>
      </c>
      <c r="K64" s="571"/>
      <c r="L64" s="546">
        <v>149165</v>
      </c>
      <c r="M64" s="547"/>
      <c r="N64" s="546">
        <v>910760</v>
      </c>
      <c r="O64" s="547"/>
      <c r="P64" s="546">
        <v>1878091</v>
      </c>
      <c r="Q64" s="547"/>
      <c r="R64" s="157">
        <v>7745</v>
      </c>
      <c r="S64" s="546">
        <v>441677</v>
      </c>
      <c r="T64" s="547"/>
      <c r="U64" s="546">
        <v>27148875</v>
      </c>
      <c r="V64" s="547"/>
      <c r="W64" s="546">
        <v>26050123</v>
      </c>
      <c r="X64" s="547"/>
      <c r="Y64" s="546">
        <v>581513</v>
      </c>
      <c r="Z64" s="547"/>
      <c r="AA64" s="546">
        <v>1053</v>
      </c>
      <c r="AB64" s="547"/>
      <c r="AC64" s="314">
        <v>8794</v>
      </c>
      <c r="AD64" s="159">
        <v>507392</v>
      </c>
      <c r="AE64" s="143">
        <v>28</v>
      </c>
    </row>
    <row r="65" spans="1:31">
      <c r="A65" s="119">
        <v>29</v>
      </c>
      <c r="B65" s="162" t="s">
        <v>13</v>
      </c>
      <c r="C65" s="546">
        <v>1178602</v>
      </c>
      <c r="D65" s="547"/>
      <c r="E65" s="546">
        <v>1062242</v>
      </c>
      <c r="F65" s="547"/>
      <c r="G65" s="156">
        <v>116360</v>
      </c>
      <c r="H65" s="546">
        <v>9018181</v>
      </c>
      <c r="I65" s="547"/>
      <c r="J65" s="546">
        <v>8053595</v>
      </c>
      <c r="K65" s="571"/>
      <c r="L65" s="546">
        <v>9798</v>
      </c>
      <c r="M65" s="547"/>
      <c r="N65" s="546">
        <v>95511</v>
      </c>
      <c r="O65" s="547"/>
      <c r="P65" s="546">
        <v>741937</v>
      </c>
      <c r="Q65" s="547"/>
      <c r="R65" s="157">
        <v>20676</v>
      </c>
      <c r="S65" s="546">
        <v>96664</v>
      </c>
      <c r="T65" s="547"/>
      <c r="U65" s="546">
        <v>15113589</v>
      </c>
      <c r="V65" s="547"/>
      <c r="W65" s="546">
        <v>14496039</v>
      </c>
      <c r="X65" s="547"/>
      <c r="Y65" s="546">
        <v>419078</v>
      </c>
      <c r="Z65" s="547"/>
      <c r="AA65" s="546">
        <v>2254</v>
      </c>
      <c r="AB65" s="547"/>
      <c r="AC65" s="158" t="s">
        <v>208</v>
      </c>
      <c r="AD65" s="159">
        <v>196218</v>
      </c>
      <c r="AE65" s="143">
        <v>29</v>
      </c>
    </row>
    <row r="66" spans="1:31">
      <c r="A66" s="119">
        <v>30</v>
      </c>
      <c r="B66" s="140" t="s">
        <v>39</v>
      </c>
      <c r="C66" s="572" t="s">
        <v>211</v>
      </c>
      <c r="D66" s="573"/>
      <c r="E66" s="572" t="s">
        <v>211</v>
      </c>
      <c r="F66" s="573"/>
      <c r="G66" s="156" t="s">
        <v>211</v>
      </c>
      <c r="H66" s="572" t="s">
        <v>211</v>
      </c>
      <c r="I66" s="573"/>
      <c r="J66" s="572" t="s">
        <v>211</v>
      </c>
      <c r="K66" s="573"/>
      <c r="L66" s="572" t="s">
        <v>211</v>
      </c>
      <c r="M66" s="573"/>
      <c r="N66" s="572" t="s">
        <v>211</v>
      </c>
      <c r="O66" s="573"/>
      <c r="P66" s="572" t="s">
        <v>211</v>
      </c>
      <c r="Q66" s="573"/>
      <c r="R66" s="157" t="s">
        <v>211</v>
      </c>
      <c r="S66" s="546" t="s">
        <v>208</v>
      </c>
      <c r="T66" s="547"/>
      <c r="U66" s="572" t="s">
        <v>211</v>
      </c>
      <c r="V66" s="573"/>
      <c r="W66" s="572" t="s">
        <v>211</v>
      </c>
      <c r="X66" s="573"/>
      <c r="Y66" s="546" t="s">
        <v>208</v>
      </c>
      <c r="Z66" s="547"/>
      <c r="AA66" s="546" t="s">
        <v>208</v>
      </c>
      <c r="AB66" s="547"/>
      <c r="AC66" s="158" t="s">
        <v>208</v>
      </c>
      <c r="AD66" s="161" t="s">
        <v>211</v>
      </c>
      <c r="AE66" s="143">
        <v>30</v>
      </c>
    </row>
    <row r="67" spans="1:31">
      <c r="A67" s="119">
        <v>31</v>
      </c>
      <c r="B67" s="140" t="s">
        <v>14</v>
      </c>
      <c r="C67" s="546">
        <v>1796568</v>
      </c>
      <c r="D67" s="547"/>
      <c r="E67" s="546">
        <v>1767046</v>
      </c>
      <c r="F67" s="547"/>
      <c r="G67" s="156">
        <v>29522</v>
      </c>
      <c r="H67" s="546">
        <v>7952280</v>
      </c>
      <c r="I67" s="547"/>
      <c r="J67" s="546">
        <v>7563018</v>
      </c>
      <c r="K67" s="571"/>
      <c r="L67" s="546">
        <v>87542</v>
      </c>
      <c r="M67" s="547"/>
      <c r="N67" s="546">
        <v>204184</v>
      </c>
      <c r="O67" s="547"/>
      <c r="P67" s="546">
        <v>67186</v>
      </c>
      <c r="Q67" s="547"/>
      <c r="R67" s="157">
        <v>30350</v>
      </c>
      <c r="S67" s="546" t="s">
        <v>208</v>
      </c>
      <c r="T67" s="547"/>
      <c r="U67" s="546">
        <v>12208865</v>
      </c>
      <c r="V67" s="547"/>
      <c r="W67" s="546" t="s">
        <v>211</v>
      </c>
      <c r="X67" s="547"/>
      <c r="Y67" s="546" t="s">
        <v>208</v>
      </c>
      <c r="Z67" s="547"/>
      <c r="AA67" s="546" t="s">
        <v>208</v>
      </c>
      <c r="AB67" s="547"/>
      <c r="AC67" s="158" t="s">
        <v>211</v>
      </c>
      <c r="AD67" s="161" t="s">
        <v>208</v>
      </c>
      <c r="AE67" s="143">
        <v>31</v>
      </c>
    </row>
    <row r="68" spans="1:31">
      <c r="A68" s="145">
        <v>32</v>
      </c>
      <c r="B68" s="146" t="s">
        <v>15</v>
      </c>
      <c r="C68" s="554">
        <v>1144165</v>
      </c>
      <c r="D68" s="555"/>
      <c r="E68" s="554">
        <v>1107104</v>
      </c>
      <c r="F68" s="555"/>
      <c r="G68" s="163">
        <v>37061</v>
      </c>
      <c r="H68" s="554">
        <v>2546528</v>
      </c>
      <c r="I68" s="555"/>
      <c r="J68" s="554">
        <v>1536498</v>
      </c>
      <c r="K68" s="574"/>
      <c r="L68" s="554">
        <v>11508</v>
      </c>
      <c r="M68" s="555"/>
      <c r="N68" s="554">
        <v>64293</v>
      </c>
      <c r="O68" s="555"/>
      <c r="P68" s="554">
        <v>513745</v>
      </c>
      <c r="Q68" s="555"/>
      <c r="R68" s="164">
        <v>42994</v>
      </c>
      <c r="S68" s="554">
        <v>377490</v>
      </c>
      <c r="T68" s="555"/>
      <c r="U68" s="554">
        <v>4958216</v>
      </c>
      <c r="V68" s="555"/>
      <c r="W68" s="554">
        <v>3976438</v>
      </c>
      <c r="X68" s="555"/>
      <c r="Y68" s="554">
        <v>392919</v>
      </c>
      <c r="Z68" s="555"/>
      <c r="AA68" s="554">
        <v>185</v>
      </c>
      <c r="AB68" s="555"/>
      <c r="AC68" s="315">
        <v>28</v>
      </c>
      <c r="AD68" s="165">
        <v>588646</v>
      </c>
      <c r="AE68" s="150">
        <v>32</v>
      </c>
    </row>
    <row r="69" spans="1:31">
      <c r="C69" s="123" t="s">
        <v>217</v>
      </c>
      <c r="E69" s="166"/>
      <c r="F69" s="166"/>
      <c r="AE69" s="118"/>
    </row>
  </sheetData>
  <mergeCells count="403">
    <mergeCell ref="P68:Q68"/>
    <mergeCell ref="S68:T68"/>
    <mergeCell ref="U68:V68"/>
    <mergeCell ref="W68:X68"/>
    <mergeCell ref="Y68:Z68"/>
    <mergeCell ref="AA68:AB68"/>
    <mergeCell ref="C68:D68"/>
    <mergeCell ref="E68:F68"/>
    <mergeCell ref="H68:I68"/>
    <mergeCell ref="J68:K68"/>
    <mergeCell ref="L68:M68"/>
    <mergeCell ref="N68:O68"/>
    <mergeCell ref="P67:Q67"/>
    <mergeCell ref="S67:T67"/>
    <mergeCell ref="U67:V67"/>
    <mergeCell ref="W67:X67"/>
    <mergeCell ref="Y67:Z67"/>
    <mergeCell ref="AA67:AB67"/>
    <mergeCell ref="C67:D67"/>
    <mergeCell ref="E67:F67"/>
    <mergeCell ref="H67:I67"/>
    <mergeCell ref="J67:K67"/>
    <mergeCell ref="L67:M67"/>
    <mergeCell ref="N67:O67"/>
    <mergeCell ref="P66:Q66"/>
    <mergeCell ref="S66:T66"/>
    <mergeCell ref="U66:V66"/>
    <mergeCell ref="W66:X66"/>
    <mergeCell ref="Y66:Z66"/>
    <mergeCell ref="AA66:AB66"/>
    <mergeCell ref="C66:D66"/>
    <mergeCell ref="E66:F66"/>
    <mergeCell ref="H66:I66"/>
    <mergeCell ref="J66:K66"/>
    <mergeCell ref="L66:M66"/>
    <mergeCell ref="N66:O66"/>
    <mergeCell ref="P65:Q65"/>
    <mergeCell ref="S65:T65"/>
    <mergeCell ref="U65:V65"/>
    <mergeCell ref="W65:X65"/>
    <mergeCell ref="Y65:Z65"/>
    <mergeCell ref="AA65:AB65"/>
    <mergeCell ref="C65:D65"/>
    <mergeCell ref="E65:F65"/>
    <mergeCell ref="H65:I65"/>
    <mergeCell ref="J65:K65"/>
    <mergeCell ref="L65:M65"/>
    <mergeCell ref="N65:O65"/>
    <mergeCell ref="P64:Q64"/>
    <mergeCell ref="S64:T64"/>
    <mergeCell ref="U64:V64"/>
    <mergeCell ref="W64:X64"/>
    <mergeCell ref="Y64:Z64"/>
    <mergeCell ref="AA64:AB64"/>
    <mergeCell ref="C64:D64"/>
    <mergeCell ref="E64:F64"/>
    <mergeCell ref="H64:I64"/>
    <mergeCell ref="J64:K64"/>
    <mergeCell ref="L64:M64"/>
    <mergeCell ref="N64:O64"/>
    <mergeCell ref="P63:Q63"/>
    <mergeCell ref="S63:T63"/>
    <mergeCell ref="U63:V63"/>
    <mergeCell ref="W63:X63"/>
    <mergeCell ref="Y63:Z63"/>
    <mergeCell ref="AA63:AB63"/>
    <mergeCell ref="C63:D63"/>
    <mergeCell ref="E63:F63"/>
    <mergeCell ref="H63:I63"/>
    <mergeCell ref="J63:K63"/>
    <mergeCell ref="L63:M63"/>
    <mergeCell ref="N63:O63"/>
    <mergeCell ref="P62:Q62"/>
    <mergeCell ref="S62:T62"/>
    <mergeCell ref="U62:V62"/>
    <mergeCell ref="W62:X62"/>
    <mergeCell ref="Y62:Z62"/>
    <mergeCell ref="AA62:AB62"/>
    <mergeCell ref="C62:D62"/>
    <mergeCell ref="E62:F62"/>
    <mergeCell ref="H62:I62"/>
    <mergeCell ref="J62:K62"/>
    <mergeCell ref="L62:M62"/>
    <mergeCell ref="N62:O62"/>
    <mergeCell ref="P61:Q61"/>
    <mergeCell ref="S61:T61"/>
    <mergeCell ref="U61:V61"/>
    <mergeCell ref="W61:X61"/>
    <mergeCell ref="Y61:Z61"/>
    <mergeCell ref="AA61:AB61"/>
    <mergeCell ref="C61:D61"/>
    <mergeCell ref="E61:F61"/>
    <mergeCell ref="H61:I61"/>
    <mergeCell ref="J61:K61"/>
    <mergeCell ref="L61:M61"/>
    <mergeCell ref="N61:O61"/>
    <mergeCell ref="P60:Q60"/>
    <mergeCell ref="S60:T60"/>
    <mergeCell ref="U60:V60"/>
    <mergeCell ref="W60:X60"/>
    <mergeCell ref="Y60:Z60"/>
    <mergeCell ref="AA60:AB60"/>
    <mergeCell ref="C60:D60"/>
    <mergeCell ref="E60:F60"/>
    <mergeCell ref="H60:I60"/>
    <mergeCell ref="J60:K60"/>
    <mergeCell ref="L60:M60"/>
    <mergeCell ref="N60:O60"/>
    <mergeCell ref="P59:Q59"/>
    <mergeCell ref="S59:T59"/>
    <mergeCell ref="U59:V59"/>
    <mergeCell ref="W59:X59"/>
    <mergeCell ref="Y59:Z59"/>
    <mergeCell ref="AA59:AB59"/>
    <mergeCell ref="C59:D59"/>
    <mergeCell ref="E59:F59"/>
    <mergeCell ref="H59:I59"/>
    <mergeCell ref="J59:K59"/>
    <mergeCell ref="L59:M59"/>
    <mergeCell ref="N59:O59"/>
    <mergeCell ref="P58:Q58"/>
    <mergeCell ref="S58:T58"/>
    <mergeCell ref="U58:V58"/>
    <mergeCell ref="W58:X58"/>
    <mergeCell ref="Y58:Z58"/>
    <mergeCell ref="AA58:AB58"/>
    <mergeCell ref="C58:D58"/>
    <mergeCell ref="E58:F58"/>
    <mergeCell ref="H58:I58"/>
    <mergeCell ref="J58:K58"/>
    <mergeCell ref="L58:M58"/>
    <mergeCell ref="N58:O58"/>
    <mergeCell ref="P57:Q57"/>
    <mergeCell ref="S57:T57"/>
    <mergeCell ref="U57:V57"/>
    <mergeCell ref="W57:X57"/>
    <mergeCell ref="Y57:Z57"/>
    <mergeCell ref="AA57:AB57"/>
    <mergeCell ref="C57:D57"/>
    <mergeCell ref="E57:F57"/>
    <mergeCell ref="H57:I57"/>
    <mergeCell ref="J57:K57"/>
    <mergeCell ref="L57:M57"/>
    <mergeCell ref="N57:O57"/>
    <mergeCell ref="P56:Q56"/>
    <mergeCell ref="S56:T56"/>
    <mergeCell ref="U56:V56"/>
    <mergeCell ref="W56:X56"/>
    <mergeCell ref="Y56:Z56"/>
    <mergeCell ref="AA56:AB56"/>
    <mergeCell ref="C56:D56"/>
    <mergeCell ref="E56:F56"/>
    <mergeCell ref="H56:I56"/>
    <mergeCell ref="J56:K56"/>
    <mergeCell ref="L56:M56"/>
    <mergeCell ref="N56:O56"/>
    <mergeCell ref="P55:Q55"/>
    <mergeCell ref="S55:T55"/>
    <mergeCell ref="U55:V55"/>
    <mergeCell ref="W55:X55"/>
    <mergeCell ref="Y55:Z55"/>
    <mergeCell ref="AA55:AB55"/>
    <mergeCell ref="C55:D55"/>
    <mergeCell ref="E55:F55"/>
    <mergeCell ref="H55:I55"/>
    <mergeCell ref="J55:K55"/>
    <mergeCell ref="L55:M55"/>
    <mergeCell ref="N55:O55"/>
    <mergeCell ref="P54:Q54"/>
    <mergeCell ref="S54:T54"/>
    <mergeCell ref="U54:V54"/>
    <mergeCell ref="W54:X54"/>
    <mergeCell ref="Y54:Z54"/>
    <mergeCell ref="AA54:AB54"/>
    <mergeCell ref="C54:D54"/>
    <mergeCell ref="E54:F54"/>
    <mergeCell ref="H54:I54"/>
    <mergeCell ref="J54:K54"/>
    <mergeCell ref="L54:M54"/>
    <mergeCell ref="N54:O54"/>
    <mergeCell ref="P53:Q53"/>
    <mergeCell ref="S53:T53"/>
    <mergeCell ref="U53:V53"/>
    <mergeCell ref="W53:X53"/>
    <mergeCell ref="Y53:Z53"/>
    <mergeCell ref="AA53:AB53"/>
    <mergeCell ref="C53:D53"/>
    <mergeCell ref="E53:F53"/>
    <mergeCell ref="H53:I53"/>
    <mergeCell ref="J53:K53"/>
    <mergeCell ref="L53:M53"/>
    <mergeCell ref="N53:O53"/>
    <mergeCell ref="P52:Q52"/>
    <mergeCell ref="S52:T52"/>
    <mergeCell ref="U52:V52"/>
    <mergeCell ref="W52:X52"/>
    <mergeCell ref="Y52:Z52"/>
    <mergeCell ref="AA52:AB52"/>
    <mergeCell ref="C52:D52"/>
    <mergeCell ref="E52:F52"/>
    <mergeCell ref="H52:I52"/>
    <mergeCell ref="J52:K52"/>
    <mergeCell ref="L52:M52"/>
    <mergeCell ref="N52:O52"/>
    <mergeCell ref="P51:Q51"/>
    <mergeCell ref="S51:T51"/>
    <mergeCell ref="U51:V51"/>
    <mergeCell ref="W51:X51"/>
    <mergeCell ref="Y51:Z51"/>
    <mergeCell ref="AA51:AB51"/>
    <mergeCell ref="C51:D51"/>
    <mergeCell ref="E51:F51"/>
    <mergeCell ref="H51:I51"/>
    <mergeCell ref="J51:K51"/>
    <mergeCell ref="L51:M51"/>
    <mergeCell ref="N51:O51"/>
    <mergeCell ref="P50:Q50"/>
    <mergeCell ref="S50:T50"/>
    <mergeCell ref="U50:V50"/>
    <mergeCell ref="W50:X50"/>
    <mergeCell ref="Y50:Z50"/>
    <mergeCell ref="AA50:AB50"/>
    <mergeCell ref="C50:D50"/>
    <mergeCell ref="E50:F50"/>
    <mergeCell ref="H50:I50"/>
    <mergeCell ref="J50:K50"/>
    <mergeCell ref="L50:M50"/>
    <mergeCell ref="N50:O50"/>
    <mergeCell ref="P49:Q49"/>
    <mergeCell ref="S49:T49"/>
    <mergeCell ref="U49:V49"/>
    <mergeCell ref="W49:X49"/>
    <mergeCell ref="Y49:Z49"/>
    <mergeCell ref="AA49:AB49"/>
    <mergeCell ref="C49:D49"/>
    <mergeCell ref="E49:F49"/>
    <mergeCell ref="H49:I49"/>
    <mergeCell ref="J49:K49"/>
    <mergeCell ref="L49:M49"/>
    <mergeCell ref="N49:O49"/>
    <mergeCell ref="P48:Q48"/>
    <mergeCell ref="S48:T48"/>
    <mergeCell ref="U48:V48"/>
    <mergeCell ref="W48:X48"/>
    <mergeCell ref="Y48:Z48"/>
    <mergeCell ref="AA48:AB48"/>
    <mergeCell ref="C48:D48"/>
    <mergeCell ref="E48:F48"/>
    <mergeCell ref="H48:I48"/>
    <mergeCell ref="J48:K48"/>
    <mergeCell ref="L48:M48"/>
    <mergeCell ref="N48:O48"/>
    <mergeCell ref="P47:Q47"/>
    <mergeCell ref="S47:T47"/>
    <mergeCell ref="U47:V47"/>
    <mergeCell ref="W47:X47"/>
    <mergeCell ref="Y47:Z47"/>
    <mergeCell ref="AA47:AB47"/>
    <mergeCell ref="C47:D47"/>
    <mergeCell ref="E47:F47"/>
    <mergeCell ref="H47:I47"/>
    <mergeCell ref="J47:K47"/>
    <mergeCell ref="L47:M47"/>
    <mergeCell ref="N47:O47"/>
    <mergeCell ref="P46:Q46"/>
    <mergeCell ref="S46:T46"/>
    <mergeCell ref="U46:V46"/>
    <mergeCell ref="W46:X46"/>
    <mergeCell ref="Y46:Z46"/>
    <mergeCell ref="AA46:AB46"/>
    <mergeCell ref="C46:D46"/>
    <mergeCell ref="E46:F46"/>
    <mergeCell ref="H46:I46"/>
    <mergeCell ref="J46:K46"/>
    <mergeCell ref="L46:M46"/>
    <mergeCell ref="N46:O46"/>
    <mergeCell ref="W45:X45"/>
    <mergeCell ref="Y45:Z45"/>
    <mergeCell ref="AA45:AB45"/>
    <mergeCell ref="C45:D45"/>
    <mergeCell ref="E45:F45"/>
    <mergeCell ref="H45:I45"/>
    <mergeCell ref="J45:K45"/>
    <mergeCell ref="L45:M45"/>
    <mergeCell ref="N45:O45"/>
    <mergeCell ref="C43:D43"/>
    <mergeCell ref="E43:F43"/>
    <mergeCell ref="H43:I43"/>
    <mergeCell ref="J43:K43"/>
    <mergeCell ref="L43:M43"/>
    <mergeCell ref="N43:O43"/>
    <mergeCell ref="P45:Q45"/>
    <mergeCell ref="S45:T45"/>
    <mergeCell ref="U45:V45"/>
    <mergeCell ref="S42:T42"/>
    <mergeCell ref="U42:V42"/>
    <mergeCell ref="W42:X42"/>
    <mergeCell ref="Y42:Z42"/>
    <mergeCell ref="AA42:AB42"/>
    <mergeCell ref="P43:Q43"/>
    <mergeCell ref="S43:T43"/>
    <mergeCell ref="U43:V43"/>
    <mergeCell ref="W43:X43"/>
    <mergeCell ref="Y43:Z43"/>
    <mergeCell ref="AA43:AB43"/>
    <mergeCell ref="A39:B41"/>
    <mergeCell ref="C39:G39"/>
    <mergeCell ref="H39:T39"/>
    <mergeCell ref="U39:AD39"/>
    <mergeCell ref="W40:X41"/>
    <mergeCell ref="Y40:Z41"/>
    <mergeCell ref="AA40:AB41"/>
    <mergeCell ref="AC40:AC41"/>
    <mergeCell ref="AD40:AD41"/>
    <mergeCell ref="AE39:AE41"/>
    <mergeCell ref="C40:D41"/>
    <mergeCell ref="E40:F41"/>
    <mergeCell ref="G40:G41"/>
    <mergeCell ref="H40:I41"/>
    <mergeCell ref="J40:K41"/>
    <mergeCell ref="R34:S34"/>
    <mergeCell ref="T34:U34"/>
    <mergeCell ref="R35:S35"/>
    <mergeCell ref="T35:U35"/>
    <mergeCell ref="L40:M41"/>
    <mergeCell ref="N40:O41"/>
    <mergeCell ref="P40:Q41"/>
    <mergeCell ref="R40:R41"/>
    <mergeCell ref="S40:T41"/>
    <mergeCell ref="U40:V41"/>
    <mergeCell ref="R29:S29"/>
    <mergeCell ref="T29:U29"/>
    <mergeCell ref="R26:S26"/>
    <mergeCell ref="T26:U26"/>
    <mergeCell ref="R27:S27"/>
    <mergeCell ref="T27:U27"/>
    <mergeCell ref="R32:S32"/>
    <mergeCell ref="T32:U32"/>
    <mergeCell ref="R33:S33"/>
    <mergeCell ref="T33:U33"/>
    <mergeCell ref="R30:S30"/>
    <mergeCell ref="T30:U30"/>
    <mergeCell ref="R31:S31"/>
    <mergeCell ref="T31:U31"/>
    <mergeCell ref="R24:S24"/>
    <mergeCell ref="T24:U24"/>
    <mergeCell ref="R25:S25"/>
    <mergeCell ref="T25:U25"/>
    <mergeCell ref="R22:S22"/>
    <mergeCell ref="T22:U22"/>
    <mergeCell ref="R23:S23"/>
    <mergeCell ref="T23:U23"/>
    <mergeCell ref="R28:S28"/>
    <mergeCell ref="T28:U28"/>
    <mergeCell ref="R19:S19"/>
    <mergeCell ref="T19:U19"/>
    <mergeCell ref="R20:S20"/>
    <mergeCell ref="T20:U20"/>
    <mergeCell ref="R21:S21"/>
    <mergeCell ref="T21:U21"/>
    <mergeCell ref="R17:S17"/>
    <mergeCell ref="T17:U17"/>
    <mergeCell ref="R18:S18"/>
    <mergeCell ref="T18:U18"/>
    <mergeCell ref="R15:S15"/>
    <mergeCell ref="T15:U15"/>
    <mergeCell ref="R16:S16"/>
    <mergeCell ref="T16:U16"/>
    <mergeCell ref="R12:S12"/>
    <mergeCell ref="T12:U12"/>
    <mergeCell ref="R13:S13"/>
    <mergeCell ref="T13:U13"/>
    <mergeCell ref="R14:S14"/>
    <mergeCell ref="T14:U14"/>
    <mergeCell ref="A3:B8"/>
    <mergeCell ref="C3:J3"/>
    <mergeCell ref="AD3:AD8"/>
    <mergeCell ref="M9:N9"/>
    <mergeCell ref="R9:S9"/>
    <mergeCell ref="T9:U9"/>
    <mergeCell ref="R10:S10"/>
    <mergeCell ref="T10:U10"/>
    <mergeCell ref="Z6:AC6"/>
    <mergeCell ref="R7:U7"/>
    <mergeCell ref="V7:W7"/>
    <mergeCell ref="M8:N8"/>
    <mergeCell ref="R8:S8"/>
    <mergeCell ref="T8:U8"/>
    <mergeCell ref="Z8:AA8"/>
    <mergeCell ref="AB8:AC8"/>
    <mergeCell ref="AE3:AE8"/>
    <mergeCell ref="C4:C8"/>
    <mergeCell ref="D4:H5"/>
    <mergeCell ref="I4:I8"/>
    <mergeCell ref="J4:J8"/>
    <mergeCell ref="P5:Q7"/>
    <mergeCell ref="R5:Y5"/>
    <mergeCell ref="D6:E8"/>
    <mergeCell ref="F6:F8"/>
    <mergeCell ref="G6:G8"/>
    <mergeCell ref="H6:H8"/>
    <mergeCell ref="R6:W6"/>
    <mergeCell ref="X6:Y7"/>
  </mergeCells>
  <phoneticPr fontId="3"/>
  <pageMargins left="0.70866141732283472" right="0.47244094488188981" top="0.55118110236220474" bottom="0.59055118110236227" header="0.51181102362204722" footer="0.51181102362204722"/>
  <pageSetup paperSize="9" scale="88" orientation="portrait" r:id="rId1"/>
  <headerFooter alignWithMargins="0"/>
  <colBreaks count="1" manualBreakCount="1">
    <brk id="15" max="6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S65"/>
  <sheetViews>
    <sheetView zoomScaleNormal="100" zoomScaleSheetLayoutView="75" workbookViewId="0">
      <selection activeCell="M71" sqref="M71"/>
    </sheetView>
  </sheetViews>
  <sheetFormatPr defaultRowHeight="13.5"/>
  <cols>
    <col min="1" max="1" width="4.5" style="123" bestFit="1" customWidth="1"/>
    <col min="2" max="2" width="12.75" style="123" customWidth="1"/>
    <col min="3" max="3" width="12.5" style="123" customWidth="1"/>
    <col min="4" max="4" width="5.75" style="123" customWidth="1"/>
    <col min="5" max="5" width="7.375" style="123" customWidth="1"/>
    <col min="6" max="6" width="11.75" style="123" customWidth="1"/>
    <col min="7" max="7" width="11.875" style="123" customWidth="1"/>
    <col min="8" max="8" width="13.5" style="123" customWidth="1"/>
    <col min="9" max="9" width="10.75" style="123" customWidth="1"/>
    <col min="10" max="10" width="1" style="171" customWidth="1"/>
    <col min="11" max="11" width="1.125" style="123" customWidth="1"/>
    <col min="12" max="12" width="12.25" style="123" customWidth="1"/>
    <col min="13" max="18" width="11.375" style="123" customWidth="1"/>
    <col min="19" max="19" width="5.75" style="123" customWidth="1"/>
    <col min="20" max="16384" width="9" style="123"/>
  </cols>
  <sheetData>
    <row r="1" spans="1:19">
      <c r="A1" s="119" t="s">
        <v>137</v>
      </c>
      <c r="B1" s="119"/>
      <c r="C1" s="119"/>
      <c r="D1" s="119"/>
      <c r="E1" s="119"/>
      <c r="F1" s="119"/>
      <c r="G1" s="119"/>
      <c r="H1" s="119"/>
      <c r="I1" s="119"/>
      <c r="J1" s="128"/>
      <c r="K1" s="119"/>
      <c r="L1" s="119"/>
      <c r="M1" s="119"/>
      <c r="N1" s="119"/>
      <c r="O1" s="119"/>
      <c r="P1" s="119"/>
      <c r="Q1" s="119"/>
    </row>
    <row r="2" spans="1:19"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49"/>
      <c r="S2" s="111" t="s">
        <v>68</v>
      </c>
    </row>
    <row r="3" spans="1:19" ht="13.5" customHeight="1">
      <c r="A3" s="497" t="s">
        <v>69</v>
      </c>
      <c r="B3" s="498"/>
      <c r="C3" s="493" t="s">
        <v>223</v>
      </c>
      <c r="D3" s="514" t="s">
        <v>224</v>
      </c>
      <c r="E3" s="515" t="s">
        <v>138</v>
      </c>
      <c r="F3" s="589" t="s">
        <v>139</v>
      </c>
      <c r="G3" s="592" t="s">
        <v>140</v>
      </c>
      <c r="H3" s="493" t="s">
        <v>225</v>
      </c>
      <c r="I3" s="515" t="s">
        <v>141</v>
      </c>
      <c r="J3" s="167"/>
      <c r="K3" s="167"/>
      <c r="L3" s="515" t="s">
        <v>226</v>
      </c>
      <c r="M3" s="530" t="s">
        <v>142</v>
      </c>
      <c r="N3" s="530" t="s">
        <v>227</v>
      </c>
      <c r="O3" s="494" t="s">
        <v>228</v>
      </c>
      <c r="P3" s="493" t="s">
        <v>229</v>
      </c>
      <c r="Q3" s="493" t="s">
        <v>143</v>
      </c>
      <c r="R3" s="493" t="s">
        <v>144</v>
      </c>
      <c r="S3" s="575" t="s">
        <v>145</v>
      </c>
    </row>
    <row r="4" spans="1:19">
      <c r="A4" s="525"/>
      <c r="B4" s="526"/>
      <c r="C4" s="494"/>
      <c r="D4" s="516"/>
      <c r="E4" s="517"/>
      <c r="F4" s="590"/>
      <c r="G4" s="593"/>
      <c r="H4" s="494"/>
      <c r="I4" s="517"/>
      <c r="J4" s="168"/>
      <c r="K4" s="168"/>
      <c r="L4" s="595"/>
      <c r="M4" s="531"/>
      <c r="N4" s="531"/>
      <c r="O4" s="494"/>
      <c r="P4" s="494"/>
      <c r="Q4" s="494"/>
      <c r="R4" s="494"/>
      <c r="S4" s="576"/>
    </row>
    <row r="5" spans="1:19">
      <c r="A5" s="500"/>
      <c r="B5" s="501"/>
      <c r="C5" s="495"/>
      <c r="D5" s="518"/>
      <c r="E5" s="519"/>
      <c r="F5" s="591"/>
      <c r="G5" s="594"/>
      <c r="H5" s="495"/>
      <c r="I5" s="519"/>
      <c r="J5" s="169"/>
      <c r="K5" s="169"/>
      <c r="L5" s="558"/>
      <c r="M5" s="532"/>
      <c r="N5" s="532"/>
      <c r="O5" s="495"/>
      <c r="P5" s="495"/>
      <c r="Q5" s="495"/>
      <c r="R5" s="495"/>
      <c r="S5" s="577"/>
    </row>
    <row r="6" spans="1:19" s="171" customFormat="1" ht="3.75" customHeight="1">
      <c r="A6" s="292"/>
      <c r="B6" s="293"/>
      <c r="C6" s="288"/>
      <c r="D6" s="288"/>
      <c r="E6" s="289"/>
      <c r="F6" s="170"/>
      <c r="G6" s="320"/>
      <c r="H6" s="279"/>
      <c r="I6" s="289"/>
      <c r="J6" s="168"/>
      <c r="K6" s="168"/>
      <c r="L6" s="319"/>
      <c r="M6" s="277"/>
      <c r="N6" s="277"/>
      <c r="O6" s="288"/>
      <c r="P6" s="288"/>
      <c r="Q6" s="288"/>
      <c r="R6" s="288"/>
      <c r="S6" s="316"/>
    </row>
    <row r="7" spans="1:19" s="134" customFormat="1" ht="18" customHeight="1">
      <c r="B7" s="135" t="s">
        <v>121</v>
      </c>
      <c r="C7" s="117">
        <v>155098857</v>
      </c>
      <c r="D7" s="596">
        <f>SUM(D8:D31)</f>
        <v>22419980</v>
      </c>
      <c r="E7" s="597"/>
      <c r="F7" s="172">
        <v>14.893824462962405</v>
      </c>
      <c r="G7" s="173">
        <v>40.108353154605851</v>
      </c>
      <c r="H7" s="105">
        <v>95712038</v>
      </c>
      <c r="I7" s="174">
        <v>63.073290043963013</v>
      </c>
      <c r="J7" s="310"/>
      <c r="K7" s="310"/>
      <c r="L7" s="313">
        <v>56349813</v>
      </c>
      <c r="M7" s="117">
        <v>129242.69036697247</v>
      </c>
      <c r="N7" s="117">
        <v>97.845504301049132</v>
      </c>
      <c r="O7" s="173">
        <v>37.133971583303634</v>
      </c>
      <c r="P7" s="117">
        <v>6804367</v>
      </c>
      <c r="Q7" s="173">
        <v>4.4840108133166119</v>
      </c>
      <c r="R7" s="117">
        <v>7035420</v>
      </c>
      <c r="S7" s="137" t="s">
        <v>65</v>
      </c>
    </row>
    <row r="8" spans="1:19">
      <c r="A8" s="119">
        <v>9</v>
      </c>
      <c r="B8" s="140" t="s">
        <v>0</v>
      </c>
      <c r="C8" s="175">
        <v>3319050</v>
      </c>
      <c r="D8" s="582">
        <v>623444</v>
      </c>
      <c r="E8" s="583"/>
      <c r="F8" s="176">
        <v>19.311590690078898</v>
      </c>
      <c r="G8" s="177">
        <v>44.253737593998835</v>
      </c>
      <c r="H8" s="178">
        <v>1992561</v>
      </c>
      <c r="I8" s="179">
        <v>61.720896274588085</v>
      </c>
      <c r="L8" s="180">
        <v>1408794</v>
      </c>
      <c r="M8" s="107">
        <v>54184.384615384617</v>
      </c>
      <c r="N8" s="107">
        <v>46.439675632911396</v>
      </c>
      <c r="O8" s="181">
        <v>43.638326930147713</v>
      </c>
      <c r="P8" s="107">
        <v>105862</v>
      </c>
      <c r="Q8" s="181">
        <v>3.2791455425557587</v>
      </c>
      <c r="R8" s="182">
        <v>264671</v>
      </c>
      <c r="S8" s="143">
        <v>9</v>
      </c>
    </row>
    <row r="9" spans="1:19">
      <c r="A9" s="119">
        <v>10</v>
      </c>
      <c r="B9" s="140" t="s">
        <v>1</v>
      </c>
      <c r="C9" s="183" t="s">
        <v>208</v>
      </c>
      <c r="D9" s="584" t="s">
        <v>208</v>
      </c>
      <c r="E9" s="588"/>
      <c r="F9" s="176" t="s">
        <v>208</v>
      </c>
      <c r="G9" s="176" t="s">
        <v>208</v>
      </c>
      <c r="H9" s="176" t="s">
        <v>208</v>
      </c>
      <c r="I9" s="176" t="s">
        <v>208</v>
      </c>
      <c r="L9" s="184" t="s">
        <v>208</v>
      </c>
      <c r="M9" s="184" t="s">
        <v>208</v>
      </c>
      <c r="N9" s="184" t="s">
        <v>208</v>
      </c>
      <c r="O9" s="184" t="s">
        <v>208</v>
      </c>
      <c r="P9" s="184" t="s">
        <v>208</v>
      </c>
      <c r="Q9" s="184" t="s">
        <v>208</v>
      </c>
      <c r="R9" s="184" t="s">
        <v>208</v>
      </c>
      <c r="S9" s="143">
        <v>10</v>
      </c>
    </row>
    <row r="10" spans="1:19">
      <c r="A10" s="119">
        <v>11</v>
      </c>
      <c r="B10" s="140" t="s">
        <v>2</v>
      </c>
      <c r="C10" s="175">
        <v>17934701</v>
      </c>
      <c r="D10" s="582">
        <v>3382194</v>
      </c>
      <c r="E10" s="583"/>
      <c r="F10" s="176">
        <v>19.251964618034357</v>
      </c>
      <c r="G10" s="177">
        <v>63.721142732259381</v>
      </c>
      <c r="H10" s="178">
        <v>11718944</v>
      </c>
      <c r="I10" s="179">
        <v>66.706018415480017</v>
      </c>
      <c r="L10" s="180">
        <v>5307805</v>
      </c>
      <c r="M10" s="107">
        <v>44981.398305084746</v>
      </c>
      <c r="N10" s="107">
        <v>43.766326395989317</v>
      </c>
      <c r="O10" s="181">
        <v>30.212836419030324</v>
      </c>
      <c r="P10" s="107">
        <v>1020829</v>
      </c>
      <c r="Q10" s="181">
        <v>5.8107145211254565</v>
      </c>
      <c r="R10" s="182">
        <v>1008884</v>
      </c>
      <c r="S10" s="143">
        <v>11</v>
      </c>
    </row>
    <row r="11" spans="1:19">
      <c r="A11" s="119">
        <v>12</v>
      </c>
      <c r="B11" s="140" t="s">
        <v>3</v>
      </c>
      <c r="C11" s="175">
        <v>1278367</v>
      </c>
      <c r="D11" s="582">
        <v>159021</v>
      </c>
      <c r="E11" s="583"/>
      <c r="F11" s="176">
        <v>12.769663286766352</v>
      </c>
      <c r="G11" s="177">
        <v>35.63527740304675</v>
      </c>
      <c r="H11" s="178">
        <v>791171</v>
      </c>
      <c r="I11" s="179">
        <v>63.532409381491895</v>
      </c>
      <c r="L11" s="180">
        <v>446246</v>
      </c>
      <c r="M11" s="107">
        <v>55780.75</v>
      </c>
      <c r="N11" s="107">
        <v>75.404866508955735</v>
      </c>
      <c r="O11" s="181">
        <v>35.834331082475515</v>
      </c>
      <c r="P11" s="107">
        <v>10281</v>
      </c>
      <c r="Q11" s="181">
        <v>0.8255822077036673</v>
      </c>
      <c r="R11" s="182">
        <v>12719</v>
      </c>
      <c r="S11" s="143">
        <v>12</v>
      </c>
    </row>
    <row r="12" spans="1:19">
      <c r="A12" s="119">
        <v>13</v>
      </c>
      <c r="B12" s="140" t="s">
        <v>4</v>
      </c>
      <c r="C12" s="175">
        <v>1056050</v>
      </c>
      <c r="D12" s="582">
        <v>187216</v>
      </c>
      <c r="E12" s="583"/>
      <c r="F12" s="176">
        <v>18.328275213909503</v>
      </c>
      <c r="G12" s="181">
        <v>33.842310480277511</v>
      </c>
      <c r="H12" s="178">
        <v>424800</v>
      </c>
      <c r="I12" s="179">
        <v>41.587531572455113</v>
      </c>
      <c r="L12" s="184">
        <v>553201</v>
      </c>
      <c r="M12" s="107">
        <v>79028.71428571429</v>
      </c>
      <c r="N12" s="107">
        <v>91.392863043119121</v>
      </c>
      <c r="O12" s="181">
        <v>54.157872065474912</v>
      </c>
      <c r="P12" s="107">
        <v>43892</v>
      </c>
      <c r="Q12" s="181">
        <v>4.2969866661445382</v>
      </c>
      <c r="R12" s="182">
        <v>102377</v>
      </c>
      <c r="S12" s="143">
        <v>13</v>
      </c>
    </row>
    <row r="13" spans="1:19">
      <c r="A13" s="119">
        <v>14</v>
      </c>
      <c r="B13" s="140" t="s">
        <v>5</v>
      </c>
      <c r="C13" s="175">
        <v>3204870</v>
      </c>
      <c r="D13" s="582">
        <v>331574</v>
      </c>
      <c r="E13" s="583"/>
      <c r="F13" s="176">
        <v>10.62757957767764</v>
      </c>
      <c r="G13" s="177">
        <v>25.888907888069323</v>
      </c>
      <c r="H13" s="178">
        <v>1885438</v>
      </c>
      <c r="I13" s="179">
        <v>60.431886649065888</v>
      </c>
      <c r="L13" s="184">
        <v>1280757</v>
      </c>
      <c r="M13" s="107">
        <v>128075.7</v>
      </c>
      <c r="N13" s="107">
        <v>162.20326747720364</v>
      </c>
      <c r="O13" s="181">
        <v>41.050706440093862</v>
      </c>
      <c r="P13" s="107">
        <v>146683</v>
      </c>
      <c r="Q13" s="181">
        <v>4.701470124896673</v>
      </c>
      <c r="R13" s="182">
        <v>160653</v>
      </c>
      <c r="S13" s="143">
        <v>14</v>
      </c>
    </row>
    <row r="14" spans="1:19">
      <c r="A14" s="119">
        <v>15</v>
      </c>
      <c r="B14" s="140" t="s">
        <v>33</v>
      </c>
      <c r="C14" s="175">
        <v>1849410</v>
      </c>
      <c r="D14" s="582">
        <v>410692</v>
      </c>
      <c r="E14" s="583"/>
      <c r="F14" s="176">
        <v>23.016039807820452</v>
      </c>
      <c r="G14" s="177">
        <v>44.872160472177519</v>
      </c>
      <c r="H14" s="178">
        <v>796207</v>
      </c>
      <c r="I14" s="179">
        <v>44.621107806495615</v>
      </c>
      <c r="L14" s="184">
        <v>915249</v>
      </c>
      <c r="M14" s="107">
        <v>61016.6</v>
      </c>
      <c r="N14" s="107">
        <v>65.604544477098415</v>
      </c>
      <c r="O14" s="181">
        <v>51.2924708006678</v>
      </c>
      <c r="P14" s="107">
        <v>96639</v>
      </c>
      <c r="Q14" s="181">
        <v>5.4158519547202291</v>
      </c>
      <c r="R14" s="182">
        <v>86671</v>
      </c>
      <c r="S14" s="143">
        <v>15</v>
      </c>
    </row>
    <row r="15" spans="1:19">
      <c r="A15" s="119">
        <v>16</v>
      </c>
      <c r="B15" s="140" t="s">
        <v>6</v>
      </c>
      <c r="C15" s="175">
        <v>24356186</v>
      </c>
      <c r="D15" s="582">
        <v>1938856</v>
      </c>
      <c r="E15" s="583"/>
      <c r="F15" s="176">
        <v>8.1358395874290057</v>
      </c>
      <c r="G15" s="177">
        <v>19.343771431627211</v>
      </c>
      <c r="H15" s="178">
        <v>13177661</v>
      </c>
      <c r="I15" s="179">
        <v>55.296182921021106</v>
      </c>
      <c r="L15" s="184">
        <v>10023154</v>
      </c>
      <c r="M15" s="107">
        <v>345626</v>
      </c>
      <c r="N15" s="107">
        <v>233.50387885847408</v>
      </c>
      <c r="O15" s="181">
        <v>42.059221058241242</v>
      </c>
      <c r="P15" s="107">
        <v>866395</v>
      </c>
      <c r="Q15" s="181">
        <v>3.6355720792831203</v>
      </c>
      <c r="R15" s="182">
        <v>1010835</v>
      </c>
      <c r="S15" s="143">
        <v>16</v>
      </c>
    </row>
    <row r="16" spans="1:19">
      <c r="A16" s="119">
        <v>17</v>
      </c>
      <c r="B16" s="140" t="s">
        <v>122</v>
      </c>
      <c r="C16" s="183" t="s">
        <v>208</v>
      </c>
      <c r="D16" s="584" t="s">
        <v>208</v>
      </c>
      <c r="E16" s="588"/>
      <c r="F16" s="176" t="s">
        <v>208</v>
      </c>
      <c r="G16" s="176" t="s">
        <v>208</v>
      </c>
      <c r="H16" s="176" t="s">
        <v>208</v>
      </c>
      <c r="I16" s="176" t="s">
        <v>208</v>
      </c>
      <c r="L16" s="184" t="s">
        <v>208</v>
      </c>
      <c r="M16" s="184" t="s">
        <v>208</v>
      </c>
      <c r="N16" s="184" t="s">
        <v>208</v>
      </c>
      <c r="O16" s="184" t="s">
        <v>208</v>
      </c>
      <c r="P16" s="184" t="s">
        <v>208</v>
      </c>
      <c r="Q16" s="184" t="s">
        <v>208</v>
      </c>
      <c r="R16" s="184" t="s">
        <v>208</v>
      </c>
      <c r="S16" s="143">
        <v>17</v>
      </c>
    </row>
    <row r="17" spans="1:19">
      <c r="A17" s="119">
        <v>18</v>
      </c>
      <c r="B17" s="140" t="s">
        <v>34</v>
      </c>
      <c r="C17" s="175">
        <v>10454295</v>
      </c>
      <c r="D17" s="582">
        <v>1557818</v>
      </c>
      <c r="E17" s="583"/>
      <c r="F17" s="176">
        <v>15.351764501253266</v>
      </c>
      <c r="G17" s="181">
        <v>36.296292499349946</v>
      </c>
      <c r="H17" s="185">
        <v>8525746</v>
      </c>
      <c r="I17" s="179">
        <v>84.018315868414689</v>
      </c>
      <c r="L17" s="184">
        <v>4291948</v>
      </c>
      <c r="M17" s="107">
        <v>122627.08571428571</v>
      </c>
      <c r="N17" s="107">
        <v>100.88019743800682</v>
      </c>
      <c r="O17" s="186">
        <v>42.295682132075093</v>
      </c>
      <c r="P17" s="107">
        <v>439949</v>
      </c>
      <c r="Q17" s="181">
        <v>4.3355471823806591</v>
      </c>
      <c r="R17" s="182">
        <v>429073</v>
      </c>
      <c r="S17" s="143">
        <v>18</v>
      </c>
    </row>
    <row r="18" spans="1:19">
      <c r="A18" s="119">
        <v>19</v>
      </c>
      <c r="B18" s="140" t="s">
        <v>8</v>
      </c>
      <c r="C18" s="183" t="s">
        <v>211</v>
      </c>
      <c r="D18" s="584" t="s">
        <v>230</v>
      </c>
      <c r="E18" s="585"/>
      <c r="F18" s="183" t="s">
        <v>211</v>
      </c>
      <c r="G18" s="183" t="s">
        <v>211</v>
      </c>
      <c r="H18" s="183" t="s">
        <v>211</v>
      </c>
      <c r="I18" s="68" t="s">
        <v>211</v>
      </c>
      <c r="L18" s="70" t="s">
        <v>211</v>
      </c>
      <c r="M18" s="183" t="s">
        <v>211</v>
      </c>
      <c r="N18" s="183" t="s">
        <v>211</v>
      </c>
      <c r="O18" s="183" t="s">
        <v>211</v>
      </c>
      <c r="P18" s="183" t="s">
        <v>211</v>
      </c>
      <c r="Q18" s="183" t="s">
        <v>211</v>
      </c>
      <c r="R18" s="183" t="s">
        <v>211</v>
      </c>
      <c r="S18" s="143">
        <v>19</v>
      </c>
    </row>
    <row r="19" spans="1:19">
      <c r="A19" s="119">
        <v>20</v>
      </c>
      <c r="B19" s="140" t="s">
        <v>16</v>
      </c>
      <c r="C19" s="183" t="s">
        <v>211</v>
      </c>
      <c r="D19" s="584" t="s">
        <v>230</v>
      </c>
      <c r="E19" s="585"/>
      <c r="F19" s="183" t="s">
        <v>211</v>
      </c>
      <c r="G19" s="183" t="s">
        <v>211</v>
      </c>
      <c r="H19" s="183" t="s">
        <v>211</v>
      </c>
      <c r="I19" s="68" t="s">
        <v>211</v>
      </c>
      <c r="L19" s="70" t="s">
        <v>211</v>
      </c>
      <c r="M19" s="183" t="s">
        <v>211</v>
      </c>
      <c r="N19" s="183" t="s">
        <v>211</v>
      </c>
      <c r="O19" s="183" t="s">
        <v>211</v>
      </c>
      <c r="P19" s="183" t="s">
        <v>211</v>
      </c>
      <c r="Q19" s="183" t="s">
        <v>211</v>
      </c>
      <c r="R19" s="182" t="s">
        <v>208</v>
      </c>
      <c r="S19" s="143">
        <v>20</v>
      </c>
    </row>
    <row r="20" spans="1:19">
      <c r="A20" s="119">
        <v>21</v>
      </c>
      <c r="B20" s="140" t="s">
        <v>9</v>
      </c>
      <c r="C20" s="183">
        <v>2642428</v>
      </c>
      <c r="D20" s="582">
        <v>615401</v>
      </c>
      <c r="E20" s="583"/>
      <c r="F20" s="176">
        <v>23.96058385236816</v>
      </c>
      <c r="G20" s="181">
        <v>54.862852007830924</v>
      </c>
      <c r="H20" s="185">
        <v>1341037</v>
      </c>
      <c r="I20" s="179">
        <v>52.213157742071004</v>
      </c>
      <c r="L20" s="184">
        <v>1121708</v>
      </c>
      <c r="M20" s="107">
        <v>74780.53333333334</v>
      </c>
      <c r="N20" s="107">
        <v>82.685242518059852</v>
      </c>
      <c r="O20" s="186">
        <v>43.673602402128338</v>
      </c>
      <c r="P20" s="107">
        <v>172587</v>
      </c>
      <c r="Q20" s="181">
        <v>6.7196596777201574</v>
      </c>
      <c r="R20" s="182">
        <v>155043</v>
      </c>
      <c r="S20" s="143">
        <v>21</v>
      </c>
    </row>
    <row r="21" spans="1:19">
      <c r="A21" s="119">
        <v>22</v>
      </c>
      <c r="B21" s="140" t="s">
        <v>10</v>
      </c>
      <c r="C21" s="183" t="s">
        <v>211</v>
      </c>
      <c r="D21" s="584" t="s">
        <v>230</v>
      </c>
      <c r="E21" s="585"/>
      <c r="F21" s="183" t="s">
        <v>211</v>
      </c>
      <c r="G21" s="183" t="s">
        <v>211</v>
      </c>
      <c r="H21" s="183" t="s">
        <v>211</v>
      </c>
      <c r="I21" s="68" t="s">
        <v>211</v>
      </c>
      <c r="L21" s="70" t="s">
        <v>211</v>
      </c>
      <c r="M21" s="183" t="s">
        <v>211</v>
      </c>
      <c r="N21" s="183" t="s">
        <v>211</v>
      </c>
      <c r="O21" s="183" t="s">
        <v>211</v>
      </c>
      <c r="P21" s="183" t="s">
        <v>211</v>
      </c>
      <c r="Q21" s="183" t="s">
        <v>211</v>
      </c>
      <c r="R21" s="183" t="s">
        <v>211</v>
      </c>
      <c r="S21" s="143">
        <v>22</v>
      </c>
    </row>
    <row r="22" spans="1:19">
      <c r="A22" s="119">
        <v>23</v>
      </c>
      <c r="B22" s="140" t="s">
        <v>11</v>
      </c>
      <c r="C22" s="183">
        <v>14094996</v>
      </c>
      <c r="D22" s="582">
        <v>773688</v>
      </c>
      <c r="E22" s="583"/>
      <c r="F22" s="176">
        <v>5.5510505832890766</v>
      </c>
      <c r="G22" s="181">
        <v>37.358960132924054</v>
      </c>
      <c r="H22" s="185">
        <v>11428755</v>
      </c>
      <c r="I22" s="179">
        <v>81.998941574663107</v>
      </c>
      <c r="L22" s="184">
        <v>2070957</v>
      </c>
      <c r="M22" s="107">
        <v>207095.7</v>
      </c>
      <c r="N22" s="107">
        <v>156.48760767719511</v>
      </c>
      <c r="O22" s="186">
        <v>14.858686011436905</v>
      </c>
      <c r="P22" s="107">
        <v>467408</v>
      </c>
      <c r="Q22" s="181">
        <v>3.3535552458277511</v>
      </c>
      <c r="R22" s="182">
        <v>275986</v>
      </c>
      <c r="S22" s="143">
        <v>23</v>
      </c>
    </row>
    <row r="23" spans="1:19">
      <c r="A23" s="119">
        <v>24</v>
      </c>
      <c r="B23" s="140" t="s">
        <v>12</v>
      </c>
      <c r="C23" s="175">
        <v>5359480</v>
      </c>
      <c r="D23" s="582">
        <v>912995</v>
      </c>
      <c r="E23" s="583"/>
      <c r="F23" s="176">
        <v>17.54118165578134</v>
      </c>
      <c r="G23" s="177">
        <v>41.999045931015381</v>
      </c>
      <c r="H23" s="178">
        <v>2908812</v>
      </c>
      <c r="I23" s="179">
        <v>55.886395538328934</v>
      </c>
      <c r="L23" s="180">
        <v>2173847</v>
      </c>
      <c r="M23" s="107">
        <v>80512.851851851854</v>
      </c>
      <c r="N23" s="107">
        <v>81.335241516069885</v>
      </c>
      <c r="O23" s="181">
        <v>41.765666973943226</v>
      </c>
      <c r="P23" s="107">
        <v>186469</v>
      </c>
      <c r="Q23" s="181">
        <v>3.5825898303625876</v>
      </c>
      <c r="R23" s="182">
        <v>113204</v>
      </c>
      <c r="S23" s="143">
        <v>24</v>
      </c>
    </row>
    <row r="24" spans="1:19">
      <c r="A24" s="119">
        <v>25</v>
      </c>
      <c r="B24" s="140" t="s">
        <v>35</v>
      </c>
      <c r="C24" s="175">
        <v>1228295</v>
      </c>
      <c r="D24" s="582">
        <v>185446</v>
      </c>
      <c r="E24" s="583"/>
      <c r="F24" s="176">
        <v>15.157132465324604</v>
      </c>
      <c r="G24" s="177">
        <v>51.119723900674806</v>
      </c>
      <c r="H24" s="178">
        <v>843322</v>
      </c>
      <c r="I24" s="179">
        <v>68.9275760324972</v>
      </c>
      <c r="L24" s="180">
        <v>362768</v>
      </c>
      <c r="M24" s="107">
        <v>60461.333333333336</v>
      </c>
      <c r="N24" s="107">
        <v>74.12505108295872</v>
      </c>
      <c r="O24" s="181">
        <v>29.650262772887398</v>
      </c>
      <c r="P24" s="107">
        <v>29119</v>
      </c>
      <c r="Q24" s="181">
        <v>2.3799949325290766</v>
      </c>
      <c r="R24" s="182">
        <v>40534</v>
      </c>
      <c r="S24" s="143">
        <v>25</v>
      </c>
    </row>
    <row r="25" spans="1:19">
      <c r="A25" s="119">
        <v>26</v>
      </c>
      <c r="B25" s="140" t="s">
        <v>36</v>
      </c>
      <c r="C25" s="175">
        <v>6718318</v>
      </c>
      <c r="D25" s="582">
        <v>1086810</v>
      </c>
      <c r="E25" s="583"/>
      <c r="F25" s="176">
        <v>16.10039037309808</v>
      </c>
      <c r="G25" s="177">
        <v>41.218881320448439</v>
      </c>
      <c r="H25" s="178">
        <v>5010076</v>
      </c>
      <c r="I25" s="179">
        <v>74.221050044524546</v>
      </c>
      <c r="L25" s="180">
        <v>2636680</v>
      </c>
      <c r="M25" s="107">
        <v>97654.814814814818</v>
      </c>
      <c r="N25" s="107">
        <v>106.30916861543425</v>
      </c>
      <c r="O25" s="181">
        <v>39.060716490407927</v>
      </c>
      <c r="P25" s="107">
        <v>146037</v>
      </c>
      <c r="Q25" s="181">
        <v>2.1634441244708125</v>
      </c>
      <c r="R25" s="182">
        <v>185873</v>
      </c>
      <c r="S25" s="143">
        <v>26</v>
      </c>
    </row>
    <row r="26" spans="1:19">
      <c r="A26" s="119">
        <v>27</v>
      </c>
      <c r="B26" s="140" t="s">
        <v>37</v>
      </c>
      <c r="C26" s="175">
        <v>853428</v>
      </c>
      <c r="D26" s="582">
        <v>212723</v>
      </c>
      <c r="E26" s="583"/>
      <c r="F26" s="176">
        <v>25.664496218304393</v>
      </c>
      <c r="G26" s="177">
        <v>61.500721333846023</v>
      </c>
      <c r="H26" s="178">
        <v>611357</v>
      </c>
      <c r="I26" s="179">
        <v>73.758688127442369</v>
      </c>
      <c r="L26" s="180">
        <v>345887</v>
      </c>
      <c r="M26" s="107">
        <v>43235.875</v>
      </c>
      <c r="N26" s="107">
        <v>54.248274780426598</v>
      </c>
      <c r="O26" s="181">
        <v>41.730398703763356</v>
      </c>
      <c r="P26" s="107">
        <v>27054</v>
      </c>
      <c r="Q26" s="181">
        <v>3.2639972202818086</v>
      </c>
      <c r="R26" s="182">
        <v>23974</v>
      </c>
      <c r="S26" s="143">
        <v>27</v>
      </c>
    </row>
    <row r="27" spans="1:19">
      <c r="A27" s="119">
        <v>28</v>
      </c>
      <c r="B27" s="162" t="s">
        <v>38</v>
      </c>
      <c r="C27" s="175">
        <v>26575257</v>
      </c>
      <c r="D27" s="582">
        <v>5922767</v>
      </c>
      <c r="E27" s="583"/>
      <c r="F27" s="176">
        <v>22.817395406076237</v>
      </c>
      <c r="G27" s="177">
        <v>51.820395325639211</v>
      </c>
      <c r="H27" s="178">
        <v>13188501</v>
      </c>
      <c r="I27" s="179">
        <v>50.808556563246853</v>
      </c>
      <c r="L27" s="180">
        <v>11429413</v>
      </c>
      <c r="M27" s="107">
        <v>439592.80769230769</v>
      </c>
      <c r="N27" s="107">
        <v>114.9666851078811</v>
      </c>
      <c r="O27" s="181">
        <v>44.031689188574873</v>
      </c>
      <c r="P27" s="107">
        <v>1856569</v>
      </c>
      <c r="Q27" s="181">
        <v>7.1524118662212368</v>
      </c>
      <c r="R27" s="182">
        <v>1828629</v>
      </c>
      <c r="S27" s="143">
        <v>28</v>
      </c>
    </row>
    <row r="28" spans="1:19">
      <c r="A28" s="119">
        <v>29</v>
      </c>
      <c r="B28" s="162" t="s">
        <v>13</v>
      </c>
      <c r="C28" s="175">
        <v>15086118</v>
      </c>
      <c r="D28" s="582">
        <v>1178602</v>
      </c>
      <c r="E28" s="583"/>
      <c r="F28" s="176">
        <v>8.0508169215507071</v>
      </c>
      <c r="G28" s="177">
        <v>21.776409533269479</v>
      </c>
      <c r="H28" s="178">
        <v>9018181</v>
      </c>
      <c r="I28" s="179">
        <v>61.601562017039747</v>
      </c>
      <c r="L28" s="180">
        <v>5412288</v>
      </c>
      <c r="M28" s="107">
        <v>257728</v>
      </c>
      <c r="N28" s="107">
        <v>174.80985756274023</v>
      </c>
      <c r="O28" s="181">
        <v>36.970359641936668</v>
      </c>
      <c r="P28" s="107">
        <v>407536</v>
      </c>
      <c r="Q28" s="181">
        <v>2.7838046473203755</v>
      </c>
      <c r="R28" s="182">
        <v>455242</v>
      </c>
      <c r="S28" s="143">
        <v>29</v>
      </c>
    </row>
    <row r="29" spans="1:19">
      <c r="A29" s="119">
        <v>30</v>
      </c>
      <c r="B29" s="140" t="s">
        <v>39</v>
      </c>
      <c r="C29" s="183" t="s">
        <v>211</v>
      </c>
      <c r="D29" s="584" t="s">
        <v>230</v>
      </c>
      <c r="E29" s="585"/>
      <c r="F29" s="183" t="s">
        <v>211</v>
      </c>
      <c r="G29" s="183" t="s">
        <v>211</v>
      </c>
      <c r="H29" s="183" t="s">
        <v>211</v>
      </c>
      <c r="I29" s="68" t="s">
        <v>211</v>
      </c>
      <c r="L29" s="70" t="s">
        <v>211</v>
      </c>
      <c r="M29" s="183" t="s">
        <v>211</v>
      </c>
      <c r="N29" s="183" t="s">
        <v>211</v>
      </c>
      <c r="O29" s="183" t="s">
        <v>211</v>
      </c>
      <c r="P29" s="183" t="s">
        <v>211</v>
      </c>
      <c r="Q29" s="183" t="s">
        <v>211</v>
      </c>
      <c r="R29" s="183" t="s">
        <v>211</v>
      </c>
      <c r="S29" s="143">
        <v>30</v>
      </c>
    </row>
    <row r="30" spans="1:19">
      <c r="A30" s="119">
        <v>31</v>
      </c>
      <c r="B30" s="140" t="s">
        <v>14</v>
      </c>
      <c r="C30" s="175">
        <v>12147294</v>
      </c>
      <c r="D30" s="582">
        <v>1796568</v>
      </c>
      <c r="E30" s="583"/>
      <c r="F30" s="176">
        <v>15.083967881306219</v>
      </c>
      <c r="G30" s="177">
        <v>52.008768059806229</v>
      </c>
      <c r="H30" s="178">
        <v>7952280</v>
      </c>
      <c r="I30" s="179">
        <v>66.767267424975742</v>
      </c>
      <c r="L30" s="180">
        <v>3454356</v>
      </c>
      <c r="M30" s="107">
        <v>863589</v>
      </c>
      <c r="N30" s="107">
        <v>84.950839829820723</v>
      </c>
      <c r="O30" s="181">
        <v>29.002740199423243</v>
      </c>
      <c r="P30" s="107">
        <v>608124</v>
      </c>
      <c r="Q30" s="181">
        <v>5.1058033338295363</v>
      </c>
      <c r="R30" s="182">
        <v>659014</v>
      </c>
      <c r="S30" s="143">
        <v>31</v>
      </c>
    </row>
    <row r="31" spans="1:19">
      <c r="A31" s="145">
        <v>32</v>
      </c>
      <c r="B31" s="146" t="s">
        <v>15</v>
      </c>
      <c r="C31" s="187">
        <v>4389397</v>
      </c>
      <c r="D31" s="586">
        <v>1144165</v>
      </c>
      <c r="E31" s="587"/>
      <c r="F31" s="188">
        <v>26.677794801331551</v>
      </c>
      <c r="G31" s="189">
        <v>51.945896888644327</v>
      </c>
      <c r="H31" s="190">
        <v>2546528</v>
      </c>
      <c r="I31" s="191">
        <v>59.375834289499529</v>
      </c>
      <c r="J31" s="149"/>
      <c r="K31" s="149"/>
      <c r="L31" s="192">
        <v>2202609</v>
      </c>
      <c r="M31" s="110">
        <v>59529.972972972973</v>
      </c>
      <c r="N31" s="110">
        <v>57.498864437309109</v>
      </c>
      <c r="O31" s="193">
        <v>51.356885527494796</v>
      </c>
      <c r="P31" s="110">
        <v>128551</v>
      </c>
      <c r="Q31" s="189">
        <v>2.9973449629257778</v>
      </c>
      <c r="R31" s="194">
        <v>135550</v>
      </c>
      <c r="S31" s="150">
        <v>32</v>
      </c>
    </row>
    <row r="32" spans="1:19" ht="9.75" customHeight="1">
      <c r="H32" s="123" t="s">
        <v>217</v>
      </c>
      <c r="S32" s="151"/>
    </row>
    <row r="33" spans="1:19" ht="8.25" customHeight="1">
      <c r="R33" s="195"/>
    </row>
    <row r="34" spans="1:19">
      <c r="A34" s="119" t="s">
        <v>231</v>
      </c>
      <c r="C34" s="120"/>
      <c r="D34" s="120"/>
      <c r="E34" s="120"/>
      <c r="H34" s="120"/>
      <c r="I34" s="120"/>
      <c r="J34" s="121"/>
      <c r="K34" s="120"/>
      <c r="L34" s="120"/>
      <c r="M34" s="120"/>
      <c r="N34" s="120"/>
      <c r="O34" s="121"/>
      <c r="P34" s="121"/>
      <c r="Q34" s="128"/>
    </row>
    <row r="35" spans="1:19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S35" s="108" t="s">
        <v>68</v>
      </c>
    </row>
    <row r="36" spans="1:19">
      <c r="A36" s="497" t="s">
        <v>69</v>
      </c>
      <c r="B36" s="498"/>
      <c r="C36" s="527" t="s">
        <v>232</v>
      </c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9"/>
      <c r="Q36" s="490" t="s">
        <v>233</v>
      </c>
      <c r="R36" s="523"/>
      <c r="S36" s="575" t="s">
        <v>145</v>
      </c>
    </row>
    <row r="37" spans="1:19">
      <c r="A37" s="525"/>
      <c r="B37" s="526"/>
      <c r="C37" s="578" t="s">
        <v>146</v>
      </c>
      <c r="D37" s="527" t="s">
        <v>147</v>
      </c>
      <c r="E37" s="528"/>
      <c r="F37" s="528"/>
      <c r="G37" s="528"/>
      <c r="H37" s="528"/>
      <c r="I37" s="529"/>
      <c r="J37" s="121"/>
      <c r="K37" s="121"/>
      <c r="L37" s="498" t="s">
        <v>148</v>
      </c>
      <c r="M37" s="578" t="s">
        <v>149</v>
      </c>
      <c r="N37" s="527" t="s">
        <v>150</v>
      </c>
      <c r="O37" s="528"/>
      <c r="P37" s="528"/>
      <c r="Q37" s="492"/>
      <c r="R37" s="524"/>
      <c r="S37" s="576"/>
    </row>
    <row r="38" spans="1:19">
      <c r="A38" s="500"/>
      <c r="B38" s="501"/>
      <c r="C38" s="579"/>
      <c r="D38" s="527" t="s">
        <v>61</v>
      </c>
      <c r="E38" s="529"/>
      <c r="F38" s="130" t="s">
        <v>151</v>
      </c>
      <c r="G38" s="294" t="s">
        <v>152</v>
      </c>
      <c r="H38" s="130" t="s">
        <v>153</v>
      </c>
      <c r="I38" s="130" t="s">
        <v>15</v>
      </c>
      <c r="J38" s="126"/>
      <c r="K38" s="126"/>
      <c r="L38" s="501"/>
      <c r="M38" s="579"/>
      <c r="N38" s="129" t="s">
        <v>154</v>
      </c>
      <c r="O38" s="129" t="s">
        <v>155</v>
      </c>
      <c r="P38" s="303" t="s">
        <v>156</v>
      </c>
      <c r="Q38" s="303" t="s">
        <v>157</v>
      </c>
      <c r="R38" s="303" t="s">
        <v>158</v>
      </c>
      <c r="S38" s="577"/>
    </row>
    <row r="39" spans="1:19" s="171" customFormat="1" ht="3.75" customHeight="1">
      <c r="A39" s="292"/>
      <c r="B39" s="293"/>
      <c r="C39" s="196"/>
      <c r="D39" s="297"/>
      <c r="E39" s="133"/>
      <c r="F39" s="132"/>
      <c r="G39" s="297"/>
      <c r="H39" s="132"/>
      <c r="I39" s="132"/>
      <c r="J39" s="121"/>
      <c r="K39" s="121"/>
      <c r="L39" s="293"/>
      <c r="M39" s="196"/>
      <c r="N39" s="318"/>
      <c r="O39" s="318"/>
      <c r="P39" s="280"/>
      <c r="Q39" s="280"/>
      <c r="R39" s="280"/>
      <c r="S39" s="316"/>
    </row>
    <row r="40" spans="1:19" s="134" customFormat="1" ht="17.25" customHeight="1">
      <c r="B40" s="135" t="s">
        <v>121</v>
      </c>
      <c r="C40" s="105">
        <v>46718024</v>
      </c>
      <c r="D40" s="580">
        <v>7982893</v>
      </c>
      <c r="E40" s="581"/>
      <c r="F40" s="105">
        <v>101896</v>
      </c>
      <c r="G40" s="105">
        <v>1145013</v>
      </c>
      <c r="H40" s="105">
        <v>5896492</v>
      </c>
      <c r="I40" s="311">
        <v>839492</v>
      </c>
      <c r="J40" s="310"/>
      <c r="K40" s="197"/>
      <c r="L40" s="311">
        <v>666386</v>
      </c>
      <c r="M40" s="105">
        <v>6804367</v>
      </c>
      <c r="N40" s="105">
        <v>4367652</v>
      </c>
      <c r="O40" s="105">
        <v>5315125</v>
      </c>
      <c r="P40" s="352">
        <v>-947473</v>
      </c>
      <c r="Q40" s="105">
        <v>322728</v>
      </c>
      <c r="R40" s="105">
        <v>324292</v>
      </c>
      <c r="S40" s="137" t="s">
        <v>65</v>
      </c>
    </row>
    <row r="41" spans="1:19">
      <c r="A41" s="119">
        <v>9</v>
      </c>
      <c r="B41" s="140" t="s">
        <v>0</v>
      </c>
      <c r="C41" s="107">
        <v>1051935</v>
      </c>
      <c r="D41" s="546">
        <v>264024</v>
      </c>
      <c r="E41" s="547"/>
      <c r="F41" s="200">
        <v>7338</v>
      </c>
      <c r="G41" s="198">
        <v>61892</v>
      </c>
      <c r="H41" s="198">
        <v>178985</v>
      </c>
      <c r="I41" s="198">
        <v>15809</v>
      </c>
      <c r="J41" s="108"/>
      <c r="K41" s="142"/>
      <c r="L41" s="142">
        <v>7394</v>
      </c>
      <c r="M41" s="107">
        <v>105862</v>
      </c>
      <c r="N41" s="142">
        <v>185342</v>
      </c>
      <c r="O41" s="107">
        <v>184695</v>
      </c>
      <c r="P41" s="199">
        <v>647</v>
      </c>
      <c r="Q41" s="107">
        <v>2994</v>
      </c>
      <c r="R41" s="142">
        <v>7611</v>
      </c>
      <c r="S41" s="143">
        <v>9</v>
      </c>
    </row>
    <row r="42" spans="1:19">
      <c r="A42" s="119">
        <v>10</v>
      </c>
      <c r="B42" s="140" t="s">
        <v>1</v>
      </c>
      <c r="C42" s="107" t="s">
        <v>208</v>
      </c>
      <c r="D42" s="546" t="s">
        <v>208</v>
      </c>
      <c r="E42" s="547"/>
      <c r="F42" s="198" t="s">
        <v>208</v>
      </c>
      <c r="G42" s="198" t="s">
        <v>208</v>
      </c>
      <c r="H42" s="198" t="s">
        <v>208</v>
      </c>
      <c r="I42" s="198" t="s">
        <v>208</v>
      </c>
      <c r="J42" s="108"/>
      <c r="K42" s="142"/>
      <c r="L42" s="305" t="s">
        <v>208</v>
      </c>
      <c r="M42" s="107" t="s">
        <v>208</v>
      </c>
      <c r="N42" s="107" t="s">
        <v>208</v>
      </c>
      <c r="O42" s="107" t="s">
        <v>208</v>
      </c>
      <c r="P42" s="107" t="s">
        <v>208</v>
      </c>
      <c r="Q42" s="107" t="s">
        <v>208</v>
      </c>
      <c r="R42" s="107" t="s">
        <v>208</v>
      </c>
      <c r="S42" s="143">
        <v>10</v>
      </c>
    </row>
    <row r="43" spans="1:19">
      <c r="A43" s="119">
        <v>11</v>
      </c>
      <c r="B43" s="140" t="s">
        <v>2</v>
      </c>
      <c r="C43" s="107">
        <v>10674039</v>
      </c>
      <c r="D43" s="546">
        <v>1861840</v>
      </c>
      <c r="E43" s="547"/>
      <c r="F43" s="198">
        <v>19109</v>
      </c>
      <c r="G43" s="198">
        <v>287680</v>
      </c>
      <c r="H43" s="198">
        <v>1493928</v>
      </c>
      <c r="I43" s="198">
        <v>61123</v>
      </c>
      <c r="J43" s="108"/>
      <c r="K43" s="142"/>
      <c r="L43" s="142">
        <v>96184</v>
      </c>
      <c r="M43" s="107">
        <v>1020829</v>
      </c>
      <c r="N43" s="142">
        <v>599534</v>
      </c>
      <c r="O43" s="107">
        <v>1452490</v>
      </c>
      <c r="P43" s="199">
        <v>-852956</v>
      </c>
      <c r="Q43" s="107">
        <v>24615</v>
      </c>
      <c r="R43" s="142">
        <v>60331</v>
      </c>
      <c r="S43" s="143">
        <v>11</v>
      </c>
    </row>
    <row r="44" spans="1:19">
      <c r="A44" s="119">
        <v>12</v>
      </c>
      <c r="B44" s="140" t="s">
        <v>3</v>
      </c>
      <c r="C44" s="107">
        <v>269072</v>
      </c>
      <c r="D44" s="546">
        <v>12563</v>
      </c>
      <c r="E44" s="547"/>
      <c r="F44" s="198" t="s">
        <v>208</v>
      </c>
      <c r="G44" s="198">
        <v>1271</v>
      </c>
      <c r="H44" s="198">
        <v>10596</v>
      </c>
      <c r="I44" s="198">
        <v>696</v>
      </c>
      <c r="J44" s="108"/>
      <c r="K44" s="142"/>
      <c r="L44" s="142">
        <v>22902</v>
      </c>
      <c r="M44" s="107">
        <v>10281</v>
      </c>
      <c r="N44" s="142">
        <v>4782</v>
      </c>
      <c r="O44" s="107">
        <v>4626</v>
      </c>
      <c r="P44" s="199">
        <v>156</v>
      </c>
      <c r="Q44" s="107" t="s">
        <v>208</v>
      </c>
      <c r="R44" s="142">
        <v>1271</v>
      </c>
      <c r="S44" s="143">
        <v>12</v>
      </c>
    </row>
    <row r="45" spans="1:19">
      <c r="A45" s="119">
        <v>13</v>
      </c>
      <c r="B45" s="140" t="s">
        <v>4</v>
      </c>
      <c r="C45" s="107">
        <v>268425</v>
      </c>
      <c r="D45" s="546">
        <v>108712</v>
      </c>
      <c r="E45" s="547"/>
      <c r="F45" s="198">
        <v>105</v>
      </c>
      <c r="G45" s="198">
        <v>62693</v>
      </c>
      <c r="H45" s="198">
        <v>34167</v>
      </c>
      <c r="I45" s="198">
        <v>11747</v>
      </c>
      <c r="J45" s="108"/>
      <c r="K45" s="142"/>
      <c r="L45" s="142">
        <v>1205</v>
      </c>
      <c r="M45" s="107">
        <v>43892</v>
      </c>
      <c r="N45" s="107">
        <v>57950</v>
      </c>
      <c r="O45" s="107">
        <v>64285</v>
      </c>
      <c r="P45" s="199">
        <v>-6335</v>
      </c>
      <c r="Q45" s="107">
        <v>1943</v>
      </c>
      <c r="R45" s="107">
        <v>1115</v>
      </c>
      <c r="S45" s="143">
        <v>13</v>
      </c>
    </row>
    <row r="46" spans="1:19">
      <c r="A46" s="119">
        <v>14</v>
      </c>
      <c r="B46" s="140" t="s">
        <v>5</v>
      </c>
      <c r="C46" s="107">
        <v>1114248</v>
      </c>
      <c r="D46" s="546">
        <v>160718</v>
      </c>
      <c r="E46" s="547"/>
      <c r="F46" s="198" t="s">
        <v>208</v>
      </c>
      <c r="G46" s="198">
        <v>5975</v>
      </c>
      <c r="H46" s="198">
        <v>147427</v>
      </c>
      <c r="I46" s="198">
        <v>7316</v>
      </c>
      <c r="J46" s="108"/>
      <c r="K46" s="142"/>
      <c r="L46" s="142">
        <v>18233</v>
      </c>
      <c r="M46" s="107">
        <v>146683</v>
      </c>
      <c r="N46" s="142">
        <v>35293</v>
      </c>
      <c r="O46" s="107">
        <v>35358</v>
      </c>
      <c r="P46" s="199">
        <v>-65</v>
      </c>
      <c r="Q46" s="107">
        <v>4738</v>
      </c>
      <c r="R46" s="142">
        <v>5907</v>
      </c>
      <c r="S46" s="143">
        <v>14</v>
      </c>
    </row>
    <row r="47" spans="1:19">
      <c r="A47" s="119">
        <v>15</v>
      </c>
      <c r="B47" s="140" t="s">
        <v>33</v>
      </c>
      <c r="C47" s="107">
        <v>942514</v>
      </c>
      <c r="D47" s="546">
        <v>87571</v>
      </c>
      <c r="E47" s="547"/>
      <c r="F47" s="198">
        <v>7663</v>
      </c>
      <c r="G47" s="198">
        <v>5411</v>
      </c>
      <c r="H47" s="198">
        <v>70843</v>
      </c>
      <c r="I47" s="198">
        <v>3654</v>
      </c>
      <c r="J47" s="108"/>
      <c r="K47" s="142"/>
      <c r="L47" s="142">
        <v>1220</v>
      </c>
      <c r="M47" s="107">
        <v>96639</v>
      </c>
      <c r="N47" s="142">
        <v>2506</v>
      </c>
      <c r="O47" s="107">
        <v>3406</v>
      </c>
      <c r="P47" s="199">
        <v>-900</v>
      </c>
      <c r="Q47" s="107">
        <v>2958</v>
      </c>
      <c r="R47" s="142">
        <v>10160</v>
      </c>
      <c r="S47" s="143">
        <v>15</v>
      </c>
    </row>
    <row r="48" spans="1:19">
      <c r="A48" s="119">
        <v>16</v>
      </c>
      <c r="B48" s="140" t="s">
        <v>6</v>
      </c>
      <c r="C48" s="107">
        <v>7291760</v>
      </c>
      <c r="D48" s="546">
        <v>984167</v>
      </c>
      <c r="E48" s="547"/>
      <c r="F48" s="198" t="s">
        <v>208</v>
      </c>
      <c r="G48" s="198">
        <v>225724</v>
      </c>
      <c r="H48" s="198">
        <v>614133</v>
      </c>
      <c r="I48" s="198">
        <v>144310</v>
      </c>
      <c r="J48" s="108"/>
      <c r="K48" s="142"/>
      <c r="L48" s="142">
        <v>243544</v>
      </c>
      <c r="M48" s="107">
        <v>866395</v>
      </c>
      <c r="N48" s="142">
        <v>735668</v>
      </c>
      <c r="O48" s="107">
        <v>709000</v>
      </c>
      <c r="P48" s="199">
        <v>26668</v>
      </c>
      <c r="Q48" s="107">
        <v>151387</v>
      </c>
      <c r="R48" s="142">
        <v>46484</v>
      </c>
      <c r="S48" s="143">
        <v>16</v>
      </c>
    </row>
    <row r="49" spans="1:19">
      <c r="A49" s="119">
        <v>17</v>
      </c>
      <c r="B49" s="140" t="s">
        <v>122</v>
      </c>
      <c r="C49" s="107" t="s">
        <v>208</v>
      </c>
      <c r="D49" s="546" t="s">
        <v>208</v>
      </c>
      <c r="E49" s="547"/>
      <c r="F49" s="198" t="s">
        <v>208</v>
      </c>
      <c r="G49" s="198" t="s">
        <v>208</v>
      </c>
      <c r="H49" s="198" t="s">
        <v>208</v>
      </c>
      <c r="I49" s="198" t="s">
        <v>208</v>
      </c>
      <c r="J49" s="108"/>
      <c r="K49" s="142"/>
      <c r="L49" s="305" t="s">
        <v>208</v>
      </c>
      <c r="M49" s="107" t="s">
        <v>208</v>
      </c>
      <c r="N49" s="107" t="s">
        <v>208</v>
      </c>
      <c r="O49" s="107" t="s">
        <v>208</v>
      </c>
      <c r="P49" s="107" t="s">
        <v>208</v>
      </c>
      <c r="Q49" s="107" t="s">
        <v>208</v>
      </c>
      <c r="R49" s="107" t="s">
        <v>208</v>
      </c>
      <c r="S49" s="143">
        <v>17</v>
      </c>
    </row>
    <row r="50" spans="1:19">
      <c r="A50" s="119">
        <v>18</v>
      </c>
      <c r="B50" s="140" t="s">
        <v>34</v>
      </c>
      <c r="C50" s="107">
        <v>3071102</v>
      </c>
      <c r="D50" s="546">
        <v>424953</v>
      </c>
      <c r="E50" s="547"/>
      <c r="F50" s="198" t="s">
        <v>208</v>
      </c>
      <c r="G50" s="198">
        <v>91114</v>
      </c>
      <c r="H50" s="198">
        <v>293350</v>
      </c>
      <c r="I50" s="198">
        <v>40489</v>
      </c>
      <c r="J50" s="108"/>
      <c r="K50" s="142"/>
      <c r="L50" s="305">
        <v>13332</v>
      </c>
      <c r="M50" s="107">
        <v>439949</v>
      </c>
      <c r="N50" s="142">
        <v>34607</v>
      </c>
      <c r="O50" s="107">
        <v>30487</v>
      </c>
      <c r="P50" s="199">
        <v>4120</v>
      </c>
      <c r="Q50" s="107">
        <v>19364</v>
      </c>
      <c r="R50" s="142">
        <v>36949</v>
      </c>
      <c r="S50" s="143">
        <v>18</v>
      </c>
    </row>
    <row r="51" spans="1:19">
      <c r="A51" s="119">
        <v>19</v>
      </c>
      <c r="B51" s="140" t="s">
        <v>8</v>
      </c>
      <c r="C51" s="183" t="s">
        <v>211</v>
      </c>
      <c r="D51" s="546" t="s">
        <v>230</v>
      </c>
      <c r="E51" s="547"/>
      <c r="F51" s="198" t="s">
        <v>208</v>
      </c>
      <c r="G51" s="183" t="s">
        <v>211</v>
      </c>
      <c r="H51" s="183" t="s">
        <v>211</v>
      </c>
      <c r="I51" s="198" t="s">
        <v>208</v>
      </c>
      <c r="J51" s="108"/>
      <c r="K51" s="142"/>
      <c r="L51" s="70" t="s">
        <v>211</v>
      </c>
      <c r="M51" s="183" t="s">
        <v>211</v>
      </c>
      <c r="N51" s="183" t="s">
        <v>211</v>
      </c>
      <c r="O51" s="107" t="s">
        <v>208</v>
      </c>
      <c r="P51" s="183" t="s">
        <v>211</v>
      </c>
      <c r="Q51" s="183" t="s">
        <v>211</v>
      </c>
      <c r="R51" s="183" t="s">
        <v>211</v>
      </c>
      <c r="S51" s="143">
        <v>19</v>
      </c>
    </row>
    <row r="52" spans="1:19">
      <c r="A52" s="119">
        <v>20</v>
      </c>
      <c r="B52" s="140" t="s">
        <v>16</v>
      </c>
      <c r="C52" s="183" t="s">
        <v>211</v>
      </c>
      <c r="D52" s="546" t="s">
        <v>208</v>
      </c>
      <c r="E52" s="547"/>
      <c r="F52" s="198" t="s">
        <v>208</v>
      </c>
      <c r="G52" s="198" t="s">
        <v>208</v>
      </c>
      <c r="H52" s="198" t="s">
        <v>208</v>
      </c>
      <c r="I52" s="198" t="s">
        <v>208</v>
      </c>
      <c r="J52" s="108"/>
      <c r="K52" s="142"/>
      <c r="L52" s="305" t="s">
        <v>208</v>
      </c>
      <c r="M52" s="68" t="s">
        <v>211</v>
      </c>
      <c r="N52" s="142" t="s">
        <v>208</v>
      </c>
      <c r="O52" s="107" t="s">
        <v>208</v>
      </c>
      <c r="P52" s="199" t="s">
        <v>208</v>
      </c>
      <c r="Q52" s="107" t="s">
        <v>208</v>
      </c>
      <c r="R52" s="199" t="s">
        <v>208</v>
      </c>
      <c r="S52" s="143">
        <v>20</v>
      </c>
    </row>
    <row r="53" spans="1:19">
      <c r="A53" s="119">
        <v>21</v>
      </c>
      <c r="B53" s="140" t="s">
        <v>9</v>
      </c>
      <c r="C53" s="107">
        <v>1611185</v>
      </c>
      <c r="D53" s="546">
        <v>149152</v>
      </c>
      <c r="E53" s="547"/>
      <c r="F53" s="198">
        <v>11307</v>
      </c>
      <c r="G53" s="198">
        <v>4724</v>
      </c>
      <c r="H53" s="198">
        <v>116976</v>
      </c>
      <c r="I53" s="198">
        <v>16145</v>
      </c>
      <c r="J53" s="108"/>
      <c r="K53" s="142"/>
      <c r="L53" s="305">
        <v>9602</v>
      </c>
      <c r="M53" s="107">
        <v>172587</v>
      </c>
      <c r="N53" s="142">
        <v>102396</v>
      </c>
      <c r="O53" s="107">
        <v>96505</v>
      </c>
      <c r="P53" s="201">
        <v>5891</v>
      </c>
      <c r="Q53" s="305">
        <v>1355</v>
      </c>
      <c r="R53" s="142">
        <v>4664</v>
      </c>
      <c r="S53" s="143">
        <v>21</v>
      </c>
    </row>
    <row r="54" spans="1:19">
      <c r="A54" s="119">
        <v>22</v>
      </c>
      <c r="B54" s="140" t="s">
        <v>10</v>
      </c>
      <c r="C54" s="183" t="s">
        <v>211</v>
      </c>
      <c r="D54" s="546" t="s">
        <v>230</v>
      </c>
      <c r="E54" s="547"/>
      <c r="F54" s="198" t="s">
        <v>208</v>
      </c>
      <c r="G54" s="183" t="s">
        <v>211</v>
      </c>
      <c r="H54" s="183" t="s">
        <v>211</v>
      </c>
      <c r="I54" s="68" t="s">
        <v>211</v>
      </c>
      <c r="J54" s="108"/>
      <c r="K54" s="142"/>
      <c r="L54" s="70" t="s">
        <v>211</v>
      </c>
      <c r="M54" s="183" t="s">
        <v>211</v>
      </c>
      <c r="N54" s="183" t="s">
        <v>211</v>
      </c>
      <c r="O54" s="183" t="s">
        <v>211</v>
      </c>
      <c r="P54" s="183" t="s">
        <v>211</v>
      </c>
      <c r="Q54" s="183" t="s">
        <v>211</v>
      </c>
      <c r="R54" s="183" t="s">
        <v>211</v>
      </c>
      <c r="S54" s="143">
        <v>22</v>
      </c>
    </row>
    <row r="55" spans="1:19">
      <c r="A55" s="119">
        <v>23</v>
      </c>
      <c r="B55" s="140" t="s">
        <v>11</v>
      </c>
      <c r="C55" s="107">
        <v>4200658</v>
      </c>
      <c r="D55" s="546">
        <v>285971</v>
      </c>
      <c r="E55" s="547"/>
      <c r="F55" s="198" t="s">
        <v>208</v>
      </c>
      <c r="G55" s="198">
        <v>30646</v>
      </c>
      <c r="H55" s="198">
        <v>215858</v>
      </c>
      <c r="I55" s="198">
        <v>39467</v>
      </c>
      <c r="J55" s="108"/>
      <c r="K55" s="142"/>
      <c r="L55" s="142">
        <v>3785</v>
      </c>
      <c r="M55" s="107">
        <v>467408</v>
      </c>
      <c r="N55" s="142">
        <v>266094</v>
      </c>
      <c r="O55" s="107">
        <v>276079</v>
      </c>
      <c r="P55" s="199">
        <v>-9985</v>
      </c>
      <c r="Q55" s="107">
        <v>1432</v>
      </c>
      <c r="R55" s="142">
        <v>3365</v>
      </c>
      <c r="S55" s="143">
        <v>23</v>
      </c>
    </row>
    <row r="56" spans="1:19">
      <c r="A56" s="119">
        <v>24</v>
      </c>
      <c r="B56" s="140" t="s">
        <v>12</v>
      </c>
      <c r="C56" s="107">
        <v>1708176</v>
      </c>
      <c r="D56" s="546">
        <v>113082</v>
      </c>
      <c r="E56" s="547"/>
      <c r="F56" s="198">
        <v>1924</v>
      </c>
      <c r="G56" s="198">
        <v>10703</v>
      </c>
      <c r="H56" s="198">
        <v>85635</v>
      </c>
      <c r="I56" s="198">
        <v>14820</v>
      </c>
      <c r="J56" s="108"/>
      <c r="K56" s="142"/>
      <c r="L56" s="142">
        <v>11411</v>
      </c>
      <c r="M56" s="107">
        <v>186469</v>
      </c>
      <c r="N56" s="142">
        <v>122</v>
      </c>
      <c r="O56" s="107" t="s">
        <v>208</v>
      </c>
      <c r="P56" s="199">
        <v>122</v>
      </c>
      <c r="Q56" s="107">
        <v>15914</v>
      </c>
      <c r="R56" s="142">
        <v>21386</v>
      </c>
      <c r="S56" s="143">
        <v>24</v>
      </c>
    </row>
    <row r="57" spans="1:19">
      <c r="A57" s="119">
        <v>25</v>
      </c>
      <c r="B57" s="140" t="s">
        <v>35</v>
      </c>
      <c r="C57" s="107">
        <v>259899</v>
      </c>
      <c r="D57" s="546">
        <v>39729</v>
      </c>
      <c r="E57" s="547"/>
      <c r="F57" s="200">
        <v>1581</v>
      </c>
      <c r="G57" s="198">
        <v>15897</v>
      </c>
      <c r="H57" s="198">
        <v>19716</v>
      </c>
      <c r="I57" s="198">
        <v>2535</v>
      </c>
      <c r="J57" s="108"/>
      <c r="K57" s="142"/>
      <c r="L57" s="142">
        <v>1884</v>
      </c>
      <c r="M57" s="107">
        <v>29119</v>
      </c>
      <c r="N57" s="142">
        <v>805</v>
      </c>
      <c r="O57" s="107" t="s">
        <v>208</v>
      </c>
      <c r="P57" s="199">
        <v>805</v>
      </c>
      <c r="Q57" s="107">
        <v>1661</v>
      </c>
      <c r="R57" s="142">
        <v>5332</v>
      </c>
      <c r="S57" s="143">
        <v>25</v>
      </c>
    </row>
    <row r="58" spans="1:19">
      <c r="A58" s="119">
        <v>26</v>
      </c>
      <c r="B58" s="140" t="s">
        <v>36</v>
      </c>
      <c r="C58" s="107">
        <v>1420234</v>
      </c>
      <c r="D58" s="546">
        <v>200589</v>
      </c>
      <c r="E58" s="547"/>
      <c r="F58" s="198">
        <v>2806</v>
      </c>
      <c r="G58" s="198">
        <v>56151</v>
      </c>
      <c r="H58" s="198">
        <v>111389</v>
      </c>
      <c r="I58" s="198">
        <v>30243</v>
      </c>
      <c r="J58" s="108"/>
      <c r="K58" s="142"/>
      <c r="L58" s="142">
        <v>49414</v>
      </c>
      <c r="M58" s="107">
        <v>146037</v>
      </c>
      <c r="N58" s="142">
        <v>76133</v>
      </c>
      <c r="O58" s="107">
        <v>90849</v>
      </c>
      <c r="P58" s="199">
        <v>-14716</v>
      </c>
      <c r="Q58" s="107">
        <v>22741</v>
      </c>
      <c r="R58" s="142">
        <v>32342</v>
      </c>
      <c r="S58" s="143">
        <v>26</v>
      </c>
    </row>
    <row r="59" spans="1:19">
      <c r="A59" s="119">
        <v>27</v>
      </c>
      <c r="B59" s="140" t="s">
        <v>37</v>
      </c>
      <c r="C59" s="107">
        <v>404521</v>
      </c>
      <c r="D59" s="546">
        <v>23974</v>
      </c>
      <c r="E59" s="547"/>
      <c r="F59" s="198" t="s">
        <v>208</v>
      </c>
      <c r="G59" s="198">
        <v>1963</v>
      </c>
      <c r="H59" s="198">
        <v>17607</v>
      </c>
      <c r="I59" s="198">
        <v>4404</v>
      </c>
      <c r="J59" s="108"/>
      <c r="K59" s="142"/>
      <c r="L59" s="142">
        <v>4820</v>
      </c>
      <c r="M59" s="107">
        <v>27054</v>
      </c>
      <c r="N59" s="142">
        <v>264</v>
      </c>
      <c r="O59" s="107">
        <v>264</v>
      </c>
      <c r="P59" s="199">
        <v>0</v>
      </c>
      <c r="Q59" s="107">
        <v>2368</v>
      </c>
      <c r="R59" s="142">
        <v>6004</v>
      </c>
      <c r="S59" s="143">
        <v>27</v>
      </c>
    </row>
    <row r="60" spans="1:19">
      <c r="A60" s="119">
        <v>28</v>
      </c>
      <c r="B60" s="162" t="s">
        <v>38</v>
      </c>
      <c r="C60" s="107">
        <v>5933970</v>
      </c>
      <c r="D60" s="546">
        <v>1869799</v>
      </c>
      <c r="E60" s="547"/>
      <c r="F60" s="198" t="s">
        <v>208</v>
      </c>
      <c r="G60" s="198">
        <v>166768</v>
      </c>
      <c r="H60" s="198">
        <v>1472900</v>
      </c>
      <c r="I60" s="198">
        <v>230131</v>
      </c>
      <c r="J60" s="108"/>
      <c r="K60" s="142"/>
      <c r="L60" s="142">
        <v>122002</v>
      </c>
      <c r="M60" s="107">
        <v>1856569</v>
      </c>
      <c r="N60" s="142">
        <v>1710969</v>
      </c>
      <c r="O60" s="107">
        <v>1752139</v>
      </c>
      <c r="P60" s="199">
        <v>-41170</v>
      </c>
      <c r="Q60" s="107">
        <v>57464</v>
      </c>
      <c r="R60" s="142">
        <v>26169</v>
      </c>
      <c r="S60" s="143">
        <v>28</v>
      </c>
    </row>
    <row r="61" spans="1:19">
      <c r="A61" s="119">
        <v>29</v>
      </c>
      <c r="B61" s="162" t="s">
        <v>13</v>
      </c>
      <c r="C61" s="107">
        <v>2098859</v>
      </c>
      <c r="D61" s="546">
        <v>534984</v>
      </c>
      <c r="E61" s="547"/>
      <c r="F61" s="198">
        <v>50063</v>
      </c>
      <c r="G61" s="198">
        <v>58240</v>
      </c>
      <c r="H61" s="198">
        <v>369761</v>
      </c>
      <c r="I61" s="198">
        <v>56920</v>
      </c>
      <c r="J61" s="108"/>
      <c r="K61" s="142"/>
      <c r="L61" s="142">
        <v>9973</v>
      </c>
      <c r="M61" s="107">
        <v>407536</v>
      </c>
      <c r="N61" s="142">
        <v>325123</v>
      </c>
      <c r="O61" s="107">
        <v>404865</v>
      </c>
      <c r="P61" s="199">
        <v>-79742</v>
      </c>
      <c r="Q61" s="107">
        <v>933</v>
      </c>
      <c r="R61" s="142">
        <v>5174</v>
      </c>
      <c r="S61" s="143">
        <v>29</v>
      </c>
    </row>
    <row r="62" spans="1:19">
      <c r="A62" s="119">
        <v>30</v>
      </c>
      <c r="B62" s="140" t="s">
        <v>39</v>
      </c>
      <c r="C62" s="183" t="s">
        <v>211</v>
      </c>
      <c r="D62" s="546" t="s">
        <v>230</v>
      </c>
      <c r="E62" s="547"/>
      <c r="F62" s="198" t="s">
        <v>208</v>
      </c>
      <c r="G62" s="183" t="s">
        <v>211</v>
      </c>
      <c r="H62" s="183" t="s">
        <v>211</v>
      </c>
      <c r="I62" s="68" t="s">
        <v>211</v>
      </c>
      <c r="J62" s="108"/>
      <c r="K62" s="142"/>
      <c r="L62" s="70" t="s">
        <v>211</v>
      </c>
      <c r="M62" s="68" t="s">
        <v>211</v>
      </c>
      <c r="N62" s="142" t="s">
        <v>208</v>
      </c>
      <c r="O62" s="107" t="s">
        <v>208</v>
      </c>
      <c r="P62" s="199" t="s">
        <v>208</v>
      </c>
      <c r="Q62" s="183" t="s">
        <v>211</v>
      </c>
      <c r="R62" s="183" t="s">
        <v>211</v>
      </c>
      <c r="S62" s="143">
        <v>30</v>
      </c>
    </row>
    <row r="63" spans="1:19">
      <c r="A63" s="119">
        <v>31</v>
      </c>
      <c r="B63" s="140" t="s">
        <v>14</v>
      </c>
      <c r="C63" s="107">
        <v>2638755</v>
      </c>
      <c r="D63" s="546">
        <v>642143</v>
      </c>
      <c r="E63" s="547"/>
      <c r="F63" s="198" t="s">
        <v>208</v>
      </c>
      <c r="G63" s="198">
        <v>27819</v>
      </c>
      <c r="H63" s="198">
        <v>503450</v>
      </c>
      <c r="I63" s="198">
        <v>110874</v>
      </c>
      <c r="J63" s="108"/>
      <c r="K63" s="142"/>
      <c r="L63" s="108">
        <v>17144</v>
      </c>
      <c r="M63" s="107">
        <v>608124</v>
      </c>
      <c r="N63" s="142" t="s">
        <v>211</v>
      </c>
      <c r="O63" s="107" t="s">
        <v>211</v>
      </c>
      <c r="P63" s="199">
        <v>16871</v>
      </c>
      <c r="Q63" s="107" t="s">
        <v>208</v>
      </c>
      <c r="R63" s="142">
        <v>19297</v>
      </c>
      <c r="S63" s="143">
        <v>31</v>
      </c>
    </row>
    <row r="64" spans="1:19">
      <c r="A64" s="145">
        <v>32</v>
      </c>
      <c r="B64" s="146" t="s">
        <v>15</v>
      </c>
      <c r="C64" s="109">
        <v>1097335</v>
      </c>
      <c r="D64" s="554">
        <v>137255</v>
      </c>
      <c r="E64" s="555"/>
      <c r="F64" s="202" t="s">
        <v>208</v>
      </c>
      <c r="G64" s="202">
        <v>15598</v>
      </c>
      <c r="H64" s="202">
        <v>87948</v>
      </c>
      <c r="I64" s="202">
        <v>33709</v>
      </c>
      <c r="J64" s="111"/>
      <c r="K64" s="111"/>
      <c r="L64" s="203">
        <v>31652</v>
      </c>
      <c r="M64" s="110">
        <v>128551</v>
      </c>
      <c r="N64" s="111">
        <v>10313</v>
      </c>
      <c r="O64" s="110">
        <v>12018</v>
      </c>
      <c r="P64" s="204">
        <v>-1705</v>
      </c>
      <c r="Q64" s="110">
        <v>8434</v>
      </c>
      <c r="R64" s="109">
        <v>25826</v>
      </c>
      <c r="S64" s="150">
        <v>32</v>
      </c>
    </row>
    <row r="65" spans="19:19">
      <c r="S65" s="151"/>
    </row>
  </sheetData>
  <mergeCells count="75">
    <mergeCell ref="D10:E10"/>
    <mergeCell ref="D11:E11"/>
    <mergeCell ref="A3:B5"/>
    <mergeCell ref="C3:C5"/>
    <mergeCell ref="D3:E5"/>
    <mergeCell ref="D9:E9"/>
    <mergeCell ref="D7:E7"/>
    <mergeCell ref="D8:E8"/>
    <mergeCell ref="F3:F5"/>
    <mergeCell ref="G3:G5"/>
    <mergeCell ref="Q3:Q5"/>
    <mergeCell ref="R3:R5"/>
    <mergeCell ref="S3:S5"/>
    <mergeCell ref="O3:O5"/>
    <mergeCell ref="P3:P5"/>
    <mergeCell ref="I3:I5"/>
    <mergeCell ref="L3:L5"/>
    <mergeCell ref="M3:M5"/>
    <mergeCell ref="N3:N5"/>
    <mergeCell ref="H3:H5"/>
    <mergeCell ref="D12:E12"/>
    <mergeCell ref="D13:E13"/>
    <mergeCell ref="D14:E14"/>
    <mergeCell ref="D27:E27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15:E15"/>
    <mergeCell ref="D28:E28"/>
    <mergeCell ref="D29:E29"/>
    <mergeCell ref="D30:E30"/>
    <mergeCell ref="D31:E31"/>
    <mergeCell ref="A36:B38"/>
    <mergeCell ref="C36:P36"/>
    <mergeCell ref="D45:E45"/>
    <mergeCell ref="Q36:R37"/>
    <mergeCell ref="S36:S38"/>
    <mergeCell ref="C37:C38"/>
    <mergeCell ref="D37:I37"/>
    <mergeCell ref="L37:L38"/>
    <mergeCell ref="M37:M38"/>
    <mergeCell ref="N37:P37"/>
    <mergeCell ref="D38:E38"/>
    <mergeCell ref="D40:E40"/>
    <mergeCell ref="D41:E41"/>
    <mergeCell ref="D42:E42"/>
    <mergeCell ref="D43:E43"/>
    <mergeCell ref="D44:E44"/>
    <mergeCell ref="D57:E57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64:E64"/>
    <mergeCell ref="D58:E58"/>
    <mergeCell ref="D59:E59"/>
    <mergeCell ref="D60:E60"/>
    <mergeCell ref="D61:E61"/>
    <mergeCell ref="D62:E62"/>
    <mergeCell ref="D63:E63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  <colBreaks count="1" manualBreakCount="1">
    <brk id="10" max="63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W62"/>
  <sheetViews>
    <sheetView zoomScaleNormal="100" workbookViewId="0">
      <selection activeCell="Y1" sqref="Y1:XFD1048576"/>
    </sheetView>
  </sheetViews>
  <sheetFormatPr defaultRowHeight="13.5"/>
  <cols>
    <col min="1" max="1" width="3.125" style="245" customWidth="1"/>
    <col min="2" max="2" width="12.875" style="245" customWidth="1"/>
    <col min="3" max="3" width="11.375" style="245" customWidth="1"/>
    <col min="4" max="4" width="12.75" style="245" customWidth="1"/>
    <col min="5" max="5" width="13.25" style="245" customWidth="1"/>
    <col min="6" max="6" width="11.125" style="245" customWidth="1"/>
    <col min="7" max="7" width="11.25" style="245" customWidth="1"/>
    <col min="8" max="8" width="11" style="245" customWidth="1"/>
    <col min="9" max="9" width="10.875" style="245" customWidth="1"/>
    <col min="10" max="10" width="3.625" style="245" customWidth="1"/>
    <col min="11" max="11" width="2.75" style="245" customWidth="1"/>
    <col min="12" max="12" width="3" style="245" customWidth="1"/>
    <col min="13" max="13" width="8.5" style="245" customWidth="1"/>
    <col min="14" max="14" width="4.25" style="245" customWidth="1"/>
    <col min="15" max="15" width="7.625" style="245" customWidth="1"/>
    <col min="16" max="16" width="10.75" style="245" customWidth="1"/>
    <col min="17" max="17" width="11.25" style="245" customWidth="1"/>
    <col min="18" max="18" width="9.375" style="245" customWidth="1"/>
    <col min="19" max="20" width="11" style="245" customWidth="1"/>
    <col min="21" max="21" width="13.75" style="245" customWidth="1"/>
    <col min="22" max="22" width="7.375" style="245" customWidth="1"/>
    <col min="23" max="23" width="5.5" style="245" customWidth="1"/>
    <col min="24" max="16384" width="9" style="245"/>
  </cols>
  <sheetData>
    <row r="1" spans="1:23">
      <c r="A1" s="245" t="s">
        <v>159</v>
      </c>
      <c r="C1" s="50"/>
      <c r="D1" s="50"/>
      <c r="G1" s="50"/>
      <c r="H1" s="50"/>
      <c r="I1" s="50"/>
      <c r="J1" s="248"/>
      <c r="K1" s="248"/>
      <c r="L1" s="248"/>
      <c r="M1" s="51"/>
      <c r="N1" s="51"/>
      <c r="O1" s="50"/>
      <c r="P1" s="50"/>
      <c r="Q1" s="50"/>
      <c r="R1" s="50"/>
      <c r="S1" s="50"/>
      <c r="T1" s="50"/>
      <c r="U1" s="50"/>
      <c r="V1" s="50"/>
    </row>
    <row r="2" spans="1:23"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W2" s="116" t="s">
        <v>160</v>
      </c>
    </row>
    <row r="3" spans="1:23">
      <c r="A3" s="497" t="s">
        <v>69</v>
      </c>
      <c r="B3" s="498"/>
      <c r="C3" s="410" t="s">
        <v>61</v>
      </c>
      <c r="D3" s="435"/>
      <c r="E3" s="435"/>
      <c r="F3" s="436"/>
      <c r="G3" s="611" t="s">
        <v>161</v>
      </c>
      <c r="H3" s="612"/>
      <c r="I3" s="612"/>
      <c r="J3" s="612"/>
      <c r="K3" s="612"/>
      <c r="L3" s="612"/>
      <c r="M3" s="613"/>
      <c r="N3" s="410" t="s">
        <v>162</v>
      </c>
      <c r="O3" s="435"/>
      <c r="P3" s="435"/>
      <c r="Q3" s="435"/>
      <c r="R3" s="436"/>
      <c r="S3" s="410" t="s">
        <v>163</v>
      </c>
      <c r="T3" s="435"/>
      <c r="U3" s="435"/>
      <c r="V3" s="435"/>
      <c r="W3" s="465" t="s">
        <v>164</v>
      </c>
    </row>
    <row r="4" spans="1:23" ht="13.5" customHeight="1">
      <c r="A4" s="525"/>
      <c r="B4" s="526"/>
      <c r="C4" s="616" t="s">
        <v>165</v>
      </c>
      <c r="D4" s="616" t="s">
        <v>166</v>
      </c>
      <c r="E4" s="616" t="s">
        <v>167</v>
      </c>
      <c r="F4" s="616" t="s">
        <v>168</v>
      </c>
      <c r="G4" s="616" t="s">
        <v>169</v>
      </c>
      <c r="H4" s="616" t="s">
        <v>170</v>
      </c>
      <c r="I4" s="616" t="s">
        <v>171</v>
      </c>
      <c r="J4" s="328"/>
      <c r="K4" s="205"/>
      <c r="L4" s="205"/>
      <c r="M4" s="618" t="s">
        <v>172</v>
      </c>
      <c r="N4" s="614" t="s">
        <v>173</v>
      </c>
      <c r="O4" s="618"/>
      <c r="P4" s="616" t="s">
        <v>174</v>
      </c>
      <c r="Q4" s="616" t="s">
        <v>175</v>
      </c>
      <c r="R4" s="616" t="s">
        <v>176</v>
      </c>
      <c r="S4" s="616" t="s">
        <v>177</v>
      </c>
      <c r="T4" s="616" t="s">
        <v>178</v>
      </c>
      <c r="U4" s="616" t="s">
        <v>179</v>
      </c>
      <c r="V4" s="614" t="s">
        <v>180</v>
      </c>
      <c r="W4" s="621"/>
    </row>
    <row r="5" spans="1:23">
      <c r="A5" s="500"/>
      <c r="B5" s="501"/>
      <c r="C5" s="617"/>
      <c r="D5" s="617"/>
      <c r="E5" s="617"/>
      <c r="F5" s="617"/>
      <c r="G5" s="617"/>
      <c r="H5" s="617"/>
      <c r="I5" s="617"/>
      <c r="J5" s="206"/>
      <c r="K5" s="207"/>
      <c r="L5" s="207"/>
      <c r="M5" s="619"/>
      <c r="N5" s="615"/>
      <c r="O5" s="620"/>
      <c r="P5" s="617"/>
      <c r="Q5" s="617"/>
      <c r="R5" s="617"/>
      <c r="S5" s="617"/>
      <c r="T5" s="617"/>
      <c r="U5" s="617"/>
      <c r="V5" s="615"/>
      <c r="W5" s="622"/>
    </row>
    <row r="6" spans="1:23" s="208" customFormat="1" ht="30" customHeight="1">
      <c r="B6" s="209" t="s">
        <v>121</v>
      </c>
      <c r="C6" s="210">
        <v>20386125</v>
      </c>
      <c r="D6" s="210">
        <v>19944691</v>
      </c>
      <c r="E6" s="210">
        <v>-441434</v>
      </c>
      <c r="F6" s="211">
        <v>97.834635076553283</v>
      </c>
      <c r="G6" s="210">
        <v>7096289</v>
      </c>
      <c r="H6" s="210">
        <v>7327542</v>
      </c>
      <c r="I6" s="210">
        <v>231253</v>
      </c>
      <c r="J6" s="212"/>
      <c r="K6" s="213"/>
      <c r="L6" s="213"/>
      <c r="M6" s="214">
        <v>103.25878779739664</v>
      </c>
      <c r="N6" s="609">
        <v>5225260</v>
      </c>
      <c r="O6" s="610"/>
      <c r="P6" s="353">
        <v>5703077</v>
      </c>
      <c r="Q6" s="210">
        <v>477817</v>
      </c>
      <c r="R6" s="211">
        <v>109.14436793575821</v>
      </c>
      <c r="S6" s="210">
        <v>8064576</v>
      </c>
      <c r="T6" s="210">
        <v>6914072</v>
      </c>
      <c r="U6" s="210">
        <v>-1150504</v>
      </c>
      <c r="V6" s="211">
        <v>85.733856311850744</v>
      </c>
      <c r="W6" s="215" t="s">
        <v>107</v>
      </c>
    </row>
    <row r="7" spans="1:23">
      <c r="A7" s="119">
        <v>9</v>
      </c>
      <c r="B7" s="140" t="s">
        <v>0</v>
      </c>
      <c r="C7" s="68">
        <v>320493</v>
      </c>
      <c r="D7" s="68">
        <v>297796</v>
      </c>
      <c r="E7" s="216">
        <v>-22697</v>
      </c>
      <c r="F7" s="217">
        <v>92.918098055183734</v>
      </c>
      <c r="G7" s="68">
        <v>65509</v>
      </c>
      <c r="H7" s="68">
        <v>61253</v>
      </c>
      <c r="I7" s="216">
        <v>-4256</v>
      </c>
      <c r="J7" s="183"/>
      <c r="K7" s="87"/>
      <c r="L7" s="87"/>
      <c r="M7" s="218">
        <v>93.503182768779851</v>
      </c>
      <c r="N7" s="546">
        <v>14974</v>
      </c>
      <c r="O7" s="547"/>
      <c r="P7" s="327">
        <v>14059</v>
      </c>
      <c r="Q7" s="68">
        <v>-915</v>
      </c>
      <c r="R7" s="217">
        <v>93.889408307733405</v>
      </c>
      <c r="S7" s="68">
        <v>240010</v>
      </c>
      <c r="T7" s="68">
        <v>222484</v>
      </c>
      <c r="U7" s="68">
        <v>-17526</v>
      </c>
      <c r="V7" s="219">
        <v>92.697804258155912</v>
      </c>
      <c r="W7" s="143">
        <v>9</v>
      </c>
    </row>
    <row r="8" spans="1:23">
      <c r="A8" s="119">
        <v>10</v>
      </c>
      <c r="B8" s="140" t="s">
        <v>1</v>
      </c>
      <c r="C8" s="68" t="s">
        <v>66</v>
      </c>
      <c r="D8" s="68" t="s">
        <v>66</v>
      </c>
      <c r="E8" s="68" t="s">
        <v>113</v>
      </c>
      <c r="F8" s="354" t="s">
        <v>113</v>
      </c>
      <c r="G8" s="68" t="s">
        <v>113</v>
      </c>
      <c r="H8" s="68" t="s">
        <v>113</v>
      </c>
      <c r="I8" s="216" t="s">
        <v>113</v>
      </c>
      <c r="J8" s="183"/>
      <c r="K8" s="87"/>
      <c r="L8" s="87"/>
      <c r="M8" s="218" t="s">
        <v>113</v>
      </c>
      <c r="N8" s="546" t="s">
        <v>66</v>
      </c>
      <c r="O8" s="547"/>
      <c r="P8" s="327" t="s">
        <v>66</v>
      </c>
      <c r="Q8" s="68" t="s">
        <v>66</v>
      </c>
      <c r="R8" s="354" t="s">
        <v>66</v>
      </c>
      <c r="S8" s="68" t="s">
        <v>66</v>
      </c>
      <c r="T8" s="68" t="s">
        <v>66</v>
      </c>
      <c r="U8" s="68" t="s">
        <v>113</v>
      </c>
      <c r="V8" s="354" t="s">
        <v>113</v>
      </c>
      <c r="W8" s="143">
        <v>10</v>
      </c>
    </row>
    <row r="9" spans="1:23">
      <c r="A9" s="119">
        <v>11</v>
      </c>
      <c r="B9" s="140" t="s">
        <v>2</v>
      </c>
      <c r="C9" s="68">
        <v>2669190</v>
      </c>
      <c r="D9" s="68">
        <v>2322085</v>
      </c>
      <c r="E9" s="216">
        <v>-347105</v>
      </c>
      <c r="F9" s="217">
        <v>86.995867660226509</v>
      </c>
      <c r="G9" s="68">
        <v>1369077</v>
      </c>
      <c r="H9" s="68">
        <v>1222221</v>
      </c>
      <c r="I9" s="216">
        <v>-146856</v>
      </c>
      <c r="J9" s="183"/>
      <c r="K9" s="87"/>
      <c r="L9" s="87"/>
      <c r="M9" s="218">
        <v>89.2733571596046</v>
      </c>
      <c r="N9" s="546">
        <v>553078</v>
      </c>
      <c r="O9" s="547"/>
      <c r="P9" s="327">
        <v>475209</v>
      </c>
      <c r="Q9" s="68">
        <v>-77869</v>
      </c>
      <c r="R9" s="217">
        <v>85.920792365633787</v>
      </c>
      <c r="S9" s="68">
        <v>747035</v>
      </c>
      <c r="T9" s="68">
        <v>624655</v>
      </c>
      <c r="U9" s="68">
        <v>-122380</v>
      </c>
      <c r="V9" s="219">
        <v>83.617902775639692</v>
      </c>
      <c r="W9" s="143">
        <v>11</v>
      </c>
    </row>
    <row r="10" spans="1:23">
      <c r="A10" s="119">
        <v>12</v>
      </c>
      <c r="B10" s="140" t="s">
        <v>3</v>
      </c>
      <c r="C10" s="68">
        <v>306204</v>
      </c>
      <c r="D10" s="68">
        <v>291902</v>
      </c>
      <c r="E10" s="216">
        <v>-14302</v>
      </c>
      <c r="F10" s="217">
        <v>95.329257619103601</v>
      </c>
      <c r="G10" s="68">
        <v>108386</v>
      </c>
      <c r="H10" s="68">
        <v>116774</v>
      </c>
      <c r="I10" s="216">
        <v>8388</v>
      </c>
      <c r="J10" s="183"/>
      <c r="K10" s="87"/>
      <c r="L10" s="87"/>
      <c r="M10" s="218">
        <v>107.73900688280776</v>
      </c>
      <c r="N10" s="546">
        <v>88780</v>
      </c>
      <c r="O10" s="547"/>
      <c r="P10" s="327">
        <v>92969</v>
      </c>
      <c r="Q10" s="68">
        <v>4189</v>
      </c>
      <c r="R10" s="217">
        <v>104.71840504618157</v>
      </c>
      <c r="S10" s="68">
        <v>109038</v>
      </c>
      <c r="T10" s="68">
        <v>82159</v>
      </c>
      <c r="U10" s="68">
        <v>-26879</v>
      </c>
      <c r="V10" s="219">
        <v>75.34896091270933</v>
      </c>
      <c r="W10" s="143">
        <v>12</v>
      </c>
    </row>
    <row r="11" spans="1:23">
      <c r="A11" s="119">
        <v>13</v>
      </c>
      <c r="B11" s="140" t="s">
        <v>4</v>
      </c>
      <c r="C11" s="68">
        <v>107964</v>
      </c>
      <c r="D11" s="68">
        <v>112605</v>
      </c>
      <c r="E11" s="216">
        <v>4641</v>
      </c>
      <c r="F11" s="217">
        <v>104.29865510725797</v>
      </c>
      <c r="G11" s="68">
        <v>51109</v>
      </c>
      <c r="H11" s="68">
        <v>49974</v>
      </c>
      <c r="I11" s="216">
        <v>-1135</v>
      </c>
      <c r="J11" s="183"/>
      <c r="K11" s="87"/>
      <c r="L11" s="87"/>
      <c r="M11" s="218">
        <v>97.779256099708462</v>
      </c>
      <c r="N11" s="546">
        <v>10705</v>
      </c>
      <c r="O11" s="547"/>
      <c r="P11" s="327">
        <v>12262</v>
      </c>
      <c r="Q11" s="68">
        <v>1557</v>
      </c>
      <c r="R11" s="217">
        <v>114.54460532461465</v>
      </c>
      <c r="S11" s="68">
        <v>46150</v>
      </c>
      <c r="T11" s="68">
        <v>50369</v>
      </c>
      <c r="U11" s="68">
        <v>4219</v>
      </c>
      <c r="V11" s="219">
        <v>109.14192849404117</v>
      </c>
      <c r="W11" s="143">
        <v>13</v>
      </c>
    </row>
    <row r="12" spans="1:23">
      <c r="A12" s="119">
        <v>14</v>
      </c>
      <c r="B12" s="140" t="s">
        <v>5</v>
      </c>
      <c r="C12" s="68">
        <v>244752</v>
      </c>
      <c r="D12" s="68">
        <v>310020</v>
      </c>
      <c r="E12" s="216">
        <v>65268</v>
      </c>
      <c r="F12" s="217">
        <v>126.66699352814277</v>
      </c>
      <c r="G12" s="68">
        <v>109112</v>
      </c>
      <c r="H12" s="68">
        <v>150456</v>
      </c>
      <c r="I12" s="216">
        <v>41344</v>
      </c>
      <c r="J12" s="183"/>
      <c r="K12" s="87"/>
      <c r="L12" s="87"/>
      <c r="M12" s="218">
        <v>137.89134100740523</v>
      </c>
      <c r="N12" s="546" t="s">
        <v>136</v>
      </c>
      <c r="O12" s="547"/>
      <c r="P12" s="327">
        <v>5594</v>
      </c>
      <c r="Q12" s="68" t="s">
        <v>136</v>
      </c>
      <c r="R12" s="217" t="s">
        <v>136</v>
      </c>
      <c r="S12" s="68" t="s">
        <v>136</v>
      </c>
      <c r="T12" s="68">
        <v>153970</v>
      </c>
      <c r="U12" s="68" t="s">
        <v>136</v>
      </c>
      <c r="V12" s="219" t="s">
        <v>136</v>
      </c>
      <c r="W12" s="143">
        <v>14</v>
      </c>
    </row>
    <row r="13" spans="1:23">
      <c r="A13" s="119">
        <v>15</v>
      </c>
      <c r="B13" s="140" t="s">
        <v>33</v>
      </c>
      <c r="C13" s="68">
        <v>155115</v>
      </c>
      <c r="D13" s="68">
        <v>156029</v>
      </c>
      <c r="E13" s="216">
        <v>914</v>
      </c>
      <c r="F13" s="217">
        <v>100.58924024111144</v>
      </c>
      <c r="G13" s="68">
        <v>97162</v>
      </c>
      <c r="H13" s="68">
        <v>97473</v>
      </c>
      <c r="I13" s="216">
        <v>311</v>
      </c>
      <c r="J13" s="183"/>
      <c r="K13" s="87"/>
      <c r="L13" s="87"/>
      <c r="M13" s="218">
        <v>100.32008398345032</v>
      </c>
      <c r="N13" s="546">
        <v>17624</v>
      </c>
      <c r="O13" s="547"/>
      <c r="P13" s="327">
        <v>15894</v>
      </c>
      <c r="Q13" s="68">
        <v>-1730</v>
      </c>
      <c r="R13" s="217">
        <v>90.183840217884708</v>
      </c>
      <c r="S13" s="68">
        <v>40329</v>
      </c>
      <c r="T13" s="68">
        <v>42662</v>
      </c>
      <c r="U13" s="68">
        <v>2333</v>
      </c>
      <c r="V13" s="219">
        <v>105.7849190408887</v>
      </c>
      <c r="W13" s="143">
        <v>15</v>
      </c>
    </row>
    <row r="14" spans="1:23">
      <c r="A14" s="119">
        <v>16</v>
      </c>
      <c r="B14" s="140" t="s">
        <v>6</v>
      </c>
      <c r="C14" s="68">
        <v>3095144</v>
      </c>
      <c r="D14" s="68">
        <v>3324755</v>
      </c>
      <c r="E14" s="216">
        <v>229611</v>
      </c>
      <c r="F14" s="217">
        <v>107.41842705864413</v>
      </c>
      <c r="G14" s="68">
        <v>1470417</v>
      </c>
      <c r="H14" s="68">
        <v>1562803</v>
      </c>
      <c r="I14" s="216">
        <v>92386</v>
      </c>
      <c r="J14" s="183"/>
      <c r="K14" s="87"/>
      <c r="L14" s="87"/>
      <c r="M14" s="218">
        <v>106.28297959014348</v>
      </c>
      <c r="N14" s="546">
        <v>756370</v>
      </c>
      <c r="O14" s="547"/>
      <c r="P14" s="327">
        <v>875318</v>
      </c>
      <c r="Q14" s="68">
        <v>118948</v>
      </c>
      <c r="R14" s="217">
        <v>115.72616576543227</v>
      </c>
      <c r="S14" s="68">
        <v>868357</v>
      </c>
      <c r="T14" s="68">
        <v>886634</v>
      </c>
      <c r="U14" s="68">
        <v>18277</v>
      </c>
      <c r="V14" s="219">
        <v>102.10477948585664</v>
      </c>
      <c r="W14" s="143">
        <v>16</v>
      </c>
    </row>
    <row r="15" spans="1:23">
      <c r="A15" s="119">
        <v>17</v>
      </c>
      <c r="B15" s="140" t="s">
        <v>122</v>
      </c>
      <c r="C15" s="68" t="s">
        <v>66</v>
      </c>
      <c r="D15" s="68" t="s">
        <v>66</v>
      </c>
      <c r="E15" s="68" t="s">
        <v>113</v>
      </c>
      <c r="F15" s="354" t="s">
        <v>113</v>
      </c>
      <c r="G15" s="68" t="s">
        <v>113</v>
      </c>
      <c r="H15" s="68" t="s">
        <v>113</v>
      </c>
      <c r="I15" s="216" t="s">
        <v>113</v>
      </c>
      <c r="J15" s="183"/>
      <c r="K15" s="87"/>
      <c r="L15" s="87"/>
      <c r="M15" s="218" t="s">
        <v>113</v>
      </c>
      <c r="N15" s="546" t="s">
        <v>66</v>
      </c>
      <c r="O15" s="547"/>
      <c r="P15" s="220" t="s">
        <v>66</v>
      </c>
      <c r="Q15" s="68" t="s">
        <v>66</v>
      </c>
      <c r="R15" s="354" t="s">
        <v>66</v>
      </c>
      <c r="S15" s="68" t="s">
        <v>66</v>
      </c>
      <c r="T15" s="68" t="s">
        <v>66</v>
      </c>
      <c r="U15" s="68" t="s">
        <v>113</v>
      </c>
      <c r="V15" s="354" t="s">
        <v>113</v>
      </c>
      <c r="W15" s="143">
        <v>17</v>
      </c>
    </row>
    <row r="16" spans="1:23">
      <c r="A16" s="119">
        <v>18</v>
      </c>
      <c r="B16" s="140" t="s">
        <v>34</v>
      </c>
      <c r="C16" s="68">
        <v>1424621</v>
      </c>
      <c r="D16" s="68">
        <v>1442146</v>
      </c>
      <c r="E16" s="216">
        <v>17525</v>
      </c>
      <c r="F16" s="217">
        <v>101.23015173860274</v>
      </c>
      <c r="G16" s="68">
        <v>827552</v>
      </c>
      <c r="H16" s="68">
        <v>888880</v>
      </c>
      <c r="I16" s="216">
        <v>61328</v>
      </c>
      <c r="J16" s="183"/>
      <c r="K16" s="87"/>
      <c r="L16" s="87"/>
      <c r="M16" s="218">
        <v>107.41077297861645</v>
      </c>
      <c r="N16" s="546">
        <v>219189</v>
      </c>
      <c r="O16" s="547"/>
      <c r="P16" s="327">
        <v>231676</v>
      </c>
      <c r="Q16" s="68">
        <v>12487</v>
      </c>
      <c r="R16" s="217">
        <v>105.69690997267199</v>
      </c>
      <c r="S16" s="68">
        <v>377880</v>
      </c>
      <c r="T16" s="68">
        <v>321590</v>
      </c>
      <c r="U16" s="68">
        <v>-56290</v>
      </c>
      <c r="V16" s="219">
        <v>85.103736635969099</v>
      </c>
      <c r="W16" s="143">
        <v>18</v>
      </c>
    </row>
    <row r="17" spans="1:23">
      <c r="A17" s="119">
        <v>19</v>
      </c>
      <c r="B17" s="140" t="s">
        <v>8</v>
      </c>
      <c r="C17" s="68" t="s">
        <v>136</v>
      </c>
      <c r="D17" s="68" t="s">
        <v>136</v>
      </c>
      <c r="E17" s="68" t="s">
        <v>136</v>
      </c>
      <c r="F17" s="68" t="s">
        <v>136</v>
      </c>
      <c r="G17" s="68" t="s">
        <v>136</v>
      </c>
      <c r="H17" s="68" t="s">
        <v>136</v>
      </c>
      <c r="I17" s="68" t="s">
        <v>136</v>
      </c>
      <c r="J17" s="183"/>
      <c r="K17" s="87"/>
      <c r="L17" s="87"/>
      <c r="M17" s="70" t="s">
        <v>136</v>
      </c>
      <c r="N17" s="546" t="s">
        <v>230</v>
      </c>
      <c r="O17" s="547"/>
      <c r="P17" s="68" t="s">
        <v>136</v>
      </c>
      <c r="Q17" s="68" t="s">
        <v>136</v>
      </c>
      <c r="R17" s="68" t="s">
        <v>136</v>
      </c>
      <c r="S17" s="68" t="s">
        <v>136</v>
      </c>
      <c r="T17" s="68" t="s">
        <v>136</v>
      </c>
      <c r="U17" s="68" t="s">
        <v>136</v>
      </c>
      <c r="V17" s="68" t="s">
        <v>136</v>
      </c>
      <c r="W17" s="143">
        <v>19</v>
      </c>
    </row>
    <row r="18" spans="1:23">
      <c r="A18" s="119">
        <v>20</v>
      </c>
      <c r="B18" s="140" t="s">
        <v>16</v>
      </c>
      <c r="C18" s="68" t="s">
        <v>136</v>
      </c>
      <c r="D18" s="68" t="s">
        <v>136</v>
      </c>
      <c r="E18" s="68" t="s">
        <v>136</v>
      </c>
      <c r="F18" s="68" t="s">
        <v>136</v>
      </c>
      <c r="G18" s="68" t="s">
        <v>136</v>
      </c>
      <c r="H18" s="68" t="s">
        <v>136</v>
      </c>
      <c r="I18" s="68" t="s">
        <v>136</v>
      </c>
      <c r="J18" s="183"/>
      <c r="K18" s="87"/>
      <c r="L18" s="87"/>
      <c r="M18" s="70" t="s">
        <v>136</v>
      </c>
      <c r="N18" s="546" t="s">
        <v>230</v>
      </c>
      <c r="O18" s="547"/>
      <c r="P18" s="68" t="s">
        <v>136</v>
      </c>
      <c r="Q18" s="68" t="s">
        <v>136</v>
      </c>
      <c r="R18" s="68" t="s">
        <v>136</v>
      </c>
      <c r="S18" s="68" t="s">
        <v>136</v>
      </c>
      <c r="T18" s="68" t="s">
        <v>136</v>
      </c>
      <c r="U18" s="68" t="s">
        <v>136</v>
      </c>
      <c r="V18" s="68" t="s">
        <v>136</v>
      </c>
      <c r="W18" s="143">
        <v>20</v>
      </c>
    </row>
    <row r="19" spans="1:23">
      <c r="A19" s="119">
        <v>21</v>
      </c>
      <c r="B19" s="140" t="s">
        <v>9</v>
      </c>
      <c r="C19" s="68">
        <v>511018</v>
      </c>
      <c r="D19" s="68">
        <v>502045</v>
      </c>
      <c r="E19" s="216">
        <v>-8973</v>
      </c>
      <c r="F19" s="217">
        <v>98.244093163058835</v>
      </c>
      <c r="G19" s="68">
        <v>248532</v>
      </c>
      <c r="H19" s="68">
        <v>237042</v>
      </c>
      <c r="I19" s="216">
        <v>-11490</v>
      </c>
      <c r="J19" s="183"/>
      <c r="K19" s="87"/>
      <c r="L19" s="87"/>
      <c r="M19" s="218">
        <v>95.376852880112011</v>
      </c>
      <c r="N19" s="546">
        <v>71933</v>
      </c>
      <c r="O19" s="547"/>
      <c r="P19" s="327">
        <v>61265</v>
      </c>
      <c r="Q19" s="68">
        <v>-10668</v>
      </c>
      <c r="R19" s="217">
        <v>85.169532759651347</v>
      </c>
      <c r="S19" s="68">
        <v>190553</v>
      </c>
      <c r="T19" s="68">
        <v>203738</v>
      </c>
      <c r="U19" s="68">
        <v>13185</v>
      </c>
      <c r="V19" s="219">
        <v>106.91933477825066</v>
      </c>
      <c r="W19" s="143">
        <v>21</v>
      </c>
    </row>
    <row r="20" spans="1:23">
      <c r="A20" s="119">
        <v>22</v>
      </c>
      <c r="B20" s="140" t="s">
        <v>10</v>
      </c>
      <c r="C20" s="68" t="s">
        <v>136</v>
      </c>
      <c r="D20" s="68" t="s">
        <v>136</v>
      </c>
      <c r="E20" s="68" t="s">
        <v>136</v>
      </c>
      <c r="F20" s="68" t="s">
        <v>136</v>
      </c>
      <c r="G20" s="68" t="s">
        <v>136</v>
      </c>
      <c r="H20" s="68" t="s">
        <v>136</v>
      </c>
      <c r="I20" s="68" t="s">
        <v>136</v>
      </c>
      <c r="J20" s="183"/>
      <c r="K20" s="87"/>
      <c r="L20" s="87"/>
      <c r="M20" s="70" t="s">
        <v>136</v>
      </c>
      <c r="N20" s="546" t="s">
        <v>230</v>
      </c>
      <c r="O20" s="547"/>
      <c r="P20" s="68" t="s">
        <v>136</v>
      </c>
      <c r="Q20" s="68" t="s">
        <v>136</v>
      </c>
      <c r="R20" s="68" t="s">
        <v>136</v>
      </c>
      <c r="S20" s="68" t="s">
        <v>136</v>
      </c>
      <c r="T20" s="68" t="s">
        <v>136</v>
      </c>
      <c r="U20" s="68" t="s">
        <v>136</v>
      </c>
      <c r="V20" s="68" t="s">
        <v>136</v>
      </c>
      <c r="W20" s="143">
        <v>22</v>
      </c>
    </row>
    <row r="21" spans="1:23">
      <c r="A21" s="119">
        <v>23</v>
      </c>
      <c r="B21" s="140" t="s">
        <v>11</v>
      </c>
      <c r="C21" s="68">
        <v>1469907</v>
      </c>
      <c r="D21" s="68">
        <v>1465940</v>
      </c>
      <c r="E21" s="216">
        <v>-3967</v>
      </c>
      <c r="F21" s="217">
        <v>99.730118980316433</v>
      </c>
      <c r="G21" s="68">
        <v>153137</v>
      </c>
      <c r="H21" s="68">
        <v>208306</v>
      </c>
      <c r="I21" s="216">
        <v>55169</v>
      </c>
      <c r="J21" s="183"/>
      <c r="K21" s="87"/>
      <c r="L21" s="87"/>
      <c r="M21" s="218">
        <v>136.02591143877706</v>
      </c>
      <c r="N21" s="546">
        <v>650626</v>
      </c>
      <c r="O21" s="547"/>
      <c r="P21" s="327">
        <v>762854</v>
      </c>
      <c r="Q21" s="68">
        <v>112228</v>
      </c>
      <c r="R21" s="217">
        <v>117.24923381481835</v>
      </c>
      <c r="S21" s="68">
        <v>666144</v>
      </c>
      <c r="T21" s="68">
        <v>494780</v>
      </c>
      <c r="U21" s="68">
        <v>-171364</v>
      </c>
      <c r="V21" s="219">
        <v>74.275231781716869</v>
      </c>
      <c r="W21" s="143">
        <v>23</v>
      </c>
    </row>
    <row r="22" spans="1:23">
      <c r="A22" s="119">
        <v>24</v>
      </c>
      <c r="B22" s="140" t="s">
        <v>12</v>
      </c>
      <c r="C22" s="68">
        <v>420505</v>
      </c>
      <c r="D22" s="68">
        <v>483357</v>
      </c>
      <c r="E22" s="216">
        <v>62852</v>
      </c>
      <c r="F22" s="217">
        <v>114.9467901689635</v>
      </c>
      <c r="G22" s="68">
        <v>123911</v>
      </c>
      <c r="H22" s="68">
        <v>175785</v>
      </c>
      <c r="I22" s="216">
        <v>51874</v>
      </c>
      <c r="J22" s="183"/>
      <c r="K22" s="87"/>
      <c r="L22" s="87"/>
      <c r="M22" s="218">
        <v>141.86391845760264</v>
      </c>
      <c r="N22" s="546">
        <v>110835</v>
      </c>
      <c r="O22" s="547"/>
      <c r="P22" s="327">
        <v>130697</v>
      </c>
      <c r="Q22" s="68">
        <v>19862</v>
      </c>
      <c r="R22" s="217">
        <v>117.92033202508232</v>
      </c>
      <c r="S22" s="68">
        <v>185759</v>
      </c>
      <c r="T22" s="68">
        <v>176875</v>
      </c>
      <c r="U22" s="68">
        <v>-8884</v>
      </c>
      <c r="V22" s="219">
        <v>95.217459180981805</v>
      </c>
      <c r="W22" s="143">
        <v>24</v>
      </c>
    </row>
    <row r="23" spans="1:23">
      <c r="A23" s="119">
        <v>25</v>
      </c>
      <c r="B23" s="140" t="s">
        <v>35</v>
      </c>
      <c r="C23" s="68">
        <v>179979</v>
      </c>
      <c r="D23" s="68">
        <v>258436</v>
      </c>
      <c r="E23" s="216">
        <v>78457</v>
      </c>
      <c r="F23" s="217">
        <v>143.5923079914879</v>
      </c>
      <c r="G23" s="68">
        <v>65920</v>
      </c>
      <c r="H23" s="68">
        <v>75170</v>
      </c>
      <c r="I23" s="216">
        <v>9250</v>
      </c>
      <c r="J23" s="183"/>
      <c r="K23" s="87"/>
      <c r="L23" s="87"/>
      <c r="M23" s="218">
        <v>114.03216019417475</v>
      </c>
      <c r="N23" s="546">
        <v>85842</v>
      </c>
      <c r="O23" s="547"/>
      <c r="P23" s="327">
        <v>156838</v>
      </c>
      <c r="Q23" s="68">
        <v>70996</v>
      </c>
      <c r="R23" s="217">
        <v>182.70543556767083</v>
      </c>
      <c r="S23" s="68">
        <v>28217</v>
      </c>
      <c r="T23" s="68">
        <v>26428</v>
      </c>
      <c r="U23" s="68">
        <v>-1789</v>
      </c>
      <c r="V23" s="219">
        <v>93.659850444767329</v>
      </c>
      <c r="W23" s="143">
        <v>25</v>
      </c>
    </row>
    <row r="24" spans="1:23">
      <c r="A24" s="119">
        <v>26</v>
      </c>
      <c r="B24" s="140" t="s">
        <v>36</v>
      </c>
      <c r="C24" s="68">
        <v>955564</v>
      </c>
      <c r="D24" s="68">
        <v>1093146</v>
      </c>
      <c r="E24" s="216">
        <v>137582</v>
      </c>
      <c r="F24" s="217">
        <v>114.39798904102707</v>
      </c>
      <c r="G24" s="68">
        <v>150148</v>
      </c>
      <c r="H24" s="68">
        <v>220336</v>
      </c>
      <c r="I24" s="216">
        <v>70188</v>
      </c>
      <c r="J24" s="183"/>
      <c r="K24" s="87"/>
      <c r="L24" s="87"/>
      <c r="M24" s="218">
        <v>146.74587740096439</v>
      </c>
      <c r="N24" s="546">
        <v>430296</v>
      </c>
      <c r="O24" s="547"/>
      <c r="P24" s="327">
        <v>493044</v>
      </c>
      <c r="Q24" s="68">
        <v>62748</v>
      </c>
      <c r="R24" s="217">
        <v>114.58251993976241</v>
      </c>
      <c r="S24" s="68">
        <v>375120</v>
      </c>
      <c r="T24" s="68">
        <v>379766</v>
      </c>
      <c r="U24" s="68">
        <v>4646</v>
      </c>
      <c r="V24" s="219">
        <v>101.23853700149286</v>
      </c>
      <c r="W24" s="143">
        <v>26</v>
      </c>
    </row>
    <row r="25" spans="1:23">
      <c r="A25" s="119">
        <v>27</v>
      </c>
      <c r="B25" s="140" t="s">
        <v>37</v>
      </c>
      <c r="C25" s="68">
        <v>104145</v>
      </c>
      <c r="D25" s="68">
        <v>107683</v>
      </c>
      <c r="E25" s="216">
        <v>3538</v>
      </c>
      <c r="F25" s="217">
        <v>103.39718661481587</v>
      </c>
      <c r="G25" s="68">
        <v>28905</v>
      </c>
      <c r="H25" s="68">
        <v>34998</v>
      </c>
      <c r="I25" s="216">
        <v>6093</v>
      </c>
      <c r="J25" s="183"/>
      <c r="K25" s="87"/>
      <c r="L25" s="87"/>
      <c r="M25" s="218">
        <v>121.07939802802284</v>
      </c>
      <c r="N25" s="546">
        <v>25671</v>
      </c>
      <c r="O25" s="547"/>
      <c r="P25" s="327">
        <v>25361</v>
      </c>
      <c r="Q25" s="68">
        <v>-310</v>
      </c>
      <c r="R25" s="217">
        <v>98.792411670756891</v>
      </c>
      <c r="S25" s="68">
        <v>49569</v>
      </c>
      <c r="T25" s="68">
        <v>47324</v>
      </c>
      <c r="U25" s="68">
        <v>-2245</v>
      </c>
      <c r="V25" s="219">
        <v>95.470959672375884</v>
      </c>
      <c r="W25" s="143">
        <v>27</v>
      </c>
    </row>
    <row r="26" spans="1:23">
      <c r="A26" s="119">
        <v>28</v>
      </c>
      <c r="B26" s="162" t="s">
        <v>38</v>
      </c>
      <c r="C26" s="68">
        <v>2819907</v>
      </c>
      <c r="D26" s="68">
        <v>2827266</v>
      </c>
      <c r="E26" s="216">
        <v>7359</v>
      </c>
      <c r="F26" s="217">
        <v>100.26096605313579</v>
      </c>
      <c r="G26" s="221">
        <v>1386392</v>
      </c>
      <c r="H26" s="221">
        <v>1299143</v>
      </c>
      <c r="I26" s="216">
        <v>-87249</v>
      </c>
      <c r="J26" s="219"/>
      <c r="K26" s="222"/>
      <c r="L26" s="222"/>
      <c r="M26" s="218">
        <v>93.706758261732617</v>
      </c>
      <c r="N26" s="546">
        <v>835576</v>
      </c>
      <c r="O26" s="547"/>
      <c r="P26" s="327">
        <v>866446</v>
      </c>
      <c r="Q26" s="68">
        <v>30870</v>
      </c>
      <c r="R26" s="217">
        <v>103.69445747604047</v>
      </c>
      <c r="S26" s="68">
        <v>597939</v>
      </c>
      <c r="T26" s="68">
        <v>661677</v>
      </c>
      <c r="U26" s="68">
        <v>63738</v>
      </c>
      <c r="V26" s="219">
        <v>110.659615780205</v>
      </c>
      <c r="W26" s="143">
        <v>28</v>
      </c>
    </row>
    <row r="27" spans="1:23">
      <c r="A27" s="119">
        <v>29</v>
      </c>
      <c r="B27" s="162" t="s">
        <v>13</v>
      </c>
      <c r="C27" s="68">
        <v>3613988</v>
      </c>
      <c r="D27" s="68">
        <v>2853782</v>
      </c>
      <c r="E27" s="216">
        <v>-760206</v>
      </c>
      <c r="F27" s="217">
        <v>78.964899717431265</v>
      </c>
      <c r="G27" s="68">
        <v>325312</v>
      </c>
      <c r="H27" s="68">
        <v>350861</v>
      </c>
      <c r="I27" s="216">
        <v>25549</v>
      </c>
      <c r="J27" s="183"/>
      <c r="K27" s="87"/>
      <c r="L27" s="87"/>
      <c r="M27" s="218">
        <v>107.85369122565413</v>
      </c>
      <c r="N27" s="546">
        <v>727620</v>
      </c>
      <c r="O27" s="547"/>
      <c r="P27" s="327">
        <v>873072</v>
      </c>
      <c r="Q27" s="68">
        <v>145452</v>
      </c>
      <c r="R27" s="217">
        <v>119.99010472499381</v>
      </c>
      <c r="S27" s="68">
        <v>2561056</v>
      </c>
      <c r="T27" s="68">
        <v>1629849</v>
      </c>
      <c r="U27" s="68">
        <v>-931207</v>
      </c>
      <c r="V27" s="219">
        <v>63.63972517586496</v>
      </c>
      <c r="W27" s="143">
        <v>29</v>
      </c>
    </row>
    <row r="28" spans="1:23">
      <c r="A28" s="119">
        <v>30</v>
      </c>
      <c r="B28" s="140" t="s">
        <v>39</v>
      </c>
      <c r="C28" s="68" t="s">
        <v>136</v>
      </c>
      <c r="D28" s="68" t="s">
        <v>136</v>
      </c>
      <c r="E28" s="68" t="s">
        <v>136</v>
      </c>
      <c r="F28" s="68" t="s">
        <v>136</v>
      </c>
      <c r="G28" s="68" t="s">
        <v>66</v>
      </c>
      <c r="H28" s="68" t="s">
        <v>66</v>
      </c>
      <c r="I28" s="216" t="s">
        <v>113</v>
      </c>
      <c r="J28" s="183"/>
      <c r="K28" s="87"/>
      <c r="L28" s="87"/>
      <c r="M28" s="218" t="s">
        <v>113</v>
      </c>
      <c r="N28" s="546" t="s">
        <v>230</v>
      </c>
      <c r="O28" s="547"/>
      <c r="P28" s="68" t="s">
        <v>136</v>
      </c>
      <c r="Q28" s="68" t="s">
        <v>136</v>
      </c>
      <c r="R28" s="68" t="s">
        <v>136</v>
      </c>
      <c r="S28" s="68" t="s">
        <v>136</v>
      </c>
      <c r="T28" s="68" t="s">
        <v>136</v>
      </c>
      <c r="U28" s="68" t="s">
        <v>136</v>
      </c>
      <c r="V28" s="68" t="s">
        <v>136</v>
      </c>
      <c r="W28" s="143">
        <v>30</v>
      </c>
    </row>
    <row r="29" spans="1:23">
      <c r="A29" s="119">
        <v>31</v>
      </c>
      <c r="B29" s="140" t="s">
        <v>14</v>
      </c>
      <c r="C29" s="68">
        <v>534686</v>
      </c>
      <c r="D29" s="68">
        <v>599562</v>
      </c>
      <c r="E29" s="216">
        <v>64876</v>
      </c>
      <c r="F29" s="217">
        <v>112.13347647030221</v>
      </c>
      <c r="G29" s="68">
        <v>168373</v>
      </c>
      <c r="H29" s="68">
        <v>202541</v>
      </c>
      <c r="I29" s="216">
        <v>34168</v>
      </c>
      <c r="J29" s="183"/>
      <c r="K29" s="87"/>
      <c r="L29" s="87"/>
      <c r="M29" s="218">
        <v>120.29303985793447</v>
      </c>
      <c r="N29" s="546" t="s">
        <v>136</v>
      </c>
      <c r="O29" s="547"/>
      <c r="P29" s="327">
        <v>190621</v>
      </c>
      <c r="Q29" s="68" t="s">
        <v>136</v>
      </c>
      <c r="R29" s="217" t="s">
        <v>136</v>
      </c>
      <c r="S29" s="68" t="s">
        <v>136</v>
      </c>
      <c r="T29" s="68">
        <v>206400</v>
      </c>
      <c r="U29" s="68" t="s">
        <v>136</v>
      </c>
      <c r="V29" s="219" t="s">
        <v>136</v>
      </c>
      <c r="W29" s="143">
        <v>31</v>
      </c>
    </row>
    <row r="30" spans="1:23">
      <c r="A30" s="145">
        <v>32</v>
      </c>
      <c r="B30" s="146" t="s">
        <v>15</v>
      </c>
      <c r="C30" s="68">
        <v>864567</v>
      </c>
      <c r="D30" s="68">
        <v>880831</v>
      </c>
      <c r="E30" s="216">
        <v>16264</v>
      </c>
      <c r="F30" s="217">
        <v>101.88117288769985</v>
      </c>
      <c r="G30" s="68">
        <v>325263</v>
      </c>
      <c r="H30" s="68">
        <v>349543</v>
      </c>
      <c r="I30" s="216">
        <v>24280</v>
      </c>
      <c r="J30" s="183"/>
      <c r="K30" s="87"/>
      <c r="L30" s="87"/>
      <c r="M30" s="218">
        <v>107.46472854274849</v>
      </c>
      <c r="N30" s="554">
        <v>308286</v>
      </c>
      <c r="O30" s="555"/>
      <c r="P30" s="326">
        <v>304046</v>
      </c>
      <c r="Q30" s="68">
        <v>-4240</v>
      </c>
      <c r="R30" s="217">
        <v>98.624653730626761</v>
      </c>
      <c r="S30" s="68">
        <v>231018</v>
      </c>
      <c r="T30" s="68">
        <v>227242</v>
      </c>
      <c r="U30" s="68">
        <v>-3776</v>
      </c>
      <c r="V30" s="223">
        <v>98.365495329368272</v>
      </c>
      <c r="W30" s="150">
        <v>32</v>
      </c>
    </row>
    <row r="31" spans="1:23" ht="13.5" customHeight="1"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W31" s="114"/>
    </row>
    <row r="32" spans="1:23" ht="13.5" customHeight="1">
      <c r="A32" s="245" t="s">
        <v>181</v>
      </c>
      <c r="C32" s="56"/>
      <c r="D32" s="56"/>
      <c r="E32" s="56"/>
      <c r="F32" s="56"/>
      <c r="G32" s="56"/>
      <c r="H32" s="56"/>
      <c r="I32" s="56"/>
      <c r="J32" s="56"/>
      <c r="K32" s="56"/>
      <c r="L32" s="56" t="s">
        <v>182</v>
      </c>
      <c r="N32" s="56"/>
      <c r="O32" s="56"/>
      <c r="P32" s="56"/>
      <c r="Q32" s="56"/>
      <c r="R32" s="56"/>
      <c r="S32" s="56"/>
      <c r="T32" s="56"/>
      <c r="U32" s="56"/>
      <c r="W32" s="224"/>
    </row>
    <row r="33" spans="1:23" ht="13.5" customHeight="1">
      <c r="C33" s="56"/>
      <c r="D33" s="56"/>
      <c r="E33" s="56"/>
      <c r="F33" s="56"/>
      <c r="G33" s="85" t="s">
        <v>160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W33" s="224"/>
    </row>
    <row r="34" spans="1:23" ht="14.25" customHeight="1">
      <c r="A34" s="404" t="s">
        <v>183</v>
      </c>
      <c r="B34" s="405"/>
      <c r="C34" s="562" t="s">
        <v>184</v>
      </c>
      <c r="D34" s="562" t="s">
        <v>185</v>
      </c>
      <c r="E34" s="562" t="s">
        <v>186</v>
      </c>
      <c r="F34" s="562" t="s">
        <v>187</v>
      </c>
      <c r="G34" s="605"/>
      <c r="R34" s="85" t="s">
        <v>188</v>
      </c>
    </row>
    <row r="35" spans="1:23">
      <c r="A35" s="406"/>
      <c r="B35" s="407"/>
      <c r="C35" s="562"/>
      <c r="D35" s="562"/>
      <c r="E35" s="562"/>
      <c r="F35" s="562" t="s">
        <v>189</v>
      </c>
      <c r="G35" s="605" t="s">
        <v>190</v>
      </c>
      <c r="L35" s="404" t="s">
        <v>191</v>
      </c>
      <c r="M35" s="404"/>
      <c r="N35" s="405"/>
      <c r="O35" s="604" t="s">
        <v>192</v>
      </c>
      <c r="P35" s="604" t="s">
        <v>193</v>
      </c>
      <c r="Q35" s="562" t="s">
        <v>194</v>
      </c>
      <c r="R35" s="605" t="s">
        <v>195</v>
      </c>
    </row>
    <row r="36" spans="1:23">
      <c r="A36" s="408"/>
      <c r="B36" s="409"/>
      <c r="C36" s="562"/>
      <c r="D36" s="562"/>
      <c r="E36" s="562"/>
      <c r="F36" s="562"/>
      <c r="G36" s="605"/>
      <c r="L36" s="408"/>
      <c r="M36" s="408"/>
      <c r="N36" s="409"/>
      <c r="O36" s="604"/>
      <c r="P36" s="604"/>
      <c r="Q36" s="604"/>
      <c r="R36" s="606"/>
    </row>
    <row r="37" spans="1:23" s="208" customFormat="1" ht="29.25" customHeight="1">
      <c r="B37" s="225" t="s">
        <v>196</v>
      </c>
      <c r="C37" s="226">
        <v>436</v>
      </c>
      <c r="D37" s="227">
        <v>-441434</v>
      </c>
      <c r="E37" s="228">
        <v>19944691</v>
      </c>
      <c r="F37" s="229">
        <f>D37/C37</f>
        <v>-1012.4633027522935</v>
      </c>
      <c r="G37" s="230">
        <f>E37/C37</f>
        <v>45744.704128440368</v>
      </c>
      <c r="M37" s="607" t="s">
        <v>196</v>
      </c>
      <c r="N37" s="608"/>
      <c r="O37" s="231">
        <v>13.143354864935786</v>
      </c>
      <c r="P37" s="232">
        <v>4.828777983761257</v>
      </c>
      <c r="Q37" s="231">
        <v>3.7582715537209066</v>
      </c>
      <c r="R37" s="232">
        <v>4.5563053274536216</v>
      </c>
    </row>
    <row r="38" spans="1:23">
      <c r="A38" s="245">
        <v>9</v>
      </c>
      <c r="B38" s="321" t="s">
        <v>0</v>
      </c>
      <c r="C38" s="233">
        <v>26</v>
      </c>
      <c r="D38" s="67">
        <v>-22697</v>
      </c>
      <c r="E38" s="234">
        <v>297796</v>
      </c>
      <c r="F38" s="234">
        <f t="shared" ref="F38:F61" si="0">D38/C38</f>
        <v>-872.96153846153845</v>
      </c>
      <c r="G38" s="175">
        <f t="shared" ref="G38:G61" si="1">E38/C38</f>
        <v>11453.692307692309</v>
      </c>
      <c r="L38" s="245">
        <v>9</v>
      </c>
      <c r="M38" s="598" t="s">
        <v>0</v>
      </c>
      <c r="N38" s="599" t="s">
        <v>0</v>
      </c>
      <c r="O38" s="235">
        <v>9.2244282744604735</v>
      </c>
      <c r="P38" s="236">
        <v>1.8973522313782836</v>
      </c>
      <c r="Q38" s="235">
        <v>0.43548683363994078</v>
      </c>
      <c r="R38" s="236">
        <v>6.8915892094422491</v>
      </c>
    </row>
    <row r="39" spans="1:23">
      <c r="A39" s="245">
        <v>10</v>
      </c>
      <c r="B39" s="321" t="s">
        <v>1</v>
      </c>
      <c r="C39" s="66" t="s">
        <v>66</v>
      </c>
      <c r="D39" s="70" t="s">
        <v>113</v>
      </c>
      <c r="E39" s="70" t="s">
        <v>113</v>
      </c>
      <c r="F39" s="68" t="s">
        <v>66</v>
      </c>
      <c r="G39" s="183" t="s">
        <v>66</v>
      </c>
      <c r="L39" s="245">
        <v>10</v>
      </c>
      <c r="M39" s="598" t="s">
        <v>1</v>
      </c>
      <c r="N39" s="599" t="s">
        <v>1</v>
      </c>
      <c r="O39" s="237" t="s">
        <v>66</v>
      </c>
      <c r="P39" s="238" t="s">
        <v>66</v>
      </c>
      <c r="Q39" s="237" t="s">
        <v>66</v>
      </c>
      <c r="R39" s="238" t="s">
        <v>66</v>
      </c>
    </row>
    <row r="40" spans="1:23">
      <c r="A40" s="245">
        <v>11</v>
      </c>
      <c r="B40" s="321" t="s">
        <v>2</v>
      </c>
      <c r="C40" s="233">
        <v>118</v>
      </c>
      <c r="D40" s="67">
        <v>-347105</v>
      </c>
      <c r="E40" s="234">
        <v>2322085</v>
      </c>
      <c r="F40" s="234">
        <f t="shared" si="0"/>
        <v>-2941.5677966101694</v>
      </c>
      <c r="G40" s="175">
        <f t="shared" si="1"/>
        <v>19678.686440677968</v>
      </c>
      <c r="L40" s="245">
        <v>11</v>
      </c>
      <c r="M40" s="598" t="s">
        <v>2</v>
      </c>
      <c r="N40" s="599" t="s">
        <v>2</v>
      </c>
      <c r="O40" s="235">
        <v>13.21766233990963</v>
      </c>
      <c r="P40" s="236">
        <v>6.95706853226591</v>
      </c>
      <c r="Q40" s="235">
        <v>2.7049621796299941</v>
      </c>
      <c r="R40" s="236">
        <v>3.5556316280137246</v>
      </c>
    </row>
    <row r="41" spans="1:23">
      <c r="A41" s="245">
        <v>12</v>
      </c>
      <c r="B41" s="321" t="s">
        <v>3</v>
      </c>
      <c r="C41" s="233">
        <v>8</v>
      </c>
      <c r="D41" s="67">
        <v>-14302</v>
      </c>
      <c r="E41" s="234">
        <v>291902</v>
      </c>
      <c r="F41" s="234">
        <f t="shared" si="0"/>
        <v>-1787.75</v>
      </c>
      <c r="G41" s="175">
        <f t="shared" si="1"/>
        <v>36487.75</v>
      </c>
      <c r="L41" s="245">
        <v>12</v>
      </c>
      <c r="M41" s="598" t="s">
        <v>3</v>
      </c>
      <c r="N41" s="599" t="s">
        <v>3</v>
      </c>
      <c r="O41" s="235">
        <v>23.440239042225063</v>
      </c>
      <c r="P41" s="236">
        <v>9.3771555998821174</v>
      </c>
      <c r="Q41" s="235">
        <v>7.4655726357360415</v>
      </c>
      <c r="R41" s="236">
        <v>6.5975108066069055</v>
      </c>
    </row>
    <row r="42" spans="1:23">
      <c r="A42" s="245">
        <v>13</v>
      </c>
      <c r="B42" s="321" t="s">
        <v>4</v>
      </c>
      <c r="C42" s="233">
        <v>7</v>
      </c>
      <c r="D42" s="67">
        <v>4641</v>
      </c>
      <c r="E42" s="234">
        <v>112605</v>
      </c>
      <c r="F42" s="234">
        <f t="shared" si="0"/>
        <v>663</v>
      </c>
      <c r="G42" s="175">
        <f t="shared" si="1"/>
        <v>16086.428571428571</v>
      </c>
      <c r="L42" s="245">
        <v>13</v>
      </c>
      <c r="M42" s="598" t="s">
        <v>4</v>
      </c>
      <c r="N42" s="599" t="s">
        <v>4</v>
      </c>
      <c r="O42" s="235">
        <v>11.023926536526149</v>
      </c>
      <c r="P42" s="236">
        <v>4.8924089049008277</v>
      </c>
      <c r="Q42" s="235">
        <v>1.200438587903589</v>
      </c>
      <c r="R42" s="236">
        <v>4.9310790437217316</v>
      </c>
    </row>
    <row r="43" spans="1:23">
      <c r="A43" s="245">
        <v>14</v>
      </c>
      <c r="B43" s="321" t="s">
        <v>5</v>
      </c>
      <c r="C43" s="233">
        <v>10</v>
      </c>
      <c r="D43" s="67">
        <v>65268</v>
      </c>
      <c r="E43" s="234">
        <v>310020</v>
      </c>
      <c r="F43" s="234">
        <f t="shared" si="0"/>
        <v>6526.8</v>
      </c>
      <c r="G43" s="175">
        <f t="shared" si="1"/>
        <v>31002</v>
      </c>
      <c r="L43" s="245">
        <v>14</v>
      </c>
      <c r="M43" s="598" t="s">
        <v>5</v>
      </c>
      <c r="N43" s="599" t="s">
        <v>5</v>
      </c>
      <c r="O43" s="235">
        <v>9.9367327374028793</v>
      </c>
      <c r="P43" s="236">
        <v>4.8224019764488988</v>
      </c>
      <c r="Q43" s="235">
        <v>0.17929837730801787</v>
      </c>
      <c r="R43" s="236">
        <v>4.9350323836459626</v>
      </c>
    </row>
    <row r="44" spans="1:23">
      <c r="A44" s="245">
        <v>15</v>
      </c>
      <c r="B44" s="321" t="s">
        <v>33</v>
      </c>
      <c r="C44" s="233">
        <v>15</v>
      </c>
      <c r="D44" s="67">
        <v>914</v>
      </c>
      <c r="E44" s="234">
        <v>156029</v>
      </c>
      <c r="F44" s="234">
        <f t="shared" si="0"/>
        <v>60.93333333333333</v>
      </c>
      <c r="G44" s="175">
        <f t="shared" si="1"/>
        <v>10401.933333333332</v>
      </c>
      <c r="L44" s="245">
        <v>15</v>
      </c>
      <c r="M44" s="598" t="s">
        <v>33</v>
      </c>
      <c r="N44" s="599" t="s">
        <v>33</v>
      </c>
      <c r="O44" s="235">
        <v>8.7441919374480559</v>
      </c>
      <c r="P44" s="236">
        <v>5.4625910613980375</v>
      </c>
      <c r="Q44" s="235">
        <v>0.890733047406568</v>
      </c>
      <c r="R44" s="236">
        <v>2.3908678286434508</v>
      </c>
    </row>
    <row r="45" spans="1:23">
      <c r="A45" s="245">
        <v>16</v>
      </c>
      <c r="B45" s="321" t="s">
        <v>6</v>
      </c>
      <c r="C45" s="233">
        <v>29</v>
      </c>
      <c r="D45" s="67">
        <v>229611</v>
      </c>
      <c r="E45" s="234">
        <v>3324755</v>
      </c>
      <c r="F45" s="234">
        <f t="shared" si="0"/>
        <v>7917.6206896551721</v>
      </c>
      <c r="G45" s="175">
        <f t="shared" si="1"/>
        <v>114646.72413793103</v>
      </c>
      <c r="L45" s="245">
        <v>16</v>
      </c>
      <c r="M45" s="598" t="s">
        <v>6</v>
      </c>
      <c r="N45" s="599" t="s">
        <v>6</v>
      </c>
      <c r="O45" s="235">
        <v>13.951357577614079</v>
      </c>
      <c r="P45" s="236">
        <v>6.5578436535528226</v>
      </c>
      <c r="Q45" s="235">
        <v>3.6730148272946428</v>
      </c>
      <c r="R45" s="236">
        <v>3.7204990967666136</v>
      </c>
    </row>
    <row r="46" spans="1:23">
      <c r="A46" s="245">
        <v>17</v>
      </c>
      <c r="B46" s="321" t="s">
        <v>122</v>
      </c>
      <c r="C46" s="66" t="s">
        <v>66</v>
      </c>
      <c r="D46" s="70" t="s">
        <v>113</v>
      </c>
      <c r="E46" s="68" t="s">
        <v>113</v>
      </c>
      <c r="F46" s="68" t="s">
        <v>66</v>
      </c>
      <c r="G46" s="183" t="s">
        <v>66</v>
      </c>
      <c r="L46" s="245">
        <v>17</v>
      </c>
      <c r="M46" s="598" t="s">
        <v>122</v>
      </c>
      <c r="N46" s="599"/>
      <c r="O46" s="237" t="s">
        <v>113</v>
      </c>
      <c r="P46" s="238" t="s">
        <v>113</v>
      </c>
      <c r="Q46" s="237" t="s">
        <v>113</v>
      </c>
      <c r="R46" s="238" t="s">
        <v>113</v>
      </c>
    </row>
    <row r="47" spans="1:23">
      <c r="A47" s="245">
        <v>18</v>
      </c>
      <c r="B47" s="321" t="s">
        <v>34</v>
      </c>
      <c r="C47" s="233">
        <v>35</v>
      </c>
      <c r="D47" s="67">
        <v>17525</v>
      </c>
      <c r="E47" s="234">
        <v>1442146</v>
      </c>
      <c r="F47" s="234">
        <f t="shared" si="0"/>
        <v>500.71428571428572</v>
      </c>
      <c r="G47" s="175">
        <f t="shared" si="1"/>
        <v>41204.171428571426</v>
      </c>
      <c r="L47" s="245">
        <v>18</v>
      </c>
      <c r="M47" s="598" t="s">
        <v>34</v>
      </c>
      <c r="N47" s="599" t="s">
        <v>34</v>
      </c>
      <c r="O47" s="235">
        <v>14.21185643536305</v>
      </c>
      <c r="P47" s="236">
        <v>8.7596089080200645</v>
      </c>
      <c r="Q47" s="235">
        <v>2.2830878784250483</v>
      </c>
      <c r="R47" s="236">
        <v>3.1691596489179337</v>
      </c>
    </row>
    <row r="48" spans="1:23">
      <c r="A48" s="245">
        <v>19</v>
      </c>
      <c r="B48" s="321" t="s">
        <v>8</v>
      </c>
      <c r="C48" s="233">
        <v>2</v>
      </c>
      <c r="D48" s="68" t="s">
        <v>136</v>
      </c>
      <c r="E48" s="68" t="s">
        <v>136</v>
      </c>
      <c r="F48" s="68" t="s">
        <v>136</v>
      </c>
      <c r="G48" s="183" t="s">
        <v>136</v>
      </c>
      <c r="L48" s="245">
        <v>19</v>
      </c>
      <c r="M48" s="598" t="s">
        <v>8</v>
      </c>
      <c r="N48" s="599" t="s">
        <v>8</v>
      </c>
      <c r="O48" s="68" t="s">
        <v>136</v>
      </c>
      <c r="P48" s="68" t="s">
        <v>136</v>
      </c>
      <c r="Q48" s="68" t="s">
        <v>136</v>
      </c>
      <c r="R48" s="183" t="s">
        <v>136</v>
      </c>
    </row>
    <row r="49" spans="1:18">
      <c r="A49" s="245">
        <v>20</v>
      </c>
      <c r="B49" s="321" t="s">
        <v>16</v>
      </c>
      <c r="C49" s="233">
        <v>1</v>
      </c>
      <c r="D49" s="68" t="s">
        <v>136</v>
      </c>
      <c r="E49" s="68" t="s">
        <v>136</v>
      </c>
      <c r="F49" s="68" t="s">
        <v>136</v>
      </c>
      <c r="G49" s="183" t="s">
        <v>136</v>
      </c>
      <c r="L49" s="245">
        <v>20</v>
      </c>
      <c r="M49" s="598" t="s">
        <v>16</v>
      </c>
      <c r="N49" s="599" t="s">
        <v>16</v>
      </c>
      <c r="O49" s="68" t="s">
        <v>136</v>
      </c>
      <c r="P49" s="68" t="s">
        <v>136</v>
      </c>
      <c r="Q49" s="68" t="s">
        <v>136</v>
      </c>
      <c r="R49" s="183" t="s">
        <v>136</v>
      </c>
    </row>
    <row r="50" spans="1:18">
      <c r="A50" s="245">
        <v>21</v>
      </c>
      <c r="B50" s="321" t="s">
        <v>9</v>
      </c>
      <c r="C50" s="233">
        <v>15</v>
      </c>
      <c r="D50" s="70">
        <v>-8973</v>
      </c>
      <c r="E50" s="70">
        <v>502045</v>
      </c>
      <c r="F50" s="234">
        <f t="shared" si="0"/>
        <v>-598.20000000000005</v>
      </c>
      <c r="G50" s="175">
        <f t="shared" si="1"/>
        <v>33469.666666666664</v>
      </c>
      <c r="L50" s="245">
        <v>21</v>
      </c>
      <c r="M50" s="598" t="s">
        <v>9</v>
      </c>
      <c r="N50" s="599" t="s">
        <v>9</v>
      </c>
      <c r="O50" s="237">
        <v>19.547077954312993</v>
      </c>
      <c r="P50" s="238">
        <v>9.2292094382899155</v>
      </c>
      <c r="Q50" s="237">
        <v>2.3853473909131369</v>
      </c>
      <c r="R50" s="238">
        <v>7.9325211251099423</v>
      </c>
    </row>
    <row r="51" spans="1:18">
      <c r="A51" s="245">
        <v>22</v>
      </c>
      <c r="B51" s="321" t="s">
        <v>10</v>
      </c>
      <c r="C51" s="233">
        <v>2</v>
      </c>
      <c r="D51" s="68" t="s">
        <v>136</v>
      </c>
      <c r="E51" s="68" t="s">
        <v>136</v>
      </c>
      <c r="F51" s="68" t="s">
        <v>136</v>
      </c>
      <c r="G51" s="183" t="s">
        <v>136</v>
      </c>
      <c r="L51" s="245">
        <v>22</v>
      </c>
      <c r="M51" s="598" t="s">
        <v>10</v>
      </c>
      <c r="N51" s="599" t="s">
        <v>10</v>
      </c>
      <c r="O51" s="68" t="s">
        <v>136</v>
      </c>
      <c r="P51" s="68" t="s">
        <v>136</v>
      </c>
      <c r="Q51" s="68" t="s">
        <v>136</v>
      </c>
      <c r="R51" s="183" t="s">
        <v>136</v>
      </c>
    </row>
    <row r="52" spans="1:18">
      <c r="A52" s="245">
        <v>23</v>
      </c>
      <c r="B52" s="321" t="s">
        <v>11</v>
      </c>
      <c r="C52" s="233">
        <v>10</v>
      </c>
      <c r="D52" s="70">
        <v>-3967</v>
      </c>
      <c r="E52" s="70">
        <v>1465940</v>
      </c>
      <c r="F52" s="234">
        <f t="shared" si="0"/>
        <v>-396.7</v>
      </c>
      <c r="G52" s="175">
        <f t="shared" si="1"/>
        <v>146594</v>
      </c>
      <c r="L52" s="245">
        <v>23</v>
      </c>
      <c r="M52" s="598" t="s">
        <v>11</v>
      </c>
      <c r="N52" s="599" t="s">
        <v>11</v>
      </c>
      <c r="O52" s="237">
        <v>10.51781479364652</v>
      </c>
      <c r="P52" s="238">
        <v>1.4945522520739813</v>
      </c>
      <c r="Q52" s="237">
        <v>5.4733188852152361</v>
      </c>
      <c r="R52" s="238">
        <v>3.5499436563573039</v>
      </c>
    </row>
    <row r="53" spans="1:18">
      <c r="A53" s="245">
        <v>24</v>
      </c>
      <c r="B53" s="321" t="s">
        <v>12</v>
      </c>
      <c r="C53" s="233">
        <v>27</v>
      </c>
      <c r="D53" s="67">
        <v>62852</v>
      </c>
      <c r="E53" s="234">
        <v>483357</v>
      </c>
      <c r="F53" s="234">
        <f t="shared" si="0"/>
        <v>2327.8518518518517</v>
      </c>
      <c r="G53" s="175">
        <f t="shared" si="1"/>
        <v>17902.111111111109</v>
      </c>
      <c r="L53" s="245">
        <v>24</v>
      </c>
      <c r="M53" s="598" t="s">
        <v>12</v>
      </c>
      <c r="N53" s="599" t="s">
        <v>12</v>
      </c>
      <c r="O53" s="235">
        <v>9.2866367741263645</v>
      </c>
      <c r="P53" s="236">
        <v>3.3773203767397662</v>
      </c>
      <c r="Q53" s="235">
        <v>2.5110540790099112</v>
      </c>
      <c r="R53" s="236">
        <v>3.398262318376688</v>
      </c>
    </row>
    <row r="54" spans="1:18">
      <c r="A54" s="245">
        <v>25</v>
      </c>
      <c r="B54" s="321" t="s">
        <v>35</v>
      </c>
      <c r="C54" s="233">
        <v>6</v>
      </c>
      <c r="D54" s="67">
        <v>78457</v>
      </c>
      <c r="E54" s="234">
        <v>258436</v>
      </c>
      <c r="F54" s="234">
        <f t="shared" si="0"/>
        <v>13076.166666666666</v>
      </c>
      <c r="G54" s="175">
        <f t="shared" si="1"/>
        <v>43072.666666666664</v>
      </c>
      <c r="L54" s="245">
        <v>25</v>
      </c>
      <c r="M54" s="598" t="s">
        <v>35</v>
      </c>
      <c r="N54" s="599" t="s">
        <v>35</v>
      </c>
      <c r="O54" s="235">
        <v>21.122853476530253</v>
      </c>
      <c r="P54" s="236">
        <v>6.1438998275425218</v>
      </c>
      <c r="Q54" s="235">
        <v>12.818903301212107</v>
      </c>
      <c r="R54" s="236">
        <v>2.1600503477756257</v>
      </c>
    </row>
    <row r="55" spans="1:18">
      <c r="A55" s="245">
        <v>26</v>
      </c>
      <c r="B55" s="321" t="s">
        <v>36</v>
      </c>
      <c r="C55" s="233">
        <v>27</v>
      </c>
      <c r="D55" s="67">
        <v>137582</v>
      </c>
      <c r="E55" s="234">
        <v>1093146</v>
      </c>
      <c r="F55" s="234">
        <f t="shared" si="0"/>
        <v>5095.6296296296296</v>
      </c>
      <c r="G55" s="175">
        <f t="shared" si="1"/>
        <v>40486.888888888891</v>
      </c>
      <c r="L55" s="245">
        <v>26</v>
      </c>
      <c r="M55" s="598" t="s">
        <v>36</v>
      </c>
      <c r="N55" s="599" t="s">
        <v>36</v>
      </c>
      <c r="O55" s="235">
        <v>16.194254133464607</v>
      </c>
      <c r="P55" s="236">
        <v>3.2641359697159005</v>
      </c>
      <c r="Q55" s="235">
        <v>7.304129398067527</v>
      </c>
      <c r="R55" s="236">
        <v>5.6259887656811811</v>
      </c>
    </row>
    <row r="56" spans="1:18">
      <c r="A56" s="245">
        <v>27</v>
      </c>
      <c r="B56" s="321" t="s">
        <v>37</v>
      </c>
      <c r="C56" s="233">
        <v>8</v>
      </c>
      <c r="D56" s="67">
        <v>3538</v>
      </c>
      <c r="E56" s="234">
        <v>107683</v>
      </c>
      <c r="F56" s="234">
        <f t="shared" si="0"/>
        <v>442.25</v>
      </c>
      <c r="G56" s="175">
        <f t="shared" si="1"/>
        <v>13460.375</v>
      </c>
      <c r="L56" s="245">
        <v>27</v>
      </c>
      <c r="M56" s="598" t="s">
        <v>37</v>
      </c>
      <c r="N56" s="599" t="s">
        <v>37</v>
      </c>
      <c r="O56" s="235">
        <v>12.991683768448508</v>
      </c>
      <c r="P56" s="236">
        <v>4.2224208884239935</v>
      </c>
      <c r="Q56" s="235">
        <v>3.0597410180959175</v>
      </c>
      <c r="R56" s="236">
        <v>5.7095218619285983</v>
      </c>
    </row>
    <row r="57" spans="1:18">
      <c r="A57" s="245">
        <v>28</v>
      </c>
      <c r="B57" s="239" t="s">
        <v>38</v>
      </c>
      <c r="C57" s="233">
        <v>26</v>
      </c>
      <c r="D57" s="67">
        <v>7359</v>
      </c>
      <c r="E57" s="234">
        <v>2827266</v>
      </c>
      <c r="F57" s="234">
        <f t="shared" si="0"/>
        <v>283.03846153846155</v>
      </c>
      <c r="G57" s="175">
        <f t="shared" si="1"/>
        <v>108741</v>
      </c>
      <c r="L57" s="245">
        <v>28</v>
      </c>
      <c r="M57" s="602" t="s">
        <v>38</v>
      </c>
      <c r="N57" s="603" t="s">
        <v>38</v>
      </c>
      <c r="O57" s="235">
        <v>10.892011493978329</v>
      </c>
      <c r="P57" s="238">
        <v>5.0049342680601994</v>
      </c>
      <c r="Q57" s="235">
        <v>3.3379737848902602</v>
      </c>
      <c r="R57" s="236">
        <v>2.549103441027869</v>
      </c>
    </row>
    <row r="58" spans="1:18">
      <c r="A58" s="245">
        <v>29</v>
      </c>
      <c r="B58" s="321" t="s">
        <v>13</v>
      </c>
      <c r="C58" s="233">
        <v>21</v>
      </c>
      <c r="D58" s="67">
        <v>-760206</v>
      </c>
      <c r="E58" s="234">
        <v>2853782</v>
      </c>
      <c r="F58" s="234">
        <f t="shared" si="0"/>
        <v>-36200.285714285717</v>
      </c>
      <c r="G58" s="175">
        <f t="shared" si="1"/>
        <v>135894.38095238095</v>
      </c>
      <c r="L58" s="245">
        <v>29</v>
      </c>
      <c r="M58" s="598" t="s">
        <v>13</v>
      </c>
      <c r="N58" s="599" t="s">
        <v>13</v>
      </c>
      <c r="O58" s="235">
        <v>19.493668274800843</v>
      </c>
      <c r="P58" s="236">
        <v>2.396667981143934</v>
      </c>
      <c r="Q58" s="235">
        <v>5.9637967959770295</v>
      </c>
      <c r="R58" s="236">
        <v>11.133203497679878</v>
      </c>
    </row>
    <row r="59" spans="1:18">
      <c r="A59" s="245">
        <v>30</v>
      </c>
      <c r="B59" s="321" t="s">
        <v>39</v>
      </c>
      <c r="C59" s="233">
        <v>2</v>
      </c>
      <c r="D59" s="68" t="s">
        <v>136</v>
      </c>
      <c r="E59" s="68" t="s">
        <v>136</v>
      </c>
      <c r="F59" s="68" t="s">
        <v>136</v>
      </c>
      <c r="G59" s="183" t="s">
        <v>136</v>
      </c>
      <c r="L59" s="245">
        <v>30</v>
      </c>
      <c r="M59" s="598" t="s">
        <v>39</v>
      </c>
      <c r="N59" s="599" t="s">
        <v>39</v>
      </c>
      <c r="O59" s="68" t="s">
        <v>136</v>
      </c>
      <c r="P59" s="68" t="s">
        <v>136</v>
      </c>
      <c r="Q59" s="68" t="s">
        <v>136</v>
      </c>
      <c r="R59" s="183" t="s">
        <v>136</v>
      </c>
    </row>
    <row r="60" spans="1:18">
      <c r="A60" s="245">
        <v>31</v>
      </c>
      <c r="B60" s="321" t="s">
        <v>14</v>
      </c>
      <c r="C60" s="233">
        <v>4</v>
      </c>
      <c r="D60" s="67">
        <v>64876</v>
      </c>
      <c r="E60" s="234">
        <v>599562</v>
      </c>
      <c r="F60" s="234">
        <f t="shared" si="0"/>
        <v>16219</v>
      </c>
      <c r="G60" s="175">
        <f t="shared" si="1"/>
        <v>149890.5</v>
      </c>
      <c r="L60" s="245">
        <v>31</v>
      </c>
      <c r="M60" s="598" t="s">
        <v>14</v>
      </c>
      <c r="N60" s="599" t="s">
        <v>14</v>
      </c>
      <c r="O60" s="235">
        <v>5.0339168630698747</v>
      </c>
      <c r="P60" s="236">
        <v>1.7005323141944209</v>
      </c>
      <c r="Q60" s="235">
        <v>1.6004521072970643</v>
      </c>
      <c r="R60" s="236">
        <v>1.7329324415783891</v>
      </c>
    </row>
    <row r="61" spans="1:18">
      <c r="A61" s="73">
        <v>32</v>
      </c>
      <c r="B61" s="322" t="s">
        <v>15</v>
      </c>
      <c r="C61" s="240">
        <v>37</v>
      </c>
      <c r="D61" s="241">
        <v>16264</v>
      </c>
      <c r="E61" s="242">
        <v>880831</v>
      </c>
      <c r="F61" s="242">
        <f t="shared" si="0"/>
        <v>439.56756756756755</v>
      </c>
      <c r="G61" s="187">
        <f t="shared" si="1"/>
        <v>23806.243243243243</v>
      </c>
      <c r="L61" s="73">
        <v>32</v>
      </c>
      <c r="M61" s="600" t="s">
        <v>15</v>
      </c>
      <c r="N61" s="601" t="s">
        <v>15</v>
      </c>
      <c r="O61" s="243">
        <v>20.537797146960159</v>
      </c>
      <c r="P61" s="244">
        <v>8.1500801267665377</v>
      </c>
      <c r="Q61" s="243">
        <v>7.0892544328533491</v>
      </c>
      <c r="R61" s="244">
        <v>5.298462587340274</v>
      </c>
    </row>
    <row r="62" spans="1:18">
      <c r="M62" s="245" t="s">
        <v>197</v>
      </c>
    </row>
  </sheetData>
  <mergeCells count="84">
    <mergeCell ref="W3:W5"/>
    <mergeCell ref="C4:C5"/>
    <mergeCell ref="D4:D5"/>
    <mergeCell ref="E4:E5"/>
    <mergeCell ref="F4:F5"/>
    <mergeCell ref="U4:U5"/>
    <mergeCell ref="A3:B5"/>
    <mergeCell ref="C3:F3"/>
    <mergeCell ref="G3:M3"/>
    <mergeCell ref="N3:R3"/>
    <mergeCell ref="S3:V3"/>
    <mergeCell ref="V4:V5"/>
    <mergeCell ref="G4:G5"/>
    <mergeCell ref="H4:H5"/>
    <mergeCell ref="I4:I5"/>
    <mergeCell ref="M4:M5"/>
    <mergeCell ref="N4:O5"/>
    <mergeCell ref="P4:P5"/>
    <mergeCell ref="Q4:Q5"/>
    <mergeCell ref="R4:R5"/>
    <mergeCell ref="S4:S5"/>
    <mergeCell ref="T4:T5"/>
    <mergeCell ref="N17:O17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29:O29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M39:N39"/>
    <mergeCell ref="N30:O30"/>
    <mergeCell ref="A34:B36"/>
    <mergeCell ref="C34:C36"/>
    <mergeCell ref="D34:D36"/>
    <mergeCell ref="E34:E36"/>
    <mergeCell ref="F34:G34"/>
    <mergeCell ref="F35:F36"/>
    <mergeCell ref="G35:G36"/>
    <mergeCell ref="L35:N36"/>
    <mergeCell ref="O35:O36"/>
    <mergeCell ref="P35:P36"/>
    <mergeCell ref="Q35:Q36"/>
    <mergeCell ref="R35:R36"/>
    <mergeCell ref="M37:N37"/>
    <mergeCell ref="M38:N38"/>
    <mergeCell ref="M51:N51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M58:N58"/>
    <mergeCell ref="M59:N59"/>
    <mergeCell ref="M60:N60"/>
    <mergeCell ref="M61:N61"/>
    <mergeCell ref="M52:N52"/>
    <mergeCell ref="M53:N53"/>
    <mergeCell ref="M54:N54"/>
    <mergeCell ref="M55:N55"/>
    <mergeCell ref="M56:N56"/>
    <mergeCell ref="M57:N57"/>
  </mergeCells>
  <phoneticPr fontId="3"/>
  <pageMargins left="0.59055118110236227" right="0.59055118110236227" top="0.78740157480314965" bottom="0.98425196850393704" header="0.51181102362204722" footer="0.51181102362204722"/>
  <pageSetup paperSize="9" scale="87" orientation="portrait" r:id="rId1"/>
  <headerFooter alignWithMargins="0"/>
  <colBreaks count="2" manualBreakCount="2">
    <brk id="11" max="61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1-1</vt:lpstr>
      <vt:lpstr>1-2,1-3</vt:lpstr>
      <vt:lpstr>2-1,2-2</vt:lpstr>
      <vt:lpstr>3-1,3-2</vt:lpstr>
      <vt:lpstr>3-3,3-4</vt:lpstr>
      <vt:lpstr>3-5,3-6,3-7</vt:lpstr>
      <vt:lpstr>'1-1'!Print_Area</vt:lpstr>
      <vt:lpstr>'1-2,1-3'!Print_Area</vt:lpstr>
      <vt:lpstr>'2-1,2-2'!Print_Area</vt:lpstr>
      <vt:lpstr>'3-1,3-2'!Print_Area</vt:lpstr>
      <vt:lpstr>'3-3,3-4'!Print_Area</vt:lpstr>
      <vt:lpstr>'3-5,3-6,3-7'!Print_Area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総務部情報政策課</dc:creator>
  <cp:lastModifiedBy>900419</cp:lastModifiedBy>
  <cp:lastPrinted>2016-02-09T01:16:13Z</cp:lastPrinted>
  <dcterms:created xsi:type="dcterms:W3CDTF">2001-09-10T08:04:01Z</dcterms:created>
  <dcterms:modified xsi:type="dcterms:W3CDTF">2016-03-02T01:53:45Z</dcterms:modified>
</cp:coreProperties>
</file>