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005" windowHeight="7860"/>
  </bookViews>
  <sheets>
    <sheet name="1-1" sheetId="3" r:id="rId1"/>
    <sheet name="1-2,1-3" sheetId="4" r:id="rId2"/>
    <sheet name="2-1,2-2" sheetId="5" r:id="rId3"/>
    <sheet name="3-1,3-2" sheetId="6" r:id="rId4"/>
    <sheet name="3-3,3-4" sheetId="7" r:id="rId5"/>
    <sheet name="3-5,3-6,3-7" sheetId="8" r:id="rId6"/>
  </sheets>
  <definedNames>
    <definedName name="_xlnm.Print_Area" localSheetId="0">'1-1'!$A$1:$AH$33</definedName>
    <definedName name="_xlnm.Print_Area" localSheetId="1">'1-2,1-3'!$A$1:$Y$68</definedName>
    <definedName name="_xlnm.Print_Area" localSheetId="2">'2-1,2-2'!$A$1:$AC$69</definedName>
    <definedName name="_xlnm.Print_Area" localSheetId="3">'3-1,3-2'!$A$1:$AE$68</definedName>
    <definedName name="_xlnm.Print_Area" localSheetId="4">'3-3,3-4'!$A$1:$S$64</definedName>
    <definedName name="_xlnm.Print_Area" localSheetId="5">'3-5,3-6,3-7'!$A$1:$W$62</definedName>
  </definedNames>
  <calcPr calcId="125725"/>
</workbook>
</file>

<file path=xl/calcChain.xml><?xml version="1.0" encoding="utf-8"?>
<calcChain xmlns="http://schemas.openxmlformats.org/spreadsheetml/2006/main">
  <c r="G61" i="8"/>
  <c r="F61"/>
  <c r="G60"/>
  <c r="F60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7"/>
  <c r="F47"/>
  <c r="G45"/>
  <c r="F45"/>
  <c r="G44"/>
  <c r="F44"/>
  <c r="G43"/>
  <c r="F43"/>
  <c r="G42"/>
  <c r="F42"/>
  <c r="G41"/>
  <c r="F41"/>
  <c r="G40"/>
  <c r="F40"/>
  <c r="G38"/>
  <c r="F38"/>
  <c r="G37"/>
  <c r="F37"/>
  <c r="V30"/>
  <c r="U30"/>
  <c r="R30"/>
  <c r="Q30"/>
  <c r="M30"/>
  <c r="I30"/>
  <c r="F30"/>
  <c r="E30"/>
  <c r="V29"/>
  <c r="U29"/>
  <c r="R29"/>
  <c r="Q29"/>
  <c r="M29"/>
  <c r="I29"/>
  <c r="F29"/>
  <c r="E29"/>
  <c r="V27"/>
  <c r="U27"/>
  <c r="R27"/>
  <c r="Q27"/>
  <c r="M27"/>
  <c r="I27"/>
  <c r="F27"/>
  <c r="E27"/>
  <c r="V26"/>
  <c r="U26"/>
  <c r="R26"/>
  <c r="Q26"/>
  <c r="M26"/>
  <c r="I26"/>
  <c r="F26"/>
  <c r="E26"/>
  <c r="V25"/>
  <c r="U25"/>
  <c r="R25"/>
  <c r="Q25"/>
  <c r="M25"/>
  <c r="I25"/>
  <c r="F25"/>
  <c r="E25"/>
  <c r="V24"/>
  <c r="U24"/>
  <c r="R24"/>
  <c r="Q24"/>
  <c r="M24"/>
  <c r="I24"/>
  <c r="F24"/>
  <c r="E24"/>
  <c r="V23"/>
  <c r="U23"/>
  <c r="R23"/>
  <c r="Q23"/>
  <c r="M23"/>
  <c r="I23"/>
  <c r="F23"/>
  <c r="E23"/>
  <c r="V22"/>
  <c r="U22"/>
  <c r="R22"/>
  <c r="Q22"/>
  <c r="M22"/>
  <c r="I22"/>
  <c r="F22"/>
  <c r="E22"/>
  <c r="V21"/>
  <c r="U21"/>
  <c r="R21"/>
  <c r="Q21"/>
  <c r="M21"/>
  <c r="I21"/>
  <c r="F21"/>
  <c r="E21"/>
  <c r="V20"/>
  <c r="U20"/>
  <c r="R20"/>
  <c r="Q20"/>
  <c r="M20"/>
  <c r="I20"/>
  <c r="F20"/>
  <c r="E20"/>
  <c r="V19"/>
  <c r="U19"/>
  <c r="R19"/>
  <c r="Q19"/>
  <c r="M19"/>
  <c r="I19"/>
  <c r="F19"/>
  <c r="E19"/>
  <c r="V16"/>
  <c r="U16"/>
  <c r="R16"/>
  <c r="Q16"/>
  <c r="M16"/>
  <c r="I16"/>
  <c r="F16"/>
  <c r="E16"/>
  <c r="V14"/>
  <c r="U14"/>
  <c r="R14"/>
  <c r="Q14"/>
  <c r="M14"/>
  <c r="I14"/>
  <c r="F14"/>
  <c r="E14"/>
  <c r="V13"/>
  <c r="U13"/>
  <c r="R13"/>
  <c r="Q13"/>
  <c r="M13"/>
  <c r="I13"/>
  <c r="F13"/>
  <c r="E13"/>
  <c r="V12"/>
  <c r="U12"/>
  <c r="R12"/>
  <c r="Q12"/>
  <c r="M12"/>
  <c r="I12"/>
  <c r="F12"/>
  <c r="E12"/>
  <c r="V11"/>
  <c r="U11"/>
  <c r="R11"/>
  <c r="Q11"/>
  <c r="M11"/>
  <c r="I11"/>
  <c r="F11"/>
  <c r="E11"/>
  <c r="V10"/>
  <c r="U10"/>
  <c r="R10"/>
  <c r="Q10"/>
  <c r="M10"/>
  <c r="I10"/>
  <c r="F10"/>
  <c r="E10"/>
  <c r="V9"/>
  <c r="U9"/>
  <c r="R9"/>
  <c r="Q9"/>
  <c r="M9"/>
  <c r="I9"/>
  <c r="F9"/>
  <c r="E9"/>
  <c r="V7"/>
  <c r="U7"/>
  <c r="R7"/>
  <c r="Q7"/>
  <c r="M7"/>
  <c r="I7"/>
  <c r="F7"/>
  <c r="E7"/>
  <c r="V6"/>
  <c r="U6"/>
  <c r="R6"/>
  <c r="Q6"/>
  <c r="M6"/>
  <c r="I6"/>
  <c r="F6"/>
  <c r="E6"/>
  <c r="AB43" i="6"/>
  <c r="AD10"/>
  <c r="AC10"/>
  <c r="AA10"/>
  <c r="Y10"/>
  <c r="X10"/>
  <c r="W10"/>
  <c r="V10"/>
  <c r="Q68" i="4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3"/>
  <c r="C43"/>
  <c r="X10"/>
  <c r="W10"/>
  <c r="V10"/>
  <c r="U10"/>
  <c r="T10"/>
  <c r="S10"/>
  <c r="AG32" i="3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7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7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7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7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7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7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7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7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N7"/>
  <c r="M7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7"/>
  <c r="J7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7"/>
  <c r="E7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9"/>
</calcChain>
</file>

<file path=xl/sharedStrings.xml><?xml version="1.0" encoding="utf-8"?>
<sst xmlns="http://schemas.openxmlformats.org/spreadsheetml/2006/main" count="1781" uniqueCount="229">
  <si>
    <t>食料品</t>
  </si>
  <si>
    <t>飲料・飼料</t>
  </si>
  <si>
    <t>繊維</t>
  </si>
  <si>
    <t>木材</t>
  </si>
  <si>
    <t>家具</t>
  </si>
  <si>
    <t>パルプ・紙</t>
  </si>
  <si>
    <t>化学</t>
  </si>
  <si>
    <t>石油・石炭</t>
  </si>
  <si>
    <t>ゴム</t>
  </si>
  <si>
    <t>窯業・土石</t>
  </si>
  <si>
    <t>鉄鋼</t>
  </si>
  <si>
    <t>非鉄金属</t>
  </si>
  <si>
    <t>金属</t>
  </si>
  <si>
    <t>電気機械</t>
  </si>
  <si>
    <t>輸送機械</t>
  </si>
  <si>
    <t>その他</t>
  </si>
  <si>
    <t>皮革</t>
  </si>
  <si>
    <t>　　　　　％</t>
    <phoneticPr fontId="3"/>
  </si>
  <si>
    <t>合計</t>
    <rPh sb="0" eb="2">
      <t>ゴウケイ</t>
    </rPh>
    <phoneticPr fontId="2"/>
  </si>
  <si>
    <t>産業　　中分類</t>
    <rPh sb="0" eb="2">
      <t>サンギョウ</t>
    </rPh>
    <rPh sb="4" eb="5">
      <t>チュウ</t>
    </rPh>
    <rPh sb="5" eb="7">
      <t>ブンルイ</t>
    </rPh>
    <phoneticPr fontId="2"/>
  </si>
  <si>
    <t>実    数</t>
  </si>
  <si>
    <t>産業中分類</t>
    <rPh sb="0" eb="3">
      <t>サンギョウチュウ</t>
    </rPh>
    <rPh sb="3" eb="5">
      <t>ブンルイ</t>
    </rPh>
    <phoneticPr fontId="3"/>
  </si>
  <si>
    <t>事  業  所  数</t>
    <rPh sb="0" eb="7">
      <t>ジギョウショ</t>
    </rPh>
    <rPh sb="9" eb="10">
      <t>スウ</t>
    </rPh>
    <phoneticPr fontId="3"/>
  </si>
  <si>
    <t>従  業  者  数</t>
    <rPh sb="0" eb="10">
      <t>ジュウギョウシャスウ</t>
    </rPh>
    <phoneticPr fontId="3"/>
  </si>
  <si>
    <t>実 数</t>
    <rPh sb="0" eb="3">
      <t>ジッスウ</t>
    </rPh>
    <phoneticPr fontId="3"/>
  </si>
  <si>
    <t>構成比</t>
    <rPh sb="0" eb="3">
      <t>コウセイヒ</t>
    </rPh>
    <phoneticPr fontId="3"/>
  </si>
  <si>
    <t>％</t>
    <phoneticPr fontId="3"/>
  </si>
  <si>
    <t>　　　　　人</t>
    <rPh sb="5" eb="6">
      <t>ヒト</t>
    </rPh>
    <phoneticPr fontId="3"/>
  </si>
  <si>
    <t>万円</t>
    <rPh sb="0" eb="2">
      <t>マンエン</t>
    </rPh>
    <phoneticPr fontId="3"/>
  </si>
  <si>
    <t>合       計</t>
    <rPh sb="0" eb="9">
      <t>ゴウケイ</t>
    </rPh>
    <phoneticPr fontId="2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</si>
  <si>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3"/>
  </si>
  <si>
    <t>現　金　給　与　総　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3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</si>
  <si>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トウ</t>
    </rPh>
    <phoneticPr fontId="2"/>
  </si>
  <si>
    <t>対前
年比</t>
    <rPh sb="0" eb="1">
      <t>タイ</t>
    </rPh>
    <rPh sb="1" eb="2">
      <t>マエ</t>
    </rPh>
    <rPh sb="3" eb="4">
      <t>トシ</t>
    </rPh>
    <rPh sb="4" eb="5">
      <t>ヒ</t>
    </rPh>
    <phoneticPr fontId="2"/>
  </si>
  <si>
    <t>　</t>
    <phoneticPr fontId="2"/>
  </si>
  <si>
    <t>人</t>
    <rPh sb="0" eb="1">
      <t>ヒト</t>
    </rPh>
    <phoneticPr fontId="3"/>
  </si>
  <si>
    <t>印刷</t>
  </si>
  <si>
    <t>プラスチック</t>
  </si>
  <si>
    <t>はん用機械</t>
  </si>
  <si>
    <t>生産用機械</t>
  </si>
  <si>
    <t>業務用機械</t>
  </si>
  <si>
    <t>電子・デバイス</t>
  </si>
  <si>
    <t>情報通信機械</t>
  </si>
  <si>
    <t>粗 付 加 価 値 額</t>
    <rPh sb="0" eb="1">
      <t>ソ</t>
    </rPh>
    <rPh sb="2" eb="3">
      <t>ヅケ</t>
    </rPh>
    <rPh sb="4" eb="5">
      <t>クワ</t>
    </rPh>
    <rPh sb="6" eb="7">
      <t>アタイ</t>
    </rPh>
    <rPh sb="8" eb="9">
      <t>アタイ</t>
    </rPh>
    <rPh sb="10" eb="11">
      <t>ガク</t>
    </rPh>
    <phoneticPr fontId="3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</si>
  <si>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3"/>
  </si>
  <si>
    <t>１－１ 産業中分類別　事業所数、従業者数、現金給与総額、原材料使用額等、製造品出荷額等、粗付加価値額、付加      価値額（従業者４人以上の事業所）</t>
    <rPh sb="4" eb="7">
      <t>サンギョウチュウ</t>
    </rPh>
    <rPh sb="7" eb="8">
      <t>ブン</t>
    </rPh>
    <rPh sb="8" eb="10">
      <t>ルイベツ</t>
    </rPh>
    <rPh sb="11" eb="14">
      <t>ジギョウショ</t>
    </rPh>
    <rPh sb="14" eb="15">
      <t>スウ</t>
    </rPh>
    <rPh sb="16" eb="20">
      <t>ジュウギョウシャスウ</t>
    </rPh>
    <rPh sb="36" eb="43">
      <t>セイゾウヒンシュッカガクトウ</t>
    </rPh>
    <rPh sb="44" eb="50">
      <t>ソフカカチガク</t>
    </rPh>
    <rPh sb="51" eb="53">
      <t>フカ</t>
    </rPh>
    <rPh sb="59" eb="61">
      <t>カチ</t>
    </rPh>
    <rPh sb="61" eb="62">
      <t>ガク</t>
    </rPh>
    <phoneticPr fontId="3"/>
  </si>
  <si>
    <t>２４年
実 数</t>
    <rPh sb="2" eb="3">
      <t>トシ</t>
    </rPh>
    <rPh sb="4" eb="7">
      <t>ジッスウ</t>
    </rPh>
    <phoneticPr fontId="3"/>
  </si>
  <si>
    <t>２５   年</t>
    <rPh sb="5" eb="6">
      <t>トシ</t>
    </rPh>
    <phoneticPr fontId="3"/>
  </si>
  <si>
    <t>１－２　産業中分類別 経営組織別事業所数､従業者数（従業者４人以上の事業所）　　　　</t>
    <rPh sb="21" eb="22">
      <t>ジュウ</t>
    </rPh>
    <rPh sb="22" eb="25">
      <t>ギョウシャスウ</t>
    </rPh>
    <phoneticPr fontId="3"/>
  </si>
  <si>
    <t>産業中分類</t>
    <phoneticPr fontId="3"/>
  </si>
  <si>
    <t>事　　　　　　業　　　　　　所　　　　　数　　　</t>
  </si>
  <si>
    <t>　　　　　　　　従　　　　業　　　　者　　　（人）</t>
  </si>
  <si>
    <t>総数　　　　</t>
  </si>
  <si>
    <t>会　社　(　資　本　金　）</t>
  </si>
  <si>
    <t>組合・
その他の
法人　　　　</t>
    <phoneticPr fontId="3"/>
  </si>
  <si>
    <t>個人　　　　</t>
  </si>
  <si>
    <t>産業　中分類</t>
    <rPh sb="0" eb="2">
      <t>サンギョウ</t>
    </rPh>
    <rPh sb="3" eb="4">
      <t>チュウ</t>
    </rPh>
    <rPh sb="4" eb="6">
      <t>ブンルイ</t>
    </rPh>
    <phoneticPr fontId="3"/>
  </si>
  <si>
    <t>従業者数</t>
  </si>
  <si>
    <t>個人事業主および　　無給家族従業者</t>
  </si>
  <si>
    <t>常　用　労　働　者</t>
    <phoneticPr fontId="3"/>
  </si>
  <si>
    <t>合計　</t>
  </si>
  <si>
    <t>1千万円
未満</t>
    <rPh sb="1" eb="2">
      <t>セン</t>
    </rPh>
    <phoneticPr fontId="3"/>
  </si>
  <si>
    <t>1千万円～1億円未満</t>
  </si>
  <si>
    <t>１億円
以上</t>
    <phoneticPr fontId="3"/>
  </si>
  <si>
    <t>合　　　計</t>
  </si>
  <si>
    <t>雇　用　者</t>
    <phoneticPr fontId="3"/>
  </si>
  <si>
    <t>出向・派遣受入者数</t>
  </si>
  <si>
    <t>臨時雇用者</t>
  </si>
  <si>
    <t>正社員，正職員</t>
  </si>
  <si>
    <t>パート・アルバイト等</t>
  </si>
  <si>
    <t>計</t>
  </si>
  <si>
    <t>男</t>
  </si>
  <si>
    <t>女</t>
  </si>
  <si>
    <t>合　　　　　計</t>
  </si>
  <si>
    <t>合計</t>
    <rPh sb="0" eb="2">
      <t>ゴウケイ</t>
    </rPh>
    <phoneticPr fontId="3"/>
  </si>
  <si>
    <t>-</t>
    <phoneticPr fontId="3"/>
  </si>
  <si>
    <t>１－３　産業中分類別　製造品出荷額等（従業者４人以上の事業所）</t>
    <rPh sb="9" eb="10">
      <t>ベツ</t>
    </rPh>
    <phoneticPr fontId="3"/>
  </si>
  <si>
    <t>（単位：万円）</t>
  </si>
  <si>
    <t>産業中分類</t>
  </si>
  <si>
    <t>製　　　造　　　品　　　出　　　荷　　　額　　　等</t>
  </si>
  <si>
    <t>産業
中分類</t>
    <rPh sb="0" eb="2">
      <t>サンギョウ</t>
    </rPh>
    <rPh sb="3" eb="4">
      <t>チュウ</t>
    </rPh>
    <rPh sb="4" eb="6">
      <t>ブンルイ</t>
    </rPh>
    <phoneticPr fontId="3"/>
  </si>
  <si>
    <t>総　　　　額</t>
  </si>
  <si>
    <t>製造品出荷額</t>
  </si>
  <si>
    <t>加工賃収入額</t>
  </si>
  <si>
    <t>くず・廃物の出荷額</t>
    <rPh sb="3" eb="5">
      <t>ハイブツ</t>
    </rPh>
    <rPh sb="6" eb="8">
      <t>シュッカ</t>
    </rPh>
    <rPh sb="8" eb="9">
      <t>ガク</t>
    </rPh>
    <phoneticPr fontId="3"/>
  </si>
  <si>
    <t>修理料収入額</t>
    <rPh sb="0" eb="2">
      <t>シュウリ</t>
    </rPh>
    <rPh sb="2" eb="3">
      <t>リョウ</t>
    </rPh>
    <rPh sb="3" eb="5">
      <t>シュウニュウ</t>
    </rPh>
    <rPh sb="5" eb="6">
      <t>ガク</t>
    </rPh>
    <phoneticPr fontId="3"/>
  </si>
  <si>
    <t>その他の収入額</t>
    <rPh sb="2" eb="3">
      <t>タ</t>
    </rPh>
    <rPh sb="4" eb="6">
      <t>シュウニュウ</t>
    </rPh>
    <rPh sb="6" eb="7">
      <t>ガク</t>
    </rPh>
    <phoneticPr fontId="3"/>
  </si>
  <si>
    <t>１事業所当たり
製造品出荷額等</t>
    <rPh sb="1" eb="4">
      <t>ジギョウショ</t>
    </rPh>
    <rPh sb="4" eb="5">
      <t>ア</t>
    </rPh>
    <rPh sb="8" eb="11">
      <t>セイゾウヒン</t>
    </rPh>
    <rPh sb="11" eb="13">
      <t>シュッカ</t>
    </rPh>
    <rPh sb="13" eb="14">
      <t>ガク</t>
    </rPh>
    <rPh sb="14" eb="15">
      <t>トウ</t>
    </rPh>
    <phoneticPr fontId="3"/>
  </si>
  <si>
    <t>(A)=(B)+(C)+(D)+(E)+(F)</t>
    <phoneticPr fontId="3"/>
  </si>
  <si>
    <t>（B)</t>
  </si>
  <si>
    <t>（C)</t>
  </si>
  <si>
    <t>（D）</t>
  </si>
  <si>
    <t>（E)</t>
  </si>
  <si>
    <t>（Ｆ）</t>
    <phoneticPr fontId="3"/>
  </si>
  <si>
    <t>X</t>
    <phoneticPr fontId="3"/>
  </si>
  <si>
    <t>２－１　産業中分類別・経営組織別　事業所数、従業者数、現金給与総額、原材料使用額等、製造品出荷額等</t>
    <rPh sb="11" eb="13">
      <t>ケイエイ</t>
    </rPh>
    <phoneticPr fontId="3"/>
  </si>
  <si>
    <t xml:space="preserve">         　（従業者４人以上９人以下の事業所）</t>
    <rPh sb="23" eb="26">
      <t>ジギョウショ</t>
    </rPh>
    <phoneticPr fontId="3"/>
  </si>
  <si>
    <t>事業　　所数</t>
  </si>
  <si>
    <t>経　　営　　組　　織</t>
  </si>
  <si>
    <t>　　　　　　　　   　    　　従　　    業　　    者　　    （人）</t>
  </si>
  <si>
    <t>現金給与  総　 　額</t>
  </si>
  <si>
    <t>原 材 料　  使用額等</t>
  </si>
  <si>
    <t>製　造　品　出　荷　額　等</t>
  </si>
  <si>
    <t>産業　中分類</t>
  </si>
  <si>
    <t>会社</t>
  </si>
  <si>
    <t>組合・　　　　その他　の法人</t>
  </si>
  <si>
    <t>個人</t>
  </si>
  <si>
    <t>臨  時        雇用者</t>
  </si>
  <si>
    <t>製造品　　　　出荷額</t>
  </si>
  <si>
    <t>加工賃　　　収入額</t>
  </si>
  <si>
    <t>修理料　　　収入額</t>
  </si>
  <si>
    <t>その他の
収入額</t>
    <phoneticPr fontId="3"/>
  </si>
  <si>
    <t>個人事業主および無給家族従業者</t>
  </si>
  <si>
    <t xml:space="preserve">       　 　 常   用   労　　  働   者</t>
    <phoneticPr fontId="3"/>
  </si>
  <si>
    <t>従業者数合計</t>
  </si>
  <si>
    <t>雇   用   者</t>
  </si>
  <si>
    <t>パート・ アルバイト等</t>
    <phoneticPr fontId="3"/>
  </si>
  <si>
    <t>合         計</t>
  </si>
  <si>
    <t>合計</t>
  </si>
  <si>
    <t>業務用機械</t>
    <phoneticPr fontId="3"/>
  </si>
  <si>
    <t>　</t>
    <phoneticPr fontId="3"/>
  </si>
  <si>
    <t>２－２　産業中分類別・経営組織別　事業所数、従業者数、現金給与総額、原材料使用額等、製造品出荷額等</t>
    <phoneticPr fontId="3"/>
  </si>
  <si>
    <t xml:space="preserve">         　（従業者１０人以上２９人以下の事業所）</t>
    <phoneticPr fontId="3"/>
  </si>
  <si>
    <t xml:space="preserve">      　 　  常   用   労 　  働   者</t>
    <phoneticPr fontId="3"/>
  </si>
  <si>
    <t>-</t>
  </si>
  <si>
    <t>３－１　産業中分類別 経営組織別　事業所数、従業者数、月別常用労働者数計（従業者３０人以上の事業所）　　　　</t>
    <phoneticPr fontId="3"/>
  </si>
  <si>
    <t>月別常用　　労働者数計（人）</t>
  </si>
  <si>
    <t>会　社　(　資　本　金　）</t>
    <phoneticPr fontId="3"/>
  </si>
  <si>
    <t>組合・その他の法人　　　　</t>
  </si>
  <si>
    <t>個人事業主
および無給
家族従業者</t>
    <rPh sb="0" eb="2">
      <t>コジン</t>
    </rPh>
    <rPh sb="2" eb="5">
      <t>ジギョウヌシ</t>
    </rPh>
    <rPh sb="9" eb="11">
      <t>ムキュウ</t>
    </rPh>
    <rPh sb="12" eb="14">
      <t>カゾク</t>
    </rPh>
    <rPh sb="14" eb="17">
      <t>ジュウギョウシャ</t>
    </rPh>
    <phoneticPr fontId="3"/>
  </si>
  <si>
    <t>常　用　労　働　者</t>
  </si>
  <si>
    <t>1千万円未満</t>
    <phoneticPr fontId="3"/>
  </si>
  <si>
    <t>1千万円～
1億円未満</t>
    <phoneticPr fontId="3"/>
  </si>
  <si>
    <t>１億円　　以上</t>
  </si>
  <si>
    <t>雇　用　者</t>
  </si>
  <si>
    <t>出向・派遣　　　　　　　受入者数</t>
  </si>
  <si>
    <t>男</t>
    <phoneticPr fontId="3"/>
  </si>
  <si>
    <t>合　　　　計</t>
  </si>
  <si>
    <t>石油・石炭</t>
    <rPh sb="0" eb="2">
      <t>セキユ</t>
    </rPh>
    <rPh sb="3" eb="5">
      <t>セキタン</t>
    </rPh>
    <phoneticPr fontId="3"/>
  </si>
  <si>
    <t xml:space="preserve"> </t>
    <phoneticPr fontId="3"/>
  </si>
  <si>
    <t>３－２　産業中分類別　現金給与総額、原材料使用額等、製造品出荷額等  （従業者３０人以上の事業所）</t>
    <phoneticPr fontId="3"/>
  </si>
  <si>
    <t>現　金　給　与　総　額</t>
  </si>
  <si>
    <t>原　　材　　料　　使　　用　　額　　等</t>
  </si>
  <si>
    <t>製　　造　　品　　出　　荷　　額　　等</t>
  </si>
  <si>
    <t>雇用者に対する
基本給および賞与</t>
    <phoneticPr fontId="3"/>
  </si>
  <si>
    <t>その他の給与</t>
  </si>
  <si>
    <t>原材料</t>
  </si>
  <si>
    <t>燃　　料</t>
  </si>
  <si>
    <t>電　　力</t>
  </si>
  <si>
    <t>委託生産費</t>
  </si>
  <si>
    <t>製造等に
関連する
外注費の
合計</t>
    <phoneticPr fontId="3"/>
  </si>
  <si>
    <t>転売した商品の仕入額の合計</t>
    <phoneticPr fontId="3"/>
  </si>
  <si>
    <t>計</t>
    <rPh sb="0" eb="1">
      <t>ケイ</t>
    </rPh>
    <phoneticPr fontId="3"/>
  </si>
  <si>
    <t>製造品
出荷額</t>
    <rPh sb="0" eb="3">
      <t>セイゾウヒン</t>
    </rPh>
    <rPh sb="4" eb="6">
      <t>シュッカ</t>
    </rPh>
    <rPh sb="6" eb="7">
      <t>ガク</t>
    </rPh>
    <phoneticPr fontId="3"/>
  </si>
  <si>
    <t>加工賃
収入額</t>
    <rPh sb="0" eb="3">
      <t>カコウチン</t>
    </rPh>
    <rPh sb="4" eb="6">
      <t>シュウニュウ</t>
    </rPh>
    <rPh sb="6" eb="7">
      <t>ガク</t>
    </rPh>
    <phoneticPr fontId="3"/>
  </si>
  <si>
    <t>くず・廃物
の出荷額</t>
    <rPh sb="3" eb="5">
      <t>ハイブツ</t>
    </rPh>
    <rPh sb="7" eb="9">
      <t>シュッカ</t>
    </rPh>
    <rPh sb="9" eb="10">
      <t>ガク</t>
    </rPh>
    <phoneticPr fontId="3"/>
  </si>
  <si>
    <t>修理料     収入額</t>
  </si>
  <si>
    <t>Ｘ</t>
    <phoneticPr fontId="3"/>
  </si>
  <si>
    <t xml:space="preserve">３－３　産業中分類別 　生産額、現金給与率、現金給与分配率、原材料率、付加価値率、減価償却率、有形　　固定資産投資額　（従業者３０人以上の事業所）  </t>
    <rPh sb="16" eb="18">
      <t>ゲンキン</t>
    </rPh>
    <rPh sb="18" eb="20">
      <t>キュウヨ</t>
    </rPh>
    <rPh sb="20" eb="21">
      <t>リツ</t>
    </rPh>
    <rPh sb="22" eb="24">
      <t>ゲンキン</t>
    </rPh>
    <rPh sb="24" eb="26">
      <t>キュウヨ</t>
    </rPh>
    <rPh sb="26" eb="28">
      <t>ブンパイ</t>
    </rPh>
    <rPh sb="28" eb="29">
      <t>リツ</t>
    </rPh>
    <rPh sb="30" eb="33">
      <t>ゲンザイリョウ</t>
    </rPh>
    <rPh sb="33" eb="34">
      <t>リツ</t>
    </rPh>
    <rPh sb="35" eb="37">
      <t>フカ</t>
    </rPh>
    <rPh sb="37" eb="39">
      <t>カチ</t>
    </rPh>
    <rPh sb="39" eb="40">
      <t>リツ</t>
    </rPh>
    <rPh sb="41" eb="43">
      <t>ゲンカ</t>
    </rPh>
    <rPh sb="43" eb="45">
      <t>ショウキャク</t>
    </rPh>
    <rPh sb="45" eb="46">
      <t>リツ</t>
    </rPh>
    <rPh sb="47" eb="49">
      <t>ユウケイ</t>
    </rPh>
    <rPh sb="51" eb="53">
      <t>コテイ</t>
    </rPh>
    <rPh sb="53" eb="55">
      <t>シサン</t>
    </rPh>
    <rPh sb="55" eb="57">
      <t>トウシ</t>
    </rPh>
    <rPh sb="57" eb="58">
      <t>ガク</t>
    </rPh>
    <phoneticPr fontId="3"/>
  </si>
  <si>
    <t>生　産　額　　　　　　　　　　　　　</t>
    <phoneticPr fontId="3"/>
  </si>
  <si>
    <t>現金給与総額　　　　（A)</t>
    <phoneticPr fontId="3"/>
  </si>
  <si>
    <t>現金給与　　総　　額　　　　（B)</t>
  </si>
  <si>
    <t>現　　金　　　　　　給与率　　　　％</t>
  </si>
  <si>
    <t>現金給与    分 配 率　　　（A）／（B）</t>
    <rPh sb="8" eb="9">
      <t>ブン</t>
    </rPh>
    <rPh sb="10" eb="11">
      <t>クバ</t>
    </rPh>
    <phoneticPr fontId="3"/>
  </si>
  <si>
    <t>原 材 料　　　　使用額等　　　</t>
    <phoneticPr fontId="3"/>
  </si>
  <si>
    <t>原材料率　　　　　　　　％</t>
  </si>
  <si>
    <t>付加価値額（B)</t>
    <phoneticPr fontId="3"/>
  </si>
  <si>
    <t>1事業所当たり付加価値額</t>
  </si>
  <si>
    <t>従業者1人
1か月当たり
付加価値額</t>
    <phoneticPr fontId="3"/>
  </si>
  <si>
    <t>付加価値率
％</t>
    <phoneticPr fontId="3"/>
  </si>
  <si>
    <t>減価償却額　　</t>
    <phoneticPr fontId="3"/>
  </si>
  <si>
    <t>減価償却率　　　　％</t>
  </si>
  <si>
    <t>有形固定資産投資額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phoneticPr fontId="3"/>
  </si>
  <si>
    <t>産業　　中分類</t>
    <rPh sb="0" eb="2">
      <t>サンギョウ</t>
    </rPh>
    <rPh sb="4" eb="5">
      <t>チュウ</t>
    </rPh>
    <rPh sb="5" eb="7">
      <t>ブンルイ</t>
    </rPh>
    <phoneticPr fontId="3"/>
  </si>
  <si>
    <t>３－４　産業中分類別　有形固定資産　（従業者３０人以上の事業所）</t>
    <phoneticPr fontId="3"/>
  </si>
  <si>
    <t>有　　　　　　形　　　　　　固　　　　　　定　         　　　資　　　　　　産　　　　 　額</t>
    <phoneticPr fontId="3"/>
  </si>
  <si>
    <t>リース契約による　　　　       　　契約額および支払額</t>
    <phoneticPr fontId="3"/>
  </si>
  <si>
    <t>年初現在高</t>
  </si>
  <si>
    <t>年　　　　間　　　　取　　　　得　　　　額</t>
  </si>
  <si>
    <t>除　却　額</t>
  </si>
  <si>
    <t>減価償却額</t>
  </si>
  <si>
    <t>建　　設　　仮　　勘　　定</t>
  </si>
  <si>
    <t>土　地</t>
  </si>
  <si>
    <t>建物・構築物</t>
  </si>
  <si>
    <t>機械・装置</t>
  </si>
  <si>
    <t>増</t>
  </si>
  <si>
    <t>減</t>
  </si>
  <si>
    <t>年間増減</t>
  </si>
  <si>
    <t>契約額</t>
  </si>
  <si>
    <t>支払額</t>
  </si>
  <si>
    <t xml:space="preserve">３－５　産業中分類別　　製造品等在庫額　(従業者３０人以上の事業所）　　　 </t>
    <phoneticPr fontId="3"/>
  </si>
  <si>
    <t>(単位：万円）</t>
  </si>
  <si>
    <t>　　　　　　　　　　製　　　　造　　　　品</t>
  </si>
  <si>
    <t>半　製　品　お　よ　び　仕　掛　品</t>
  </si>
  <si>
    <t>原　材　料　お　よ　び　燃　料</t>
  </si>
  <si>
    <t>産業　　中分類</t>
  </si>
  <si>
    <t>年　初　　　　　　（A）</t>
  </si>
  <si>
    <t>年　末　　　　　　（B)</t>
  </si>
  <si>
    <t>増　減　　　　　　（B)-(A)</t>
  </si>
  <si>
    <t>(B)/ (A)　　　　　　％</t>
  </si>
  <si>
    <t>年　初　　　　　　（C)</t>
  </si>
  <si>
    <t>年　末　　　　　　（D)</t>
  </si>
  <si>
    <t>増　減　　　　　　（D)-(C)</t>
  </si>
  <si>
    <t>(D)/(C)　　　　　　％</t>
  </si>
  <si>
    <t>年　初　　　　　　（E)</t>
  </si>
  <si>
    <t>年　末　　　　　　(F)</t>
  </si>
  <si>
    <t>増　減　　　　　　(F)－(E)</t>
  </si>
  <si>
    <t>（F)/(E)　　　　　　％</t>
  </si>
  <si>
    <t>年　初　　　　　　（G)</t>
  </si>
  <si>
    <t>年　末　　　　　　（H)</t>
  </si>
  <si>
    <t>増　減　　　　　　　（H)-(G)</t>
  </si>
  <si>
    <t>（H)/(G)　　　　　　％</t>
  </si>
  <si>
    <t>３－６　産業中分類別　１事業所当たり製造品等年末在庫額および製造品等年間在庫増減額(従業者３０人以上の事業所）</t>
    <rPh sb="22" eb="24">
      <t>ネンマツ</t>
    </rPh>
    <rPh sb="24" eb="26">
      <t>ザイコ</t>
    </rPh>
    <rPh sb="34" eb="36">
      <t>ネンカン</t>
    </rPh>
    <phoneticPr fontId="3"/>
  </si>
  <si>
    <t>３－７　 産業中分類別　在庫率（従業者３０人以上の事業所）</t>
    <phoneticPr fontId="3"/>
  </si>
  <si>
    <t>区分</t>
    <rPh sb="0" eb="2">
      <t>クブン</t>
    </rPh>
    <phoneticPr fontId="3"/>
  </si>
  <si>
    <t>事業所数（A)</t>
  </si>
  <si>
    <t>年間在庫
増減額（B)</t>
    <phoneticPr fontId="3"/>
  </si>
  <si>
    <t>年末在庫額（C)</t>
  </si>
  <si>
    <t>１事業所当たり</t>
    <phoneticPr fontId="3"/>
  </si>
  <si>
    <t>(単位：％）</t>
    <phoneticPr fontId="3"/>
  </si>
  <si>
    <t>年間在庫増減額（B/A)</t>
    <phoneticPr fontId="3"/>
  </si>
  <si>
    <t>年末在庫額（C/A)</t>
  </si>
  <si>
    <t>区　　分</t>
  </si>
  <si>
    <t>総数</t>
  </si>
  <si>
    <t>製造品</t>
  </si>
  <si>
    <t>半製品
仕掛品</t>
    <phoneticPr fontId="3"/>
  </si>
  <si>
    <t>原材料
燃　料</t>
    <phoneticPr fontId="3"/>
  </si>
  <si>
    <t>合　　計</t>
  </si>
  <si>
    <t>　　　在庫率＝年末在庫額／{生産額－(内国消費税額＋推計消費税額）}×１００</t>
  </si>
</sst>
</file>

<file path=xl/styles.xml><?xml version="1.0" encoding="utf-8"?>
<styleSheet xmlns="http://schemas.openxmlformats.org/spreadsheetml/2006/main">
  <numFmts count="9">
    <numFmt numFmtId="176" formatCode="0.0;&quot;▲ &quot;0.0"/>
    <numFmt numFmtId="177" formatCode="#,##0;&quot;▲ &quot;#,##0"/>
    <numFmt numFmtId="178" formatCode="#,##0_ ;[Red]\-#,##0\ "/>
    <numFmt numFmtId="179" formatCode="#,##0.0;[Red]\-#,##0.0"/>
    <numFmt numFmtId="180" formatCode="#,##0.0"/>
    <numFmt numFmtId="181" formatCode="0;&quot;▲ &quot;0"/>
    <numFmt numFmtId="182" formatCode="#,##0.0;&quot;▲ &quot;#,##0.0"/>
    <numFmt numFmtId="183" formatCode="0.0_ "/>
    <numFmt numFmtId="184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84">
    <xf numFmtId="0" fontId="0" fillId="0" borderId="0" xfId="0"/>
    <xf numFmtId="38" fontId="2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/>
    <xf numFmtId="38" fontId="2" fillId="0" borderId="1" xfId="1" applyFont="1" applyBorder="1"/>
    <xf numFmtId="0" fontId="2" fillId="0" borderId="1" xfId="0" applyFont="1" applyFill="1" applyBorder="1"/>
    <xf numFmtId="38" fontId="2" fillId="0" borderId="1" xfId="1" applyFont="1" applyFill="1" applyBorder="1"/>
    <xf numFmtId="38" fontId="2" fillId="0" borderId="4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0" fontId="2" fillId="0" borderId="2" xfId="0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0" borderId="7" xfId="1" applyFont="1" applyFill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38" fontId="5" fillId="0" borderId="7" xfId="1" applyFont="1" applyFill="1" applyBorder="1"/>
    <xf numFmtId="0" fontId="5" fillId="0" borderId="8" xfId="0" applyFont="1" applyBorder="1" applyAlignment="1">
      <alignment horizontal="center"/>
    </xf>
    <xf numFmtId="0" fontId="5" fillId="0" borderId="0" xfId="0" applyFont="1"/>
    <xf numFmtId="38" fontId="2" fillId="0" borderId="7" xfId="1" applyFont="1" applyFill="1" applyBorder="1"/>
    <xf numFmtId="38" fontId="2" fillId="0" borderId="0" xfId="1" applyFont="1" applyBorder="1"/>
    <xf numFmtId="38" fontId="2" fillId="0" borderId="0" xfId="1" applyFont="1" applyBorder="1" applyAlignment="1">
      <alignment horizontal="distributed"/>
    </xf>
    <xf numFmtId="38" fontId="7" fillId="0" borderId="7" xfId="1" applyFont="1" applyFill="1" applyBorder="1" applyAlignment="1">
      <alignment horizontal="right" wrapText="1"/>
    </xf>
    <xf numFmtId="38" fontId="2" fillId="0" borderId="8" xfId="1" applyFont="1" applyBorder="1" applyAlignment="1">
      <alignment horizontal="center"/>
    </xf>
    <xf numFmtId="38" fontId="2" fillId="0" borderId="0" xfId="1" applyFont="1" applyFill="1" applyBorder="1"/>
    <xf numFmtId="38" fontId="2" fillId="0" borderId="0" xfId="1" applyFont="1" applyFill="1" applyBorder="1" applyAlignment="1">
      <alignment horizontal="distributed"/>
    </xf>
    <xf numFmtId="176" fontId="2" fillId="0" borderId="9" xfId="0" applyNumberFormat="1" applyFont="1" applyFill="1" applyBorder="1"/>
    <xf numFmtId="176" fontId="2" fillId="0" borderId="7" xfId="0" applyNumberFormat="1" applyFont="1" applyFill="1" applyBorder="1"/>
    <xf numFmtId="38" fontId="2" fillId="0" borderId="8" xfId="1" applyFont="1" applyFill="1" applyBorder="1" applyAlignment="1">
      <alignment horizontal="center"/>
    </xf>
    <xf numFmtId="0" fontId="2" fillId="0" borderId="0" xfId="0" applyFont="1" applyFill="1"/>
    <xf numFmtId="38" fontId="2" fillId="0" borderId="0" xfId="1" applyFont="1" applyBorder="1" applyAlignment="1">
      <alignment horizontal="distributed" wrapText="1"/>
    </xf>
    <xf numFmtId="38" fontId="2" fillId="0" borderId="1" xfId="1" applyFont="1" applyBorder="1" applyAlignment="1">
      <alignment horizontal="distributed"/>
    </xf>
    <xf numFmtId="38" fontId="7" fillId="0" borderId="4" xfId="1" applyFont="1" applyFill="1" applyBorder="1" applyAlignment="1">
      <alignment horizontal="right" wrapText="1"/>
    </xf>
    <xf numFmtId="38" fontId="2" fillId="0" borderId="4" xfId="1" applyFont="1" applyFill="1" applyBorder="1"/>
    <xf numFmtId="38" fontId="2" fillId="0" borderId="11" xfId="1" applyFont="1" applyBorder="1" applyAlignment="1">
      <alignment horizontal="center"/>
    </xf>
    <xf numFmtId="38" fontId="2" fillId="0" borderId="0" xfId="1" applyFont="1" applyFill="1"/>
    <xf numFmtId="38" fontId="8" fillId="0" borderId="0" xfId="1" applyFont="1" applyBorder="1" applyAlignment="1">
      <alignment horizontal="distributed" wrapText="1"/>
    </xf>
    <xf numFmtId="0" fontId="5" fillId="0" borderId="0" xfId="0" applyFont="1" applyBorder="1" applyAlignment="1">
      <alignment horizontal="center"/>
    </xf>
    <xf numFmtId="38" fontId="2" fillId="0" borderId="0" xfId="1" applyFont="1" applyFill="1" applyAlignment="1">
      <alignment horizontal="left"/>
    </xf>
    <xf numFmtId="0" fontId="2" fillId="0" borderId="5" xfId="0" applyFont="1" applyFill="1" applyBorder="1" applyAlignment="1">
      <alignment horizontal="right"/>
    </xf>
    <xf numFmtId="177" fontId="5" fillId="0" borderId="7" xfId="1" applyNumberFormat="1" applyFont="1" applyFill="1" applyBorder="1"/>
    <xf numFmtId="38" fontId="2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/>
    </xf>
    <xf numFmtId="176" fontId="5" fillId="0" borderId="9" xfId="0" applyNumberFormat="1" applyFont="1" applyFill="1" applyBorder="1"/>
    <xf numFmtId="176" fontId="2" fillId="0" borderId="4" xfId="0" applyNumberFormat="1" applyFont="1" applyFill="1" applyBorder="1"/>
    <xf numFmtId="176" fontId="5" fillId="0" borderId="7" xfId="0" applyNumberFormat="1" applyFont="1" applyFill="1" applyBorder="1"/>
    <xf numFmtId="176" fontId="6" fillId="0" borderId="7" xfId="0" applyNumberFormat="1" applyFont="1" applyFill="1" applyBorder="1"/>
    <xf numFmtId="0" fontId="2" fillId="0" borderId="15" xfId="0" applyFont="1" applyFill="1" applyBorder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3" xfId="0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5" xfId="0" applyFont="1" applyFill="1" applyBorder="1" applyAlignment="1"/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12" fillId="0" borderId="1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1" xfId="0" applyFont="1" applyFill="1" applyBorder="1" applyAlignment="1"/>
    <xf numFmtId="0" fontId="10" fillId="0" borderId="2" xfId="0" applyFont="1" applyFill="1" applyBorder="1" applyAlignment="1">
      <alignment horizontal="center" vertical="justify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distributed" vertical="distributed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/>
    <xf numFmtId="0" fontId="10" fillId="0" borderId="6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4" fillId="0" borderId="0" xfId="0" applyFont="1" applyFill="1" applyAlignment="1"/>
    <xf numFmtId="0" fontId="14" fillId="0" borderId="0" xfId="0" applyFont="1" applyFill="1" applyBorder="1" applyAlignment="1">
      <alignment horizontal="center" vertical="center"/>
    </xf>
    <xf numFmtId="38" fontId="14" fillId="0" borderId="7" xfId="2" applyFont="1" applyFill="1" applyBorder="1" applyAlignment="1">
      <alignment horizontal="right"/>
    </xf>
    <xf numFmtId="38" fontId="14" fillId="0" borderId="8" xfId="2" applyFont="1" applyFill="1" applyBorder="1" applyAlignment="1">
      <alignment horizontal="right"/>
    </xf>
    <xf numFmtId="38" fontId="14" fillId="0" borderId="9" xfId="2" applyFont="1" applyFill="1" applyBorder="1" applyAlignment="1">
      <alignment horizontal="right"/>
    </xf>
    <xf numFmtId="0" fontId="14" fillId="0" borderId="8" xfId="0" applyFont="1" applyFill="1" applyBorder="1" applyAlignment="1">
      <alignment horizontal="center"/>
    </xf>
    <xf numFmtId="177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38" fontId="10" fillId="0" borderId="7" xfId="2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177" fontId="10" fillId="0" borderId="9" xfId="0" applyNumberFormat="1" applyFont="1" applyFill="1" applyBorder="1" applyAlignment="1"/>
    <xf numFmtId="177" fontId="10" fillId="0" borderId="7" xfId="0" applyNumberFormat="1" applyFont="1" applyFill="1" applyBorder="1" applyAlignment="1">
      <alignment horizontal="right"/>
    </xf>
    <xf numFmtId="176" fontId="10" fillId="0" borderId="8" xfId="0" applyNumberFormat="1" applyFont="1" applyFill="1" applyBorder="1" applyAlignment="1"/>
    <xf numFmtId="177" fontId="10" fillId="0" borderId="9" xfId="0" applyNumberFormat="1" applyFont="1" applyFill="1" applyBorder="1" applyAlignment="1">
      <alignment horizontal="right"/>
    </xf>
    <xf numFmtId="38" fontId="10" fillId="0" borderId="0" xfId="2" applyFont="1" applyFill="1" applyAlignment="1"/>
    <xf numFmtId="38" fontId="10" fillId="0" borderId="7" xfId="2" applyFont="1" applyFill="1" applyBorder="1" applyAlignment="1"/>
    <xf numFmtId="0" fontId="10" fillId="0" borderId="8" xfId="0" applyFont="1" applyFill="1" applyBorder="1" applyAlignment="1"/>
    <xf numFmtId="0" fontId="10" fillId="0" borderId="9" xfId="0" applyFont="1" applyFill="1" applyBorder="1" applyAlignment="1">
      <alignment horizontal="distributed"/>
    </xf>
    <xf numFmtId="176" fontId="10" fillId="0" borderId="8" xfId="0" applyNumberFormat="1" applyFont="1" applyFill="1" applyBorder="1" applyAlignment="1">
      <alignment horizontal="right"/>
    </xf>
    <xf numFmtId="38" fontId="10" fillId="0" borderId="0" xfId="2" applyFont="1" applyFill="1" applyAlignment="1">
      <alignment horizontal="right"/>
    </xf>
    <xf numFmtId="0" fontId="10" fillId="0" borderId="9" xfId="0" applyFont="1" applyFill="1" applyBorder="1" applyAlignment="1">
      <alignment horizontal="distributed" shrinkToFit="1"/>
    </xf>
    <xf numFmtId="0" fontId="10" fillId="0" borderId="1" xfId="0" applyFont="1" applyFill="1" applyBorder="1" applyAlignment="1"/>
    <xf numFmtId="0" fontId="10" fillId="0" borderId="10" xfId="0" applyFont="1" applyFill="1" applyBorder="1" applyAlignment="1">
      <alignment horizontal="distributed"/>
    </xf>
    <xf numFmtId="38" fontId="10" fillId="0" borderId="4" xfId="2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177" fontId="10" fillId="0" borderId="10" xfId="0" applyNumberFormat="1" applyFont="1" applyFill="1" applyBorder="1" applyAlignment="1">
      <alignment horizontal="right"/>
    </xf>
    <xf numFmtId="177" fontId="10" fillId="0" borderId="4" xfId="0" applyNumberFormat="1" applyFont="1" applyFill="1" applyBorder="1" applyAlignment="1">
      <alignment horizontal="right"/>
    </xf>
    <xf numFmtId="176" fontId="10" fillId="0" borderId="11" xfId="0" applyNumberFormat="1" applyFont="1" applyFill="1" applyBorder="1" applyAlignment="1">
      <alignment horizontal="right"/>
    </xf>
    <xf numFmtId="38" fontId="10" fillId="0" borderId="11" xfId="2" applyFont="1" applyFill="1" applyBorder="1" applyAlignment="1">
      <alignment horizontal="right"/>
    </xf>
    <xf numFmtId="38" fontId="10" fillId="0" borderId="1" xfId="2" applyFont="1" applyFill="1" applyBorder="1" applyAlignment="1">
      <alignment horizontal="right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right" wrapText="1"/>
    </xf>
    <xf numFmtId="176" fontId="10" fillId="0" borderId="15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right" wrapText="1"/>
    </xf>
    <xf numFmtId="38" fontId="15" fillId="0" borderId="0" xfId="2" applyFont="1" applyFill="1" applyBorder="1" applyAlignment="1">
      <alignment horizontal="right" wrapText="1"/>
    </xf>
    <xf numFmtId="38" fontId="10" fillId="0" borderId="0" xfId="2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0" fillId="0" borderId="12" xfId="0" applyFont="1" applyFill="1" applyBorder="1" applyAlignment="1"/>
    <xf numFmtId="0" fontId="10" fillId="0" borderId="1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38" fontId="10" fillId="0" borderId="5" xfId="2" applyFont="1" applyFill="1" applyBorder="1" applyAlignment="1">
      <alignment horizontal="right"/>
    </xf>
    <xf numFmtId="38" fontId="10" fillId="0" borderId="6" xfId="2" applyNumberFormat="1" applyFont="1" applyFill="1" applyBorder="1" applyAlignment="1">
      <alignment horizontal="right"/>
    </xf>
    <xf numFmtId="38" fontId="10" fillId="0" borderId="15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77" fontId="10" fillId="0" borderId="5" xfId="0" applyNumberFormat="1" applyFont="1" applyFill="1" applyBorder="1" applyAlignment="1"/>
    <xf numFmtId="177" fontId="10" fillId="0" borderId="0" xfId="0" applyNumberFormat="1" applyFont="1" applyFill="1" applyBorder="1" applyAlignment="1">
      <alignment horizontal="right"/>
    </xf>
    <xf numFmtId="177" fontId="10" fillId="0" borderId="5" xfId="0" applyNumberFormat="1" applyFont="1" applyFill="1" applyBorder="1" applyAlignment="1">
      <alignment horizontal="right"/>
    </xf>
    <xf numFmtId="176" fontId="10" fillId="0" borderId="0" xfId="0" applyNumberFormat="1" applyFont="1" applyFill="1" applyBorder="1" applyAlignment="1"/>
    <xf numFmtId="38" fontId="10" fillId="0" borderId="5" xfId="2" applyFont="1" applyFill="1" applyBorder="1" applyAlignment="1"/>
    <xf numFmtId="38" fontId="10" fillId="0" borderId="0" xfId="2" applyFont="1" applyFill="1" applyBorder="1" applyAlignment="1"/>
    <xf numFmtId="177" fontId="14" fillId="0" borderId="8" xfId="2" applyNumberFormat="1" applyFont="1" applyFill="1" applyBorder="1" applyAlignment="1"/>
    <xf numFmtId="177" fontId="14" fillId="0" borderId="0" xfId="2" applyNumberFormat="1" applyFont="1" applyFill="1" applyBorder="1" applyAlignment="1"/>
    <xf numFmtId="177" fontId="10" fillId="0" borderId="8" xfId="2" applyNumberFormat="1" applyFont="1" applyFill="1" applyBorder="1" applyAlignment="1"/>
    <xf numFmtId="177" fontId="10" fillId="0" borderId="0" xfId="2" applyNumberFormat="1" applyFont="1" applyFill="1" applyBorder="1" applyAlignment="1"/>
    <xf numFmtId="3" fontId="10" fillId="0" borderId="8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177" fontId="19" fillId="0" borderId="8" xfId="2" applyNumberFormat="1" applyFont="1" applyFill="1" applyBorder="1" applyAlignment="1"/>
    <xf numFmtId="177" fontId="10" fillId="0" borderId="0" xfId="2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/>
    </xf>
    <xf numFmtId="177" fontId="19" fillId="0" borderId="11" xfId="2" applyNumberFormat="1" applyFont="1" applyFill="1" applyBorder="1" applyAlignment="1"/>
    <xf numFmtId="177" fontId="10" fillId="0" borderId="1" xfId="2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0" fontId="6" fillId="0" borderId="0" xfId="0" applyFont="1" applyFill="1" applyAlignment="1"/>
    <xf numFmtId="0" fontId="10" fillId="0" borderId="0" xfId="0" applyFont="1" applyFill="1" applyAlignment="1"/>
    <xf numFmtId="0" fontId="0" fillId="0" borderId="0" xfId="0" applyFill="1"/>
    <xf numFmtId="0" fontId="10" fillId="0" borderId="0" xfId="0" applyFont="1" applyFill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20" fillId="0" borderId="0" xfId="4" applyFont="1" applyFill="1" applyBorder="1" applyAlignment="1">
      <alignment horizontal="right"/>
    </xf>
    <xf numFmtId="0" fontId="10" fillId="0" borderId="9" xfId="0" applyFont="1" applyFill="1" applyBorder="1"/>
    <xf numFmtId="0" fontId="10" fillId="0" borderId="10" xfId="0" applyFont="1" applyFill="1" applyBorder="1"/>
    <xf numFmtId="0" fontId="17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38" fontId="14" fillId="0" borderId="7" xfId="1" applyFont="1" applyFill="1" applyBorder="1" applyAlignment="1">
      <alignment horizontal="right" vertical="top"/>
    </xf>
    <xf numFmtId="38" fontId="14" fillId="0" borderId="0" xfId="1" applyFont="1" applyFill="1" applyBorder="1" applyAlignment="1">
      <alignment horizontal="right" vertical="top"/>
    </xf>
    <xf numFmtId="38" fontId="14" fillId="0" borderId="9" xfId="1" applyFont="1" applyFill="1" applyBorder="1" applyAlignment="1">
      <alignment horizontal="right" vertical="top"/>
    </xf>
    <xf numFmtId="0" fontId="14" fillId="0" borderId="8" xfId="0" applyFont="1" applyFill="1" applyBorder="1" applyAlignment="1">
      <alignment horizontal="center" vertical="top"/>
    </xf>
    <xf numFmtId="38" fontId="10" fillId="0" borderId="7" xfId="1" applyFont="1" applyFill="1" applyBorder="1" applyAlignment="1">
      <alignment horizontal="right"/>
    </xf>
    <xf numFmtId="38" fontId="10" fillId="0" borderId="9" xfId="1" applyFont="1" applyFill="1" applyBorder="1" applyAlignment="1">
      <alignment horizontal="right"/>
    </xf>
    <xf numFmtId="38" fontId="10" fillId="0" borderId="8" xfId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11" xfId="1" applyFont="1" applyFill="1" applyBorder="1" applyAlignment="1">
      <alignment horizontal="right"/>
    </xf>
    <xf numFmtId="38" fontId="10" fillId="0" borderId="4" xfId="1" applyFont="1" applyFill="1" applyBorder="1" applyAlignment="1">
      <alignment horizontal="right"/>
    </xf>
    <xf numFmtId="38" fontId="10" fillId="0" borderId="1" xfId="1" applyFont="1" applyFill="1" applyBorder="1" applyAlignment="1">
      <alignment horizontal="right"/>
    </xf>
    <xf numFmtId="38" fontId="10" fillId="0" borderId="10" xfId="1" applyFont="1" applyFill="1" applyBorder="1" applyAlignment="1">
      <alignment horizontal="right"/>
    </xf>
    <xf numFmtId="0" fontId="10" fillId="0" borderId="15" xfId="0" applyFont="1" applyFill="1" applyBorder="1"/>
    <xf numFmtId="0" fontId="6" fillId="0" borderId="15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right"/>
    </xf>
    <xf numFmtId="38" fontId="14" fillId="0" borderId="8" xfId="1" applyFont="1" applyFill="1" applyBorder="1" applyAlignment="1">
      <alignment horizontal="right" vertical="top"/>
    </xf>
    <xf numFmtId="0" fontId="6" fillId="0" borderId="0" xfId="0" applyFont="1" applyFill="1" applyAlignment="1">
      <alignment horizontal="right"/>
    </xf>
    <xf numFmtId="38" fontId="10" fillId="0" borderId="0" xfId="1" applyFont="1" applyFill="1" applyAlignment="1"/>
    <xf numFmtId="38" fontId="10" fillId="0" borderId="0" xfId="1" applyFont="1" applyFill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/>
    <xf numFmtId="38" fontId="10" fillId="0" borderId="12" xfId="1" applyFont="1" applyFill="1" applyBorder="1" applyAlignment="1">
      <alignment horizontal="center"/>
    </xf>
    <xf numFmtId="38" fontId="10" fillId="0" borderId="13" xfId="1" applyFont="1" applyFill="1" applyBorder="1" applyAlignment="1">
      <alignment horizontal="center"/>
    </xf>
    <xf numFmtId="38" fontId="10" fillId="0" borderId="15" xfId="1" applyFont="1" applyFill="1" applyBorder="1" applyAlignment="1">
      <alignment horizontal="center"/>
    </xf>
    <xf numFmtId="38" fontId="10" fillId="0" borderId="13" xfId="1" applyFont="1" applyFill="1" applyBorder="1" applyAlignment="1"/>
    <xf numFmtId="38" fontId="10" fillId="0" borderId="5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/>
    </xf>
    <xf numFmtId="38" fontId="10" fillId="0" borderId="1" xfId="1" applyFont="1" applyFill="1" applyBorder="1" applyAlignment="1">
      <alignment horizontal="center"/>
    </xf>
    <xf numFmtId="38" fontId="10" fillId="0" borderId="15" xfId="1" applyFont="1" applyFill="1" applyBorder="1" applyAlignment="1"/>
    <xf numFmtId="38" fontId="12" fillId="0" borderId="8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0" xfId="1" applyFont="1" applyFill="1" applyBorder="1" applyAlignment="1"/>
    <xf numFmtId="38" fontId="13" fillId="0" borderId="8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 wrapText="1"/>
    </xf>
    <xf numFmtId="38" fontId="13" fillId="0" borderId="11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/>
    </xf>
    <xf numFmtId="38" fontId="10" fillId="0" borderId="3" xfId="1" applyFont="1" applyFill="1" applyBorder="1" applyAlignment="1">
      <alignment horizontal="center"/>
    </xf>
    <xf numFmtId="38" fontId="10" fillId="0" borderId="15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 vertical="center" wrapText="1"/>
    </xf>
    <xf numFmtId="38" fontId="10" fillId="0" borderId="6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/>
    </xf>
    <xf numFmtId="38" fontId="10" fillId="0" borderId="5" xfId="1" applyFont="1" applyFill="1" applyBorder="1" applyAlignment="1">
      <alignment horizontal="center"/>
    </xf>
    <xf numFmtId="38" fontId="10" fillId="0" borderId="2" xfId="1" applyFont="1" applyFill="1" applyBorder="1" applyAlignment="1">
      <alignment horizontal="center"/>
    </xf>
    <xf numFmtId="38" fontId="10" fillId="0" borderId="6" xfId="1" applyFont="1" applyFill="1" applyBorder="1" applyAlignment="1">
      <alignment horizontal="center"/>
    </xf>
    <xf numFmtId="38" fontId="12" fillId="0" borderId="6" xfId="1" applyFont="1" applyFill="1" applyBorder="1" applyAlignment="1">
      <alignment horizontal="center" vertical="center" wrapText="1"/>
    </xf>
    <xf numFmtId="38" fontId="12" fillId="0" borderId="5" xfId="1" applyFont="1" applyFill="1" applyBorder="1" applyAlignment="1">
      <alignment horizontal="center" vertical="center" wrapText="1"/>
    </xf>
    <xf numFmtId="38" fontId="14" fillId="0" borderId="0" xfId="1" applyFont="1" applyFill="1" applyAlignment="1">
      <alignment vertical="top"/>
    </xf>
    <xf numFmtId="38" fontId="14" fillId="0" borderId="0" xfId="1" applyFont="1" applyFill="1" applyBorder="1" applyAlignment="1">
      <alignment horizontal="center" vertical="top"/>
    </xf>
    <xf numFmtId="38" fontId="14" fillId="0" borderId="0" xfId="1" applyFont="1" applyFill="1" applyBorder="1" applyAlignment="1">
      <alignment horizontal="center" vertical="top" wrapText="1"/>
    </xf>
    <xf numFmtId="38" fontId="14" fillId="0" borderId="8" xfId="1" applyFont="1" applyFill="1" applyBorder="1" applyAlignment="1">
      <alignment horizontal="center" vertical="top"/>
    </xf>
    <xf numFmtId="38" fontId="14" fillId="0" borderId="0" xfId="1" applyFont="1" applyFill="1" applyBorder="1" applyAlignment="1">
      <alignment vertical="top"/>
    </xf>
    <xf numFmtId="38" fontId="14" fillId="0" borderId="8" xfId="1" applyNumberFormat="1" applyFont="1" applyFill="1" applyBorder="1" applyAlignment="1">
      <alignment vertical="top"/>
    </xf>
    <xf numFmtId="0" fontId="0" fillId="0" borderId="9" xfId="0" applyFill="1" applyBorder="1" applyAlignment="1">
      <alignment vertical="top"/>
    </xf>
    <xf numFmtId="38" fontId="14" fillId="0" borderId="8" xfId="1" applyFont="1" applyFill="1" applyBorder="1" applyAlignment="1">
      <alignment vertical="top"/>
    </xf>
    <xf numFmtId="38" fontId="10" fillId="0" borderId="9" xfId="1" applyFont="1" applyFill="1" applyBorder="1" applyAlignment="1">
      <alignment horizontal="distributed"/>
    </xf>
    <xf numFmtId="38" fontId="10" fillId="0" borderId="7" xfId="1" applyFont="1" applyFill="1" applyBorder="1"/>
    <xf numFmtId="38" fontId="10" fillId="0" borderId="0" xfId="1" applyFont="1" applyFill="1" applyAlignment="1">
      <alignment horizontal="right"/>
    </xf>
    <xf numFmtId="38" fontId="10" fillId="0" borderId="8" xfId="1" applyFont="1" applyFill="1" applyBorder="1" applyAlignment="1">
      <alignment horizontal="center"/>
    </xf>
    <xf numFmtId="38" fontId="10" fillId="0" borderId="8" xfId="1" applyNumberFormat="1" applyFont="1" applyFill="1" applyBorder="1" applyAlignment="1">
      <alignment horizontal="right"/>
    </xf>
    <xf numFmtId="38" fontId="10" fillId="0" borderId="9" xfId="1" applyNumberFormat="1" applyFont="1" applyFill="1" applyBorder="1" applyAlignment="1">
      <alignment horizontal="right"/>
    </xf>
    <xf numFmtId="38" fontId="10" fillId="0" borderId="9" xfId="1" applyFont="1" applyFill="1" applyBorder="1" applyAlignment="1">
      <alignment horizontal="right"/>
    </xf>
    <xf numFmtId="178" fontId="10" fillId="0" borderId="9" xfId="1" applyNumberFormat="1" applyFont="1" applyFill="1" applyBorder="1" applyAlignment="1">
      <alignment horizontal="distributed" shrinkToFit="1"/>
    </xf>
    <xf numFmtId="38" fontId="10" fillId="0" borderId="1" xfId="1" applyFont="1" applyFill="1" applyBorder="1" applyAlignment="1"/>
    <xf numFmtId="38" fontId="10" fillId="0" borderId="10" xfId="1" applyFont="1" applyFill="1" applyBorder="1" applyAlignment="1">
      <alignment horizontal="distributed"/>
    </xf>
    <xf numFmtId="38" fontId="10" fillId="0" borderId="11" xfId="1" applyFont="1" applyFill="1" applyBorder="1"/>
    <xf numFmtId="38" fontId="10" fillId="0" borderId="4" xfId="1" applyFont="1" applyFill="1" applyBorder="1"/>
    <xf numFmtId="38" fontId="10" fillId="0" borderId="1" xfId="1" applyFont="1" applyFill="1" applyBorder="1"/>
    <xf numFmtId="38" fontId="10" fillId="0" borderId="11" xfId="1" applyFont="1" applyFill="1" applyBorder="1" applyAlignment="1">
      <alignment horizontal="center"/>
    </xf>
    <xf numFmtId="38" fontId="6" fillId="0" borderId="0" xfId="1" applyFont="1" applyFill="1" applyAlignment="1">
      <alignment horizontal="right"/>
    </xf>
    <xf numFmtId="0" fontId="17" fillId="0" borderId="5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3" fontId="14" fillId="0" borderId="0" xfId="0" applyNumberFormat="1" applyFont="1" applyFill="1" applyAlignment="1">
      <alignment vertical="center"/>
    </xf>
    <xf numFmtId="38" fontId="14" fillId="0" borderId="0" xfId="1" applyFont="1" applyFill="1" applyBorder="1" applyAlignment="1">
      <alignment horizontal="right" vertical="top"/>
    </xf>
    <xf numFmtId="38" fontId="14" fillId="0" borderId="9" xfId="1" applyFont="1" applyFill="1" applyBorder="1" applyAlignment="1">
      <alignment horizontal="right" vertical="top"/>
    </xf>
    <xf numFmtId="3" fontId="14" fillId="0" borderId="0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8" fontId="14" fillId="0" borderId="9" xfId="1" applyFont="1" applyFill="1" applyBorder="1" applyAlignment="1">
      <alignment horizontal="center" vertical="top"/>
    </xf>
    <xf numFmtId="38" fontId="14" fillId="0" borderId="8" xfId="1" applyNumberFormat="1" applyFont="1" applyFill="1" applyBorder="1" applyAlignment="1">
      <alignment horizontal="right" vertical="top"/>
    </xf>
    <xf numFmtId="38" fontId="14" fillId="0" borderId="9" xfId="1" applyNumberFormat="1" applyFont="1" applyFill="1" applyBorder="1" applyAlignment="1">
      <alignment horizontal="right" vertical="top"/>
    </xf>
    <xf numFmtId="38" fontId="14" fillId="0" borderId="9" xfId="1" applyFont="1" applyFill="1" applyBorder="1" applyAlignment="1">
      <alignment vertical="top"/>
    </xf>
    <xf numFmtId="3" fontId="10" fillId="0" borderId="0" xfId="1" applyNumberFormat="1" applyFont="1" applyFill="1" applyBorder="1" applyAlignment="1">
      <alignment horizontal="right"/>
    </xf>
    <xf numFmtId="3" fontId="18" fillId="0" borderId="7" xfId="5" applyNumberFormat="1" applyFont="1" applyFill="1" applyBorder="1" applyAlignment="1">
      <alignment horizontal="right" wrapText="1"/>
    </xf>
    <xf numFmtId="3" fontId="18" fillId="0" borderId="0" xfId="5" applyNumberFormat="1" applyFont="1" applyFill="1" applyBorder="1" applyAlignment="1">
      <alignment horizontal="right"/>
    </xf>
    <xf numFmtId="3" fontId="18" fillId="0" borderId="7" xfId="5" applyNumberFormat="1" applyFont="1" applyFill="1" applyBorder="1"/>
    <xf numFmtId="3" fontId="10" fillId="0" borderId="0" xfId="1" applyNumberFormat="1" applyFont="1" applyFill="1" applyAlignment="1">
      <alignment horizontal="right"/>
    </xf>
    <xf numFmtId="3" fontId="18" fillId="0" borderId="7" xfId="5" applyNumberFormat="1" applyFont="1" applyFill="1" applyBorder="1" applyAlignment="1">
      <alignment horizontal="right"/>
    </xf>
    <xf numFmtId="3" fontId="18" fillId="0" borderId="16" xfId="5" applyNumberFormat="1" applyFont="1" applyFill="1" applyBorder="1" applyAlignment="1">
      <alignment horizontal="right" wrapText="1"/>
    </xf>
    <xf numFmtId="38" fontId="10" fillId="0" borderId="9" xfId="1" applyFont="1" applyFill="1" applyBorder="1" applyAlignment="1">
      <alignment horizontal="distributed" shrinkToFit="1"/>
    </xf>
    <xf numFmtId="3" fontId="10" fillId="0" borderId="1" xfId="1" applyNumberFormat="1" applyFont="1" applyFill="1" applyBorder="1" applyAlignment="1">
      <alignment horizontal="right"/>
    </xf>
    <xf numFmtId="3" fontId="18" fillId="0" borderId="4" xfId="5" applyNumberFormat="1" applyFont="1" applyFill="1" applyBorder="1" applyAlignment="1">
      <alignment horizontal="right" wrapText="1"/>
    </xf>
    <xf numFmtId="3" fontId="18" fillId="0" borderId="17" xfId="5" applyNumberFormat="1" applyFont="1" applyFill="1" applyBorder="1" applyAlignment="1">
      <alignment horizontal="right" wrapText="1"/>
    </xf>
    <xf numFmtId="3" fontId="18" fillId="0" borderId="4" xfId="5" applyNumberFormat="1" applyFont="1" applyFill="1" applyBorder="1"/>
    <xf numFmtId="0" fontId="0" fillId="0" borderId="0" xfId="0" applyFill="1" applyAlignment="1"/>
    <xf numFmtId="38" fontId="10" fillId="0" borderId="15" xfId="1" applyFont="1" applyFill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38" fontId="10" fillId="0" borderId="8" xfId="1" applyFont="1" applyFill="1" applyBorder="1" applyAlignment="1">
      <alignment horizontal="center" vertical="top" wrapText="1"/>
    </xf>
    <xf numFmtId="38" fontId="10" fillId="0" borderId="8" xfId="1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 wrapText="1"/>
    </xf>
    <xf numFmtId="38" fontId="10" fillId="0" borderId="0" xfId="1" applyFont="1" applyFill="1" applyBorder="1"/>
    <xf numFmtId="179" fontId="14" fillId="0" borderId="0" xfId="1" applyNumberFormat="1" applyFont="1" applyFill="1" applyBorder="1" applyAlignment="1">
      <alignment horizontal="right" vertical="top"/>
    </xf>
    <xf numFmtId="179" fontId="14" fillId="0" borderId="8" xfId="1" applyNumberFormat="1" applyFont="1" applyFill="1" applyBorder="1" applyAlignment="1">
      <alignment horizontal="right" vertical="top"/>
    </xf>
    <xf numFmtId="179" fontId="14" fillId="0" borderId="9" xfId="1" applyNumberFormat="1" applyFont="1" applyFill="1" applyBorder="1" applyAlignment="1">
      <alignment horizontal="right" vertical="top"/>
    </xf>
    <xf numFmtId="177" fontId="10" fillId="0" borderId="8" xfId="0" applyNumberFormat="1" applyFont="1" applyFill="1" applyBorder="1" applyAlignment="1"/>
    <xf numFmtId="180" fontId="18" fillId="0" borderId="9" xfId="5" applyNumberFormat="1" applyFont="1" applyFill="1" applyBorder="1" applyAlignment="1">
      <alignment horizontal="right" wrapText="1"/>
    </xf>
    <xf numFmtId="179" fontId="10" fillId="0" borderId="8" xfId="1" applyNumberFormat="1" applyFont="1" applyFill="1" applyBorder="1" applyAlignment="1">
      <alignment horizontal="right" vertical="center"/>
    </xf>
    <xf numFmtId="38" fontId="10" fillId="0" borderId="7" xfId="1" applyNumberFormat="1" applyFont="1" applyFill="1" applyBorder="1" applyAlignment="1">
      <alignment horizontal="right" vertical="center"/>
    </xf>
    <xf numFmtId="179" fontId="10" fillId="0" borderId="9" xfId="1" applyNumberFormat="1" applyFont="1" applyFill="1" applyBorder="1" applyAlignment="1">
      <alignment horizontal="right" vertical="center"/>
    </xf>
    <xf numFmtId="38" fontId="10" fillId="0" borderId="9" xfId="0" applyNumberFormat="1" applyFont="1" applyFill="1" applyBorder="1" applyAlignment="1"/>
    <xf numFmtId="179" fontId="10" fillId="0" borderId="7" xfId="1" applyNumberFormat="1" applyFont="1" applyFill="1" applyBorder="1" applyAlignment="1">
      <alignment horizontal="right" vertical="center"/>
    </xf>
    <xf numFmtId="38" fontId="10" fillId="0" borderId="8" xfId="1" applyNumberFormat="1" applyFont="1" applyFill="1" applyBorder="1" applyAlignment="1">
      <alignment horizontal="right" vertical="center"/>
    </xf>
    <xf numFmtId="177" fontId="10" fillId="0" borderId="8" xfId="0" applyNumberFormat="1" applyFont="1" applyFill="1" applyBorder="1" applyAlignment="1">
      <alignment horizontal="right"/>
    </xf>
    <xf numFmtId="38" fontId="10" fillId="0" borderId="9" xfId="0" applyNumberFormat="1" applyFont="1" applyFill="1" applyBorder="1" applyAlignment="1">
      <alignment horizontal="right"/>
    </xf>
    <xf numFmtId="38" fontId="10" fillId="0" borderId="7" xfId="1" applyNumberFormat="1" applyFont="1" applyFill="1" applyBorder="1" applyAlignment="1">
      <alignment horizontal="right"/>
    </xf>
    <xf numFmtId="179" fontId="10" fillId="0" borderId="7" xfId="1" applyNumberFormat="1" applyFont="1" applyFill="1" applyBorder="1" applyAlignment="1">
      <alignment horizontal="right"/>
    </xf>
    <xf numFmtId="181" fontId="10" fillId="0" borderId="7" xfId="1" applyNumberFormat="1" applyFont="1" applyFill="1" applyBorder="1" applyAlignment="1">
      <alignment horizontal="right"/>
    </xf>
    <xf numFmtId="177" fontId="10" fillId="0" borderId="11" xfId="0" applyNumberFormat="1" applyFont="1" applyFill="1" applyBorder="1" applyAlignment="1"/>
    <xf numFmtId="180" fontId="18" fillId="0" borderId="10" xfId="5" applyNumberFormat="1" applyFont="1" applyFill="1" applyBorder="1" applyAlignment="1">
      <alignment horizontal="right" wrapText="1"/>
    </xf>
    <xf numFmtId="179" fontId="10" fillId="0" borderId="4" xfId="1" applyNumberFormat="1" applyFont="1" applyFill="1" applyBorder="1" applyAlignment="1">
      <alignment horizontal="right" vertical="center"/>
    </xf>
    <xf numFmtId="38" fontId="10" fillId="0" borderId="4" xfId="1" applyNumberFormat="1" applyFont="1" applyFill="1" applyBorder="1" applyAlignment="1">
      <alignment horizontal="right"/>
    </xf>
    <xf numFmtId="179" fontId="10" fillId="0" borderId="10" xfId="1" applyNumberFormat="1" applyFont="1" applyFill="1" applyBorder="1" applyAlignment="1">
      <alignment horizontal="right" vertical="center"/>
    </xf>
    <xf numFmtId="38" fontId="10" fillId="0" borderId="10" xfId="0" applyNumberFormat="1" applyFont="1" applyFill="1" applyBorder="1" applyAlignment="1">
      <alignment horizontal="right"/>
    </xf>
    <xf numFmtId="179" fontId="10" fillId="0" borderId="4" xfId="1" applyNumberFormat="1" applyFont="1" applyFill="1" applyBorder="1" applyAlignment="1">
      <alignment horizontal="right"/>
    </xf>
    <xf numFmtId="38" fontId="10" fillId="0" borderId="11" xfId="1" applyNumberFormat="1" applyFont="1" applyFill="1" applyBorder="1" applyAlignment="1">
      <alignment horizontal="right" vertical="center"/>
    </xf>
    <xf numFmtId="38" fontId="19" fillId="0" borderId="0" xfId="1" applyFont="1" applyFill="1" applyAlignment="1">
      <alignment horizontal="right"/>
    </xf>
    <xf numFmtId="38" fontId="10" fillId="0" borderId="7" xfId="1" applyFont="1" applyFill="1" applyBorder="1" applyAlignment="1">
      <alignment horizontal="center" vertical="center"/>
    </xf>
    <xf numFmtId="38" fontId="14" fillId="0" borderId="0" xfId="1" applyFont="1" applyFill="1" applyAlignment="1">
      <alignment horizontal="right" vertical="top"/>
    </xf>
    <xf numFmtId="3" fontId="18" fillId="0" borderId="7" xfId="6" applyNumberFormat="1" applyFont="1" applyFill="1" applyBorder="1" applyAlignment="1">
      <alignment horizontal="right" shrinkToFit="1"/>
    </xf>
    <xf numFmtId="177" fontId="10" fillId="0" borderId="0" xfId="1" applyNumberFormat="1" applyFont="1" applyFill="1" applyAlignment="1">
      <alignment horizontal="right"/>
    </xf>
    <xf numFmtId="3" fontId="18" fillId="0" borderId="7" xfId="6" applyNumberFormat="1" applyFont="1" applyFill="1" applyBorder="1" applyAlignment="1">
      <alignment shrinkToFit="1"/>
    </xf>
    <xf numFmtId="177" fontId="10" fillId="0" borderId="7" xfId="1" applyNumberFormat="1" applyFont="1" applyFill="1" applyBorder="1" applyAlignment="1">
      <alignment horizontal="right"/>
    </xf>
    <xf numFmtId="3" fontId="18" fillId="0" borderId="4" xfId="6" applyNumberFormat="1" applyFont="1" applyFill="1" applyBorder="1" applyAlignment="1">
      <alignment horizontal="right" shrinkToFit="1"/>
    </xf>
    <xf numFmtId="38" fontId="10" fillId="0" borderId="10" xfId="1" applyFont="1" applyFill="1" applyBorder="1"/>
    <xf numFmtId="177" fontId="10" fillId="0" borderId="4" xfId="1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horizontal="center" vertical="center" wrapText="1"/>
    </xf>
    <xf numFmtId="38" fontId="14" fillId="0" borderId="0" xfId="1" applyNumberFormat="1" applyFont="1" applyFill="1" applyBorder="1" applyAlignment="1">
      <alignment horizontal="right" vertical="top"/>
    </xf>
    <xf numFmtId="38" fontId="10" fillId="0" borderId="0" xfId="0" applyNumberFormat="1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 vertical="justify" wrapText="1"/>
    </xf>
    <xf numFmtId="0" fontId="10" fillId="0" borderId="15" xfId="0" applyFont="1" applyFill="1" applyBorder="1" applyAlignment="1">
      <alignment horizontal="center" vertical="justify" wrapText="1"/>
    </xf>
    <xf numFmtId="0" fontId="10" fillId="0" borderId="8" xfId="0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14" fillId="0" borderId="0" xfId="0" applyFont="1" applyFill="1" applyAlignment="1">
      <alignment vertical="center"/>
    </xf>
    <xf numFmtId="38" fontId="14" fillId="0" borderId="15" xfId="1" applyFont="1" applyFill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right" vertical="center"/>
    </xf>
    <xf numFmtId="182" fontId="14" fillId="0" borderId="7" xfId="0" applyNumberFormat="1" applyFont="1" applyFill="1" applyBorder="1" applyAlignment="1">
      <alignment horizontal="right" vertical="center"/>
    </xf>
    <xf numFmtId="177" fontId="14" fillId="0" borderId="5" xfId="0" applyNumberFormat="1" applyFont="1" applyFill="1" applyBorder="1" applyAlignment="1">
      <alignment horizontal="right" vertical="center"/>
    </xf>
    <xf numFmtId="177" fontId="14" fillId="0" borderId="15" xfId="0" applyNumberFormat="1" applyFont="1" applyFill="1" applyBorder="1" applyAlignment="1">
      <alignment horizontal="right" vertical="center"/>
    </xf>
    <xf numFmtId="176" fontId="14" fillId="0" borderId="6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3" fontId="18" fillId="0" borderId="18" xfId="7" applyNumberFormat="1" applyFont="1" applyFill="1" applyBorder="1" applyAlignment="1">
      <alignment horizontal="right" wrapText="1"/>
    </xf>
    <xf numFmtId="176" fontId="10" fillId="0" borderId="8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177" fontId="10" fillId="0" borderId="8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3" fontId="18" fillId="0" borderId="19" xfId="7" applyNumberFormat="1" applyFont="1" applyFill="1" applyBorder="1" applyAlignment="1">
      <alignment horizontal="right" wrapText="1"/>
    </xf>
    <xf numFmtId="176" fontId="10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14" fillId="0" borderId="6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vertical="center"/>
    </xf>
    <xf numFmtId="177" fontId="14" fillId="0" borderId="6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177" fontId="14" fillId="0" borderId="2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vertical="center"/>
    </xf>
    <xf numFmtId="183" fontId="14" fillId="0" borderId="2" xfId="0" applyNumberFormat="1" applyFont="1" applyFill="1" applyBorder="1" applyAlignment="1">
      <alignment vertical="center"/>
    </xf>
    <xf numFmtId="183" fontId="14" fillId="0" borderId="0" xfId="0" applyNumberFormat="1" applyFont="1" applyFill="1" applyAlignment="1">
      <alignment vertical="center"/>
    </xf>
    <xf numFmtId="0" fontId="10" fillId="0" borderId="7" xfId="0" applyFont="1" applyFill="1" applyBorder="1" applyAlignment="1"/>
    <xf numFmtId="177" fontId="10" fillId="0" borderId="7" xfId="0" applyNumberFormat="1" applyFont="1" applyFill="1" applyBorder="1" applyAlignment="1"/>
    <xf numFmtId="184" fontId="10" fillId="0" borderId="7" xfId="0" applyNumberFormat="1" applyFont="1" applyFill="1" applyBorder="1" applyAlignment="1"/>
    <xf numFmtId="184" fontId="10" fillId="0" borderId="0" xfId="0" applyNumberFormat="1" applyFont="1" applyFill="1" applyAlignment="1"/>
    <xf numFmtId="184" fontId="10" fillId="0" borderId="7" xfId="0" applyNumberFormat="1" applyFont="1" applyFill="1" applyBorder="1" applyAlignment="1">
      <alignment horizontal="right"/>
    </xf>
    <xf numFmtId="184" fontId="10" fillId="0" borderId="0" xfId="0" applyNumberFormat="1" applyFont="1" applyFill="1" applyAlignment="1">
      <alignment horizontal="right"/>
    </xf>
    <xf numFmtId="184" fontId="10" fillId="0" borderId="8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distributed" shrinkToFit="1"/>
    </xf>
    <xf numFmtId="0" fontId="10" fillId="0" borderId="4" xfId="0" applyFont="1" applyFill="1" applyBorder="1" applyAlignment="1"/>
    <xf numFmtId="177" fontId="10" fillId="0" borderId="10" xfId="0" applyNumberFormat="1" applyFont="1" applyFill="1" applyBorder="1" applyAlignment="1"/>
    <xf numFmtId="177" fontId="10" fillId="0" borderId="4" xfId="0" applyNumberFormat="1" applyFont="1" applyFill="1" applyBorder="1" applyAlignment="1"/>
    <xf numFmtId="184" fontId="10" fillId="0" borderId="4" xfId="0" applyNumberFormat="1" applyFont="1" applyFill="1" applyBorder="1" applyAlignment="1"/>
    <xf numFmtId="184" fontId="10" fillId="0" borderId="1" xfId="0" applyNumberFormat="1" applyFont="1" applyFill="1" applyBorder="1" applyAlignment="1"/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10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38" fontId="10" fillId="0" borderId="8" xfId="2" applyNumberFormat="1" applyFont="1" applyFill="1" applyBorder="1" applyAlignment="1">
      <alignment horizontal="right"/>
    </xf>
    <xf numFmtId="38" fontId="10" fillId="0" borderId="9" xfId="2" applyNumberFormat="1" applyFont="1" applyFill="1" applyBorder="1" applyAlignment="1">
      <alignment horizontal="right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38" fontId="14" fillId="0" borderId="8" xfId="2" applyNumberFormat="1" applyFont="1" applyFill="1" applyBorder="1" applyAlignment="1">
      <alignment horizontal="right"/>
    </xf>
    <xf numFmtId="38" fontId="14" fillId="0" borderId="9" xfId="2" applyNumberFormat="1" applyFont="1" applyFill="1" applyBorder="1" applyAlignment="1">
      <alignment horizontal="right"/>
    </xf>
    <xf numFmtId="38" fontId="10" fillId="0" borderId="11" xfId="2" applyNumberFormat="1" applyFont="1" applyFill="1" applyBorder="1" applyAlignment="1">
      <alignment horizontal="right"/>
    </xf>
    <xf numFmtId="38" fontId="10" fillId="0" borderId="10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3" xfId="0" applyFill="1" applyBorder="1" applyAlignment="1"/>
    <xf numFmtId="0" fontId="0" fillId="0" borderId="14" xfId="0" applyFill="1" applyBorder="1" applyAlignment="1"/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0" borderId="12" xfId="0" applyFont="1" applyFill="1" applyBorder="1" applyAlignment="1"/>
    <xf numFmtId="0" fontId="10" fillId="0" borderId="3" xfId="0" applyFont="1" applyFill="1" applyBorder="1" applyAlignment="1"/>
    <xf numFmtId="0" fontId="17" fillId="0" borderId="4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right"/>
    </xf>
    <xf numFmtId="3" fontId="14" fillId="0" borderId="9" xfId="0" applyNumberFormat="1" applyFont="1" applyFill="1" applyBorder="1" applyAlignment="1">
      <alignment horizontal="right"/>
    </xf>
    <xf numFmtId="38" fontId="10" fillId="0" borderId="8" xfId="2" applyNumberFormat="1" applyFont="1" applyFill="1" applyBorder="1" applyAlignment="1">
      <alignment vertical="center"/>
    </xf>
    <xf numFmtId="38" fontId="10" fillId="0" borderId="9" xfId="2" applyNumberFormat="1" applyFont="1" applyFill="1" applyBorder="1" applyAlignment="1">
      <alignment vertical="center"/>
    </xf>
    <xf numFmtId="38" fontId="10" fillId="0" borderId="8" xfId="2" applyNumberFormat="1" applyFont="1" applyFill="1" applyBorder="1" applyAlignment="1"/>
    <xf numFmtId="38" fontId="10" fillId="0" borderId="9" xfId="2" applyNumberFormat="1" applyFont="1" applyFill="1" applyBorder="1" applyAlignment="1"/>
    <xf numFmtId="3" fontId="10" fillId="0" borderId="0" xfId="0" applyNumberFormat="1" applyFont="1" applyFill="1" applyBorder="1" applyAlignment="1"/>
    <xf numFmtId="3" fontId="10" fillId="0" borderId="9" xfId="0" applyNumberFormat="1" applyFont="1" applyFill="1" applyBorder="1" applyAlignment="1"/>
    <xf numFmtId="0" fontId="0" fillId="0" borderId="10" xfId="0" applyFill="1" applyBorder="1" applyAlignment="1">
      <alignment horizontal="center" vertical="center"/>
    </xf>
    <xf numFmtId="38" fontId="14" fillId="0" borderId="8" xfId="2" applyNumberFormat="1" applyFont="1" applyFill="1" applyBorder="1" applyAlignment="1">
      <alignment vertical="center"/>
    </xf>
    <xf numFmtId="0" fontId="0" fillId="0" borderId="9" xfId="0" applyFill="1" applyBorder="1"/>
    <xf numFmtId="38" fontId="14" fillId="0" borderId="8" xfId="2" applyNumberFormat="1" applyFont="1" applyFill="1" applyBorder="1" applyAlignment="1">
      <alignment horizontal="right" vertical="center"/>
    </xf>
    <xf numFmtId="38" fontId="14" fillId="0" borderId="9" xfId="2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/>
    </xf>
    <xf numFmtId="3" fontId="10" fillId="0" borderId="8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38" fontId="18" fillId="0" borderId="8" xfId="3" applyNumberFormat="1" applyFont="1" applyFill="1" applyBorder="1" applyAlignment="1">
      <alignment horizontal="right"/>
    </xf>
    <xf numFmtId="38" fontId="18" fillId="0" borderId="9" xfId="3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8" fontId="18" fillId="0" borderId="8" xfId="3" applyNumberFormat="1" applyFont="1" applyFill="1" applyBorder="1" applyAlignment="1">
      <alignment horizontal="right" wrapText="1"/>
    </xf>
    <xf numFmtId="38" fontId="18" fillId="0" borderId="9" xfId="3" applyNumberFormat="1" applyFont="1" applyFill="1" applyBorder="1" applyAlignment="1">
      <alignment horizontal="right" wrapText="1"/>
    </xf>
    <xf numFmtId="38" fontId="18" fillId="0" borderId="0" xfId="3" applyNumberFormat="1" applyFont="1" applyFill="1" applyBorder="1" applyAlignment="1">
      <alignment horizontal="right"/>
    </xf>
    <xf numFmtId="0" fontId="10" fillId="0" borderId="0" xfId="0" applyFont="1" applyFill="1" applyAlignment="1"/>
    <xf numFmtId="38" fontId="18" fillId="0" borderId="11" xfId="3" applyNumberFormat="1" applyFont="1" applyFill="1" applyBorder="1" applyAlignment="1">
      <alignment horizontal="right"/>
    </xf>
    <xf numFmtId="38" fontId="18" fillId="0" borderId="10" xfId="3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0" fillId="0" borderId="10" xfId="0" applyNumberFormat="1" applyFont="1" applyFill="1" applyBorder="1" applyAlignment="1">
      <alignment horizontal="right"/>
    </xf>
    <xf numFmtId="3" fontId="10" fillId="0" borderId="11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 applyProtection="1">
      <alignment horizontal="right" vertical="center" wrapText="1"/>
    </xf>
    <xf numFmtId="3" fontId="23" fillId="0" borderId="10" xfId="0" applyNumberFormat="1" applyFont="1" applyFill="1" applyBorder="1" applyAlignment="1" applyProtection="1">
      <alignment horizontal="right" vertical="center" wrapText="1"/>
    </xf>
    <xf numFmtId="3" fontId="18" fillId="0" borderId="1" xfId="5" applyNumberFormat="1" applyFont="1" applyFill="1" applyBorder="1" applyAlignment="1">
      <alignment horizontal="right" wrapText="1"/>
    </xf>
    <xf numFmtId="3" fontId="18" fillId="0" borderId="10" xfId="5" applyNumberFormat="1" applyFont="1" applyFill="1" applyBorder="1" applyAlignment="1">
      <alignment horizontal="right" wrapText="1"/>
    </xf>
    <xf numFmtId="3" fontId="18" fillId="0" borderId="11" xfId="5" applyNumberFormat="1" applyFont="1" applyFill="1" applyBorder="1" applyAlignment="1">
      <alignment horizontal="right" wrapText="1"/>
    </xf>
    <xf numFmtId="3" fontId="18" fillId="0" borderId="11" xfId="5" applyNumberFormat="1" applyFont="1" applyFill="1" applyBorder="1" applyAlignment="1"/>
    <xf numFmtId="3" fontId="18" fillId="0" borderId="10" xfId="5" applyNumberFormat="1" applyFont="1" applyFill="1" applyBorder="1" applyAlignment="1"/>
    <xf numFmtId="3" fontId="10" fillId="0" borderId="11" xfId="1" applyNumberFormat="1" applyFont="1" applyFill="1" applyBorder="1" applyAlignment="1">
      <alignment horizontal="right"/>
    </xf>
    <xf numFmtId="3" fontId="0" fillId="0" borderId="10" xfId="0" applyNumberFormat="1" applyFill="1" applyBorder="1"/>
    <xf numFmtId="3" fontId="10" fillId="0" borderId="10" xfId="1" applyNumberFormat="1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 wrapText="1"/>
    </xf>
    <xf numFmtId="3" fontId="23" fillId="0" borderId="8" xfId="0" applyNumberFormat="1" applyFont="1" applyFill="1" applyBorder="1" applyAlignment="1" applyProtection="1">
      <alignment horizontal="right" vertical="center" wrapText="1"/>
    </xf>
    <xf numFmtId="3" fontId="23" fillId="0" borderId="9" xfId="0" applyNumberFormat="1" applyFont="1" applyFill="1" applyBorder="1" applyAlignment="1" applyProtection="1">
      <alignment horizontal="right" vertical="center" wrapText="1"/>
    </xf>
    <xf numFmtId="3" fontId="18" fillId="0" borderId="0" xfId="5" applyNumberFormat="1" applyFont="1" applyFill="1" applyBorder="1" applyAlignment="1">
      <alignment horizontal="right" wrapText="1"/>
    </xf>
    <xf numFmtId="3" fontId="18" fillId="0" borderId="9" xfId="5" applyNumberFormat="1" applyFont="1" applyFill="1" applyBorder="1" applyAlignment="1">
      <alignment horizontal="right" wrapText="1"/>
    </xf>
    <xf numFmtId="3" fontId="18" fillId="0" borderId="8" xfId="5" applyNumberFormat="1" applyFont="1" applyFill="1" applyBorder="1" applyAlignment="1">
      <alignment horizontal="right" wrapText="1"/>
    </xf>
    <xf numFmtId="3" fontId="18" fillId="0" borderId="8" xfId="5" applyNumberFormat="1" applyFont="1" applyFill="1" applyBorder="1" applyAlignment="1">
      <alignment horizontal="right"/>
    </xf>
    <xf numFmtId="3" fontId="18" fillId="0" borderId="9" xfId="5" applyNumberFormat="1" applyFont="1" applyFill="1" applyBorder="1" applyAlignment="1">
      <alignment horizontal="right"/>
    </xf>
    <xf numFmtId="3" fontId="10" fillId="0" borderId="8" xfId="1" applyNumberFormat="1" applyFont="1" applyFill="1" applyBorder="1" applyAlignment="1">
      <alignment horizontal="right"/>
    </xf>
    <xf numFmtId="3" fontId="0" fillId="0" borderId="9" xfId="0" applyNumberFormat="1" applyFill="1" applyBorder="1"/>
    <xf numFmtId="3" fontId="10" fillId="0" borderId="9" xfId="1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right" wrapText="1"/>
    </xf>
    <xf numFmtId="3" fontId="10" fillId="0" borderId="8" xfId="1" applyNumberFormat="1" applyFont="1" applyFill="1" applyBorder="1" applyAlignment="1">
      <alignment horizontal="right" wrapText="1"/>
    </xf>
    <xf numFmtId="3" fontId="10" fillId="0" borderId="9" xfId="1" applyNumberFormat="1" applyFont="1" applyFill="1" applyBorder="1" applyAlignment="1">
      <alignment horizontal="right" wrapText="1"/>
    </xf>
    <xf numFmtId="3" fontId="18" fillId="0" borderId="8" xfId="5" applyNumberFormat="1" applyFont="1" applyFill="1" applyBorder="1" applyAlignment="1"/>
    <xf numFmtId="3" fontId="18" fillId="0" borderId="9" xfId="5" applyNumberFormat="1" applyFont="1" applyFill="1" applyBorder="1" applyAlignment="1"/>
    <xf numFmtId="0" fontId="23" fillId="0" borderId="8" xfId="0" applyFont="1" applyFill="1" applyBorder="1" applyAlignment="1" applyProtection="1">
      <alignment horizontal="right" vertical="center" wrapText="1"/>
    </xf>
    <xf numFmtId="0" fontId="23" fillId="0" borderId="9" xfId="0" applyFont="1" applyFill="1" applyBorder="1" applyAlignment="1" applyProtection="1">
      <alignment horizontal="right" vertical="center" wrapText="1"/>
    </xf>
    <xf numFmtId="38" fontId="14" fillId="0" borderId="8" xfId="1" applyNumberFormat="1" applyFont="1" applyFill="1" applyBorder="1" applyAlignment="1">
      <alignment horizontal="right" vertical="top"/>
    </xf>
    <xf numFmtId="38" fontId="14" fillId="0" borderId="9" xfId="1" applyNumberFormat="1" applyFont="1" applyFill="1" applyBorder="1" applyAlignment="1">
      <alignment horizontal="right" vertical="top"/>
    </xf>
    <xf numFmtId="3" fontId="14" fillId="0" borderId="8" xfId="1" applyNumberFormat="1" applyFont="1" applyFill="1" applyBorder="1" applyAlignment="1">
      <alignment horizontal="right" vertical="top"/>
    </xf>
    <xf numFmtId="0" fontId="0" fillId="0" borderId="9" xfId="0" applyFill="1" applyBorder="1" applyAlignment="1">
      <alignment horizontal="right" vertical="top"/>
    </xf>
    <xf numFmtId="3" fontId="14" fillId="0" borderId="8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38" fontId="14" fillId="0" borderId="0" xfId="1" applyFont="1" applyFill="1" applyBorder="1" applyAlignment="1">
      <alignment horizontal="right" vertical="top"/>
    </xf>
    <xf numFmtId="38" fontId="14" fillId="0" borderId="9" xfId="1" applyFont="1" applyFill="1" applyBorder="1" applyAlignment="1">
      <alignment horizontal="right" vertical="top"/>
    </xf>
    <xf numFmtId="38" fontId="14" fillId="0" borderId="8" xfId="1" applyFont="1" applyFill="1" applyBorder="1" applyAlignment="1">
      <alignment vertical="top"/>
    </xf>
    <xf numFmtId="38" fontId="14" fillId="0" borderId="9" xfId="1" applyFont="1" applyFill="1" applyBorder="1" applyAlignment="1">
      <alignment vertical="top"/>
    </xf>
    <xf numFmtId="38" fontId="10" fillId="0" borderId="15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38" fontId="12" fillId="0" borderId="5" xfId="1" applyFont="1" applyFill="1" applyBorder="1" applyAlignment="1">
      <alignment horizontal="center" vertical="center" wrapText="1"/>
    </xf>
    <xf numFmtId="38" fontId="12" fillId="0" borderId="8" xfId="1" applyFont="1" applyFill="1" applyBorder="1" applyAlignment="1">
      <alignment horizontal="center" vertical="center" wrapText="1"/>
    </xf>
    <xf numFmtId="38" fontId="12" fillId="0" borderId="11" xfId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0" fontId="17" fillId="0" borderId="10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38" fontId="10" fillId="0" borderId="8" xfId="1" applyNumberFormat="1" applyFont="1" applyFill="1" applyBorder="1" applyAlignment="1"/>
    <xf numFmtId="38" fontId="10" fillId="0" borderId="9" xfId="1" applyNumberFormat="1" applyFont="1" applyFill="1" applyBorder="1" applyAlignment="1"/>
    <xf numFmtId="38" fontId="10" fillId="0" borderId="8" xfId="1" applyFont="1" applyFill="1" applyBorder="1" applyAlignment="1"/>
    <xf numFmtId="0" fontId="0" fillId="0" borderId="9" xfId="0" applyFill="1" applyBorder="1" applyAlignment="1"/>
    <xf numFmtId="38" fontId="10" fillId="0" borderId="9" xfId="1" applyFont="1" applyFill="1" applyBorder="1" applyAlignment="1"/>
    <xf numFmtId="38" fontId="10" fillId="0" borderId="11" xfId="1" applyNumberFormat="1" applyFont="1" applyFill="1" applyBorder="1" applyAlignment="1"/>
    <xf numFmtId="38" fontId="10" fillId="0" borderId="10" xfId="1" applyNumberFormat="1" applyFont="1" applyFill="1" applyBorder="1" applyAlignment="1"/>
    <xf numFmtId="38" fontId="10" fillId="0" borderId="11" xfId="1" applyFont="1" applyFill="1" applyBorder="1" applyAlignment="1"/>
    <xf numFmtId="0" fontId="0" fillId="0" borderId="10" xfId="0" applyFill="1" applyBorder="1" applyAlignment="1"/>
    <xf numFmtId="38" fontId="10" fillId="0" borderId="10" xfId="1" applyFont="1" applyFill="1" applyBorder="1" applyAlignment="1"/>
    <xf numFmtId="0" fontId="12" fillId="0" borderId="1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10" fillId="0" borderId="8" xfId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38" fontId="10" fillId="0" borderId="9" xfId="1" applyFont="1" applyFill="1" applyBorder="1" applyAlignment="1">
      <alignment horizontal="right"/>
    </xf>
    <xf numFmtId="38" fontId="10" fillId="0" borderId="12" xfId="1" applyFont="1" applyFill="1" applyBorder="1" applyAlignment="1">
      <alignment horizontal="center"/>
    </xf>
    <xf numFmtId="38" fontId="10" fillId="0" borderId="13" xfId="1" applyFont="1" applyFill="1" applyBorder="1" applyAlignment="1">
      <alignment horizontal="center"/>
    </xf>
    <xf numFmtId="38" fontId="10" fillId="0" borderId="14" xfId="1" applyFont="1" applyFill="1" applyBorder="1" applyAlignment="1">
      <alignment horizontal="center"/>
    </xf>
    <xf numFmtId="38" fontId="12" fillId="0" borderId="2" xfId="1" applyFont="1" applyFill="1" applyBorder="1" applyAlignment="1">
      <alignment horizontal="center" vertical="center" wrapText="1"/>
    </xf>
    <xf numFmtId="38" fontId="12" fillId="0" borderId="7" xfId="1" applyFont="1" applyFill="1" applyBorder="1" applyAlignment="1">
      <alignment horizontal="center" vertical="center" wrapText="1"/>
    </xf>
    <xf numFmtId="38" fontId="12" fillId="0" borderId="4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8" fontId="14" fillId="0" borderId="8" xfId="1" applyNumberFormat="1" applyFont="1" applyFill="1" applyBorder="1" applyAlignment="1">
      <alignment vertical="top"/>
    </xf>
    <xf numFmtId="38" fontId="14" fillId="0" borderId="9" xfId="1" applyNumberFormat="1" applyFont="1" applyFill="1" applyBorder="1" applyAlignment="1">
      <alignment vertical="top"/>
    </xf>
    <xf numFmtId="38" fontId="10" fillId="0" borderId="8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/>
    </xf>
    <xf numFmtId="38" fontId="13" fillId="0" borderId="13" xfId="1" applyFont="1" applyFill="1" applyBorder="1" applyAlignment="1">
      <alignment horizontal="center"/>
    </xf>
    <xf numFmtId="38" fontId="13" fillId="0" borderId="14" xfId="1" applyFont="1" applyFill="1" applyBorder="1" applyAlignment="1">
      <alignment horizontal="center"/>
    </xf>
    <xf numFmtId="38" fontId="17" fillId="0" borderId="12" xfId="1" applyFont="1" applyFill="1" applyBorder="1" applyAlignment="1">
      <alignment horizontal="center"/>
    </xf>
    <xf numFmtId="38" fontId="17" fillId="0" borderId="14" xfId="1" applyFont="1" applyFill="1" applyBorder="1" applyAlignment="1">
      <alignment horizontal="center"/>
    </xf>
    <xf numFmtId="38" fontId="10" fillId="0" borderId="12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4" xfId="1" applyFont="1" applyFill="1" applyBorder="1" applyAlignment="1">
      <alignment horizontal="center" vertical="center" wrapText="1"/>
    </xf>
    <xf numFmtId="38" fontId="13" fillId="0" borderId="15" xfId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38" fontId="12" fillId="0" borderId="12" xfId="1" applyFont="1" applyFill="1" applyBorder="1" applyAlignment="1">
      <alignment horizontal="center"/>
    </xf>
    <xf numFmtId="38" fontId="12" fillId="0" borderId="13" xfId="1" applyFont="1" applyFill="1" applyBorder="1" applyAlignment="1">
      <alignment horizontal="center"/>
    </xf>
    <xf numFmtId="38" fontId="12" fillId="0" borderId="14" xfId="1" applyFont="1" applyFill="1" applyBorder="1" applyAlignment="1">
      <alignment horizontal="center"/>
    </xf>
    <xf numFmtId="38" fontId="10" fillId="0" borderId="5" xfId="1" applyFont="1" applyFill="1" applyBorder="1" applyAlignment="1">
      <alignment horizontal="center" vertical="center" wrapText="1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38" fontId="13" fillId="0" borderId="7" xfId="1" applyFont="1" applyFill="1" applyBorder="1" applyAlignment="1">
      <alignment horizontal="center" vertical="center" wrapText="1"/>
    </xf>
    <xf numFmtId="38" fontId="13" fillId="0" borderId="4" xfId="1" applyFont="1" applyFill="1" applyBorder="1" applyAlignment="1">
      <alignment horizontal="center" vertical="center" wrapText="1"/>
    </xf>
    <xf numFmtId="38" fontId="12" fillId="0" borderId="6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top" wrapText="1"/>
    </xf>
    <xf numFmtId="38" fontId="10" fillId="0" borderId="7" xfId="1" applyFont="1" applyFill="1" applyBorder="1" applyAlignment="1">
      <alignment horizontal="center" vertical="top" wrapText="1"/>
    </xf>
    <xf numFmtId="38" fontId="10" fillId="0" borderId="4" xfId="1" applyFont="1" applyFill="1" applyBorder="1" applyAlignment="1">
      <alignment horizontal="center" vertical="top" wrapText="1"/>
    </xf>
    <xf numFmtId="38" fontId="10" fillId="0" borderId="5" xfId="1" applyFont="1" applyFill="1" applyBorder="1" applyAlignment="1">
      <alignment horizontal="center" wrapText="1"/>
    </xf>
    <xf numFmtId="38" fontId="10" fillId="0" borderId="8" xfId="1" applyFont="1" applyFill="1" applyBorder="1" applyAlignment="1">
      <alignment horizontal="center" wrapText="1"/>
    </xf>
    <xf numFmtId="38" fontId="10" fillId="0" borderId="11" xfId="1" applyFont="1" applyFill="1" applyBorder="1" applyAlignment="1">
      <alignment horizontal="center" wrapText="1"/>
    </xf>
    <xf numFmtId="38" fontId="13" fillId="0" borderId="5" xfId="1" applyFont="1" applyFill="1" applyBorder="1" applyAlignment="1">
      <alignment horizontal="center" vertical="center" wrapText="1"/>
    </xf>
    <xf numFmtId="38" fontId="13" fillId="0" borderId="8" xfId="1" applyFont="1" applyFill="1" applyBorder="1" applyAlignment="1">
      <alignment horizontal="center" vertical="center" wrapText="1"/>
    </xf>
    <xf numFmtId="38" fontId="13" fillId="0" borderId="11" xfId="1" applyFont="1" applyFill="1" applyBorder="1" applyAlignment="1">
      <alignment horizontal="center" vertical="center" wrapText="1"/>
    </xf>
    <xf numFmtId="3" fontId="18" fillId="0" borderId="8" xfId="6" applyNumberFormat="1" applyFont="1" applyFill="1" applyBorder="1" applyAlignment="1">
      <alignment horizontal="right" shrinkToFit="1"/>
    </xf>
    <xf numFmtId="3" fontId="18" fillId="0" borderId="0" xfId="6" applyNumberFormat="1" applyFont="1" applyFill="1" applyBorder="1" applyAlignment="1">
      <alignment horizontal="right" shrinkToFit="1"/>
    </xf>
    <xf numFmtId="38" fontId="10" fillId="0" borderId="2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38" fontId="14" fillId="0" borderId="0" xfId="1" applyNumberFormat="1" applyFont="1" applyFill="1" applyBorder="1" applyAlignment="1">
      <alignment horizontal="right" vertical="top"/>
    </xf>
    <xf numFmtId="3" fontId="18" fillId="0" borderId="11" xfId="6" applyNumberFormat="1" applyFont="1" applyFill="1" applyBorder="1" applyAlignment="1">
      <alignment horizontal="right" shrinkToFit="1"/>
    </xf>
    <xf numFmtId="3" fontId="18" fillId="0" borderId="1" xfId="6" applyNumberFormat="1" applyFont="1" applyFill="1" applyBorder="1" applyAlignment="1">
      <alignment horizontal="right" shrinkToFi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justify" wrapText="1"/>
    </xf>
    <xf numFmtId="0" fontId="10" fillId="0" borderId="4" xfId="0" applyFont="1" applyFill="1" applyBorder="1" applyAlignment="1">
      <alignment horizontal="center" vertical="justify" wrapText="1"/>
    </xf>
    <xf numFmtId="0" fontId="10" fillId="0" borderId="12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 vertical="justify" wrapText="1"/>
    </xf>
    <xf numFmtId="0" fontId="10" fillId="0" borderId="11" xfId="0" applyFont="1" applyFill="1" applyBorder="1" applyAlignment="1">
      <alignment horizontal="center" vertical="justify" wrapText="1"/>
    </xf>
    <xf numFmtId="0" fontId="10" fillId="0" borderId="6" xfId="0" applyFont="1" applyFill="1" applyBorder="1" applyAlignment="1">
      <alignment horizontal="center" vertical="justify" wrapText="1"/>
    </xf>
    <xf numFmtId="0" fontId="10" fillId="0" borderId="9" xfId="0" applyFont="1" applyFill="1" applyBorder="1" applyAlignment="1">
      <alignment horizontal="center" vertical="justify" wrapText="1"/>
    </xf>
    <xf numFmtId="0" fontId="10" fillId="0" borderId="10" xfId="0" applyFont="1" applyFill="1" applyBorder="1" applyAlignment="1">
      <alignment horizontal="center" vertical="justify" wrapText="1"/>
    </xf>
    <xf numFmtId="3" fontId="18" fillId="0" borderId="8" xfId="7" applyNumberFormat="1" applyFont="1" applyFill="1" applyBorder="1" applyAlignment="1">
      <alignment horizontal="right" wrapText="1"/>
    </xf>
    <xf numFmtId="3" fontId="18" fillId="0" borderId="9" xfId="7" applyNumberFormat="1" applyFont="1" applyFill="1" applyBorder="1" applyAlignment="1">
      <alignment horizontal="right" wrapText="1"/>
    </xf>
    <xf numFmtId="38" fontId="14" fillId="0" borderId="5" xfId="0" applyNumberFormat="1" applyFont="1" applyFill="1" applyBorder="1" applyAlignment="1">
      <alignment horizontal="right" vertical="center"/>
    </xf>
    <xf numFmtId="38" fontId="14" fillId="0" borderId="6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distributed"/>
    </xf>
    <xf numFmtId="0" fontId="10" fillId="0" borderId="9" xfId="0" applyFont="1" applyFill="1" applyBorder="1" applyAlignment="1">
      <alignment horizontal="distributed"/>
    </xf>
    <xf numFmtId="3" fontId="18" fillId="0" borderId="11" xfId="7" applyNumberFormat="1" applyFont="1" applyFill="1" applyBorder="1" applyAlignment="1">
      <alignment horizontal="right" wrapText="1"/>
    </xf>
    <xf numFmtId="3" fontId="18" fillId="0" borderId="10" xfId="7" applyNumberFormat="1" applyFont="1" applyFill="1" applyBorder="1" applyAlignment="1">
      <alignment horizontal="right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distributed"/>
    </xf>
    <xf numFmtId="0" fontId="10" fillId="0" borderId="10" xfId="0" applyFont="1" applyFill="1" applyBorder="1" applyAlignment="1">
      <alignment horizontal="distributed"/>
    </xf>
    <xf numFmtId="0" fontId="10" fillId="0" borderId="0" xfId="0" applyFont="1" applyFill="1" applyAlignment="1">
      <alignment horizontal="distributed" shrinkToFit="1"/>
    </xf>
    <xf numFmtId="0" fontId="10" fillId="0" borderId="9" xfId="0" applyFont="1" applyFill="1" applyBorder="1" applyAlignment="1">
      <alignment horizontal="distributed" shrinkToFit="1"/>
    </xf>
  </cellXfs>
  <cellStyles count="8">
    <cellStyle name="桁区切り" xfId="1" builtinId="6"/>
    <cellStyle name="桁区切り 2" xfId="2"/>
    <cellStyle name="標準" xfId="0" builtinId="0"/>
    <cellStyle name="標準_30人以上（２）" xfId="5"/>
    <cellStyle name="標準_30人以上（２）_1" xfId="6"/>
    <cellStyle name="標準_７～９" xfId="4"/>
    <cellStyle name="標準_Sheet1" xfId="3"/>
    <cellStyle name="標準_Sheet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0"/>
  <sheetViews>
    <sheetView tabSelected="1" zoomScaleNormal="100" zoomScaleSheetLayoutView="100" workbookViewId="0"/>
  </sheetViews>
  <sheetFormatPr defaultColWidth="0" defaultRowHeight="24.95" customHeight="1" zeroHeight="1"/>
  <cols>
    <col min="1" max="1" width="3" style="2" customWidth="1"/>
    <col min="2" max="2" width="13.5" style="2" customWidth="1"/>
    <col min="3" max="3" width="6.875" style="29" customWidth="1"/>
    <col min="4" max="4" width="6.875" style="35" customWidth="1"/>
    <col min="5" max="5" width="7" style="29" customWidth="1"/>
    <col min="6" max="6" width="8" style="29" customWidth="1"/>
    <col min="7" max="7" width="8.125" style="29" customWidth="1"/>
    <col min="8" max="8" width="8.125" style="35" customWidth="1"/>
    <col min="9" max="9" width="7" style="29" customWidth="1"/>
    <col min="10" max="10" width="8" style="29" customWidth="1"/>
    <col min="11" max="12" width="12.625" style="29" customWidth="1"/>
    <col min="13" max="13" width="7" style="29" customWidth="1"/>
    <col min="14" max="14" width="8" style="29" customWidth="1"/>
    <col min="15" max="16" width="13.25" style="29" customWidth="1"/>
    <col min="17" max="17" width="7" style="29" customWidth="1"/>
    <col min="18" max="18" width="8" style="29" customWidth="1"/>
    <col min="19" max="19" width="14.125" style="29" customWidth="1"/>
    <col min="20" max="20" width="14.125" style="35" customWidth="1"/>
    <col min="21" max="21" width="7" style="29" customWidth="1"/>
    <col min="22" max="22" width="8.125" style="29" customWidth="1"/>
    <col min="23" max="23" width="4.75" style="2" customWidth="1"/>
    <col min="24" max="24" width="3" style="2" customWidth="1"/>
    <col min="25" max="25" width="13.5" style="2" customWidth="1"/>
    <col min="26" max="26" width="12.125" style="29" customWidth="1"/>
    <col min="27" max="27" width="12.125" style="35" customWidth="1"/>
    <col min="28" max="28" width="7" style="35" customWidth="1"/>
    <col min="29" max="29" width="8" style="29" customWidth="1"/>
    <col min="30" max="30" width="12.125" style="29" customWidth="1"/>
    <col min="31" max="31" width="12.125" style="35" customWidth="1"/>
    <col min="32" max="32" width="7" style="29" customWidth="1"/>
    <col min="33" max="33" width="8" style="29" customWidth="1"/>
    <col min="34" max="34" width="4.75" style="2" customWidth="1"/>
    <col min="35" max="35" width="9" style="2" customWidth="1"/>
    <col min="36" max="16384" width="9" style="2" hidden="1"/>
  </cols>
  <sheetData>
    <row r="1" spans="1:34" ht="24.95" customHeight="1">
      <c r="A1" s="1" t="s">
        <v>45</v>
      </c>
      <c r="B1" s="1"/>
      <c r="C1" s="38"/>
      <c r="D1" s="38"/>
      <c r="E1" s="38"/>
      <c r="F1" s="38"/>
      <c r="G1" s="38"/>
      <c r="H1" s="38"/>
      <c r="I1" s="38"/>
      <c r="J1" s="38"/>
      <c r="K1" s="38"/>
      <c r="L1" s="38"/>
      <c r="S1" s="38"/>
      <c r="T1" s="38"/>
      <c r="U1" s="38"/>
      <c r="X1" s="1"/>
      <c r="Y1" s="1"/>
      <c r="Z1" s="38"/>
      <c r="AA1" s="38"/>
      <c r="AB1" s="38"/>
      <c r="AD1" s="38"/>
      <c r="AE1" s="38"/>
      <c r="AF1" s="38"/>
    </row>
    <row r="2" spans="1:34" s="3" customFormat="1" ht="24.95" customHeight="1">
      <c r="B2" s="3" t="s">
        <v>34</v>
      </c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5"/>
      <c r="V2" s="5"/>
      <c r="Y2" s="3" t="s">
        <v>34</v>
      </c>
      <c r="Z2" s="5"/>
      <c r="AA2" s="6"/>
      <c r="AB2" s="6"/>
      <c r="AC2" s="5"/>
      <c r="AD2" s="5"/>
      <c r="AE2" s="6"/>
      <c r="AF2" s="5"/>
      <c r="AG2" s="5"/>
    </row>
    <row r="3" spans="1:34" ht="24.95" customHeight="1">
      <c r="A3" s="373" t="s">
        <v>21</v>
      </c>
      <c r="B3" s="374"/>
      <c r="C3" s="379" t="s">
        <v>22</v>
      </c>
      <c r="D3" s="380"/>
      <c r="E3" s="380"/>
      <c r="F3" s="381"/>
      <c r="G3" s="379" t="s">
        <v>23</v>
      </c>
      <c r="H3" s="380"/>
      <c r="I3" s="380"/>
      <c r="J3" s="381"/>
      <c r="K3" s="379" t="s">
        <v>31</v>
      </c>
      <c r="L3" s="380"/>
      <c r="M3" s="380"/>
      <c r="N3" s="381"/>
      <c r="O3" s="379" t="s">
        <v>32</v>
      </c>
      <c r="P3" s="380"/>
      <c r="Q3" s="380"/>
      <c r="R3" s="381"/>
      <c r="S3" s="379" t="s">
        <v>44</v>
      </c>
      <c r="T3" s="380"/>
      <c r="U3" s="380"/>
      <c r="V3" s="381"/>
      <c r="W3" s="386" t="s">
        <v>19</v>
      </c>
      <c r="X3" s="373" t="s">
        <v>21</v>
      </c>
      <c r="Y3" s="374"/>
      <c r="Z3" s="379" t="s">
        <v>43</v>
      </c>
      <c r="AA3" s="380"/>
      <c r="AB3" s="380"/>
      <c r="AC3" s="381"/>
      <c r="AD3" s="379" t="s">
        <v>30</v>
      </c>
      <c r="AE3" s="380"/>
      <c r="AF3" s="380"/>
      <c r="AG3" s="381"/>
      <c r="AH3" s="386" t="s">
        <v>19</v>
      </c>
    </row>
    <row r="4" spans="1:34" ht="24.95" customHeight="1">
      <c r="A4" s="375"/>
      <c r="B4" s="376"/>
      <c r="C4" s="384" t="s">
        <v>46</v>
      </c>
      <c r="D4" s="385" t="s">
        <v>47</v>
      </c>
      <c r="E4" s="385"/>
      <c r="F4" s="382" t="s">
        <v>33</v>
      </c>
      <c r="G4" s="384" t="s">
        <v>46</v>
      </c>
      <c r="H4" s="385" t="s">
        <v>47</v>
      </c>
      <c r="I4" s="385"/>
      <c r="J4" s="382" t="s">
        <v>33</v>
      </c>
      <c r="K4" s="384" t="s">
        <v>46</v>
      </c>
      <c r="L4" s="385" t="s">
        <v>47</v>
      </c>
      <c r="M4" s="385"/>
      <c r="N4" s="382" t="s">
        <v>33</v>
      </c>
      <c r="O4" s="384" t="s">
        <v>46</v>
      </c>
      <c r="P4" s="385" t="s">
        <v>47</v>
      </c>
      <c r="Q4" s="385"/>
      <c r="R4" s="382" t="s">
        <v>33</v>
      </c>
      <c r="S4" s="384" t="s">
        <v>46</v>
      </c>
      <c r="T4" s="385" t="s">
        <v>47</v>
      </c>
      <c r="U4" s="385"/>
      <c r="V4" s="382" t="s">
        <v>33</v>
      </c>
      <c r="W4" s="387"/>
      <c r="X4" s="375"/>
      <c r="Y4" s="376"/>
      <c r="Z4" s="384" t="s">
        <v>46</v>
      </c>
      <c r="AA4" s="385" t="s">
        <v>47</v>
      </c>
      <c r="AB4" s="385"/>
      <c r="AC4" s="382" t="s">
        <v>33</v>
      </c>
      <c r="AD4" s="384" t="s">
        <v>46</v>
      </c>
      <c r="AE4" s="385" t="s">
        <v>47</v>
      </c>
      <c r="AF4" s="385"/>
      <c r="AG4" s="382" t="s">
        <v>33</v>
      </c>
      <c r="AH4" s="387"/>
    </row>
    <row r="5" spans="1:34" s="3" customFormat="1" ht="24.95" customHeight="1">
      <c r="A5" s="377"/>
      <c r="B5" s="378"/>
      <c r="C5" s="384"/>
      <c r="D5" s="41" t="s">
        <v>24</v>
      </c>
      <c r="E5" s="43" t="s">
        <v>25</v>
      </c>
      <c r="F5" s="383"/>
      <c r="G5" s="384"/>
      <c r="H5" s="41" t="s">
        <v>24</v>
      </c>
      <c r="I5" s="43" t="s">
        <v>25</v>
      </c>
      <c r="J5" s="383"/>
      <c r="K5" s="384"/>
      <c r="L5" s="7" t="s">
        <v>20</v>
      </c>
      <c r="M5" s="43" t="s">
        <v>25</v>
      </c>
      <c r="N5" s="383"/>
      <c r="O5" s="384"/>
      <c r="P5" s="7" t="s">
        <v>20</v>
      </c>
      <c r="Q5" s="43" t="s">
        <v>25</v>
      </c>
      <c r="R5" s="383"/>
      <c r="S5" s="384"/>
      <c r="T5" s="41" t="s">
        <v>24</v>
      </c>
      <c r="U5" s="43" t="s">
        <v>25</v>
      </c>
      <c r="V5" s="383"/>
      <c r="W5" s="388"/>
      <c r="X5" s="377"/>
      <c r="Y5" s="378"/>
      <c r="Z5" s="384"/>
      <c r="AA5" s="8" t="s">
        <v>20</v>
      </c>
      <c r="AB5" s="43" t="s">
        <v>25</v>
      </c>
      <c r="AC5" s="383"/>
      <c r="AD5" s="384"/>
      <c r="AE5" s="41" t="s">
        <v>24</v>
      </c>
      <c r="AF5" s="43" t="s">
        <v>25</v>
      </c>
      <c r="AG5" s="383"/>
      <c r="AH5" s="388"/>
    </row>
    <row r="6" spans="1:34" s="15" customFormat="1" ht="24.95" customHeight="1">
      <c r="A6" s="9"/>
      <c r="B6" s="10"/>
      <c r="C6" s="39"/>
      <c r="D6" s="42"/>
      <c r="E6" s="44" t="s">
        <v>26</v>
      </c>
      <c r="F6" s="44"/>
      <c r="G6" s="39" t="s">
        <v>35</v>
      </c>
      <c r="H6" s="42" t="s">
        <v>27</v>
      </c>
      <c r="I6" s="44" t="s">
        <v>17</v>
      </c>
      <c r="J6" s="44"/>
      <c r="K6" s="11" t="s">
        <v>28</v>
      </c>
      <c r="L6" s="12" t="s">
        <v>28</v>
      </c>
      <c r="M6" s="11" t="s">
        <v>17</v>
      </c>
      <c r="N6" s="11"/>
      <c r="O6" s="11" t="s">
        <v>28</v>
      </c>
      <c r="P6" s="12" t="s">
        <v>28</v>
      </c>
      <c r="Q6" s="11" t="s">
        <v>17</v>
      </c>
      <c r="R6" s="11"/>
      <c r="S6" s="11" t="s">
        <v>28</v>
      </c>
      <c r="T6" s="42" t="s">
        <v>28</v>
      </c>
      <c r="U6" s="11" t="s">
        <v>17</v>
      </c>
      <c r="V6" s="11"/>
      <c r="W6" s="14"/>
      <c r="X6" s="9"/>
      <c r="Y6" s="10"/>
      <c r="Z6" s="11" t="s">
        <v>28</v>
      </c>
      <c r="AA6" s="13" t="s">
        <v>28</v>
      </c>
      <c r="AB6" s="11" t="s">
        <v>17</v>
      </c>
      <c r="AC6" s="11"/>
      <c r="AD6" s="11" t="s">
        <v>28</v>
      </c>
      <c r="AE6" s="42" t="s">
        <v>28</v>
      </c>
      <c r="AF6" s="11" t="s">
        <v>17</v>
      </c>
      <c r="AG6" s="11"/>
      <c r="AH6" s="14"/>
    </row>
    <row r="7" spans="1:34" s="18" customFormat="1" ht="24.95" customHeight="1">
      <c r="B7" s="37" t="s">
        <v>29</v>
      </c>
      <c r="C7" s="40">
        <v>2391</v>
      </c>
      <c r="D7" s="40">
        <v>2303</v>
      </c>
      <c r="E7" s="45">
        <f>ROUND(D7/$D$7*100,1)</f>
        <v>100</v>
      </c>
      <c r="F7" s="45">
        <f>ROUND((D7/C7-1)*100,1)</f>
        <v>-3.7</v>
      </c>
      <c r="G7" s="16">
        <v>67394</v>
      </c>
      <c r="H7" s="16">
        <v>68142</v>
      </c>
      <c r="I7" s="45">
        <f>ROUND(H7/$H$7*100,1)</f>
        <v>100</v>
      </c>
      <c r="J7" s="45">
        <f>ROUND((H7/G7-1)*100,1)</f>
        <v>1.1000000000000001</v>
      </c>
      <c r="K7" s="16">
        <v>27676506</v>
      </c>
      <c r="L7" s="16">
        <v>27340451</v>
      </c>
      <c r="M7" s="47">
        <f>ROUND(L7/$L$7*100,1)</f>
        <v>100</v>
      </c>
      <c r="N7" s="47">
        <f>ROUND((L7/K7-1)*100,1)</f>
        <v>-1.2</v>
      </c>
      <c r="O7" s="16">
        <v>109973483</v>
      </c>
      <c r="P7" s="16">
        <v>102720046</v>
      </c>
      <c r="Q7" s="47">
        <f>ROUND(P7/$P$7*100,1)</f>
        <v>100</v>
      </c>
      <c r="R7" s="47">
        <f>ROUND((P7/O7-1)*100,1)</f>
        <v>-6.6</v>
      </c>
      <c r="S7" s="16">
        <v>193438328</v>
      </c>
      <c r="T7" s="16">
        <v>183013536</v>
      </c>
      <c r="U7" s="47">
        <f>ROUND(T7/$T$7*100,1)</f>
        <v>100</v>
      </c>
      <c r="V7" s="47">
        <f>ROUND((T7/S7-1)*100,1)</f>
        <v>-5.4</v>
      </c>
      <c r="W7" s="17" t="s">
        <v>18</v>
      </c>
      <c r="Y7" s="37" t="s">
        <v>29</v>
      </c>
      <c r="Z7" s="16">
        <v>80291052</v>
      </c>
      <c r="AA7" s="16">
        <v>77205017</v>
      </c>
      <c r="AB7" s="47">
        <f>ROUND(AA7/$AA$7*100,1)</f>
        <v>100</v>
      </c>
      <c r="AC7" s="47">
        <f>ROUND((AA7/Z7-1)*100,1)</f>
        <v>-3.8</v>
      </c>
      <c r="AD7" s="16">
        <v>72690115</v>
      </c>
      <c r="AE7" s="16">
        <v>69891215</v>
      </c>
      <c r="AF7" s="47">
        <f>ROUND(AE7/$AE$7*100,1)</f>
        <v>100</v>
      </c>
      <c r="AG7" s="47">
        <f>ROUND((AE7/AD7-1)*100,1)</f>
        <v>-3.9</v>
      </c>
      <c r="AH7" s="17" t="s">
        <v>18</v>
      </c>
    </row>
    <row r="8" spans="1:34" ht="24.95" customHeight="1">
      <c r="B8" s="10"/>
      <c r="C8" s="19"/>
      <c r="D8" s="19"/>
      <c r="E8" s="26"/>
      <c r="F8" s="45"/>
      <c r="G8" s="19"/>
      <c r="H8" s="19"/>
      <c r="I8" s="26"/>
      <c r="J8" s="45"/>
      <c r="K8" s="19"/>
      <c r="L8" s="19"/>
      <c r="M8" s="47"/>
      <c r="N8" s="47"/>
      <c r="O8" s="19"/>
      <c r="P8" s="19"/>
      <c r="Q8" s="47"/>
      <c r="R8" s="47"/>
      <c r="S8" s="19"/>
      <c r="T8" s="19"/>
      <c r="U8" s="27"/>
      <c r="V8" s="47"/>
      <c r="W8" s="14"/>
      <c r="Y8" s="10"/>
      <c r="Z8" s="19"/>
      <c r="AA8" s="19"/>
      <c r="AB8" s="48"/>
      <c r="AC8" s="47"/>
      <c r="AD8" s="19"/>
      <c r="AE8" s="19"/>
      <c r="AF8" s="27"/>
      <c r="AG8" s="47"/>
      <c r="AH8" s="14"/>
    </row>
    <row r="9" spans="1:34" ht="27.95" customHeight="1">
      <c r="A9" s="20">
        <v>9</v>
      </c>
      <c r="B9" s="21" t="s">
        <v>0</v>
      </c>
      <c r="C9" s="22">
        <v>237</v>
      </c>
      <c r="D9" s="22">
        <v>229</v>
      </c>
      <c r="E9" s="26">
        <f>ROUND(D9/$D$7*100,1)</f>
        <v>9.9</v>
      </c>
      <c r="F9" s="26">
        <f t="shared" ref="F9:F32" si="0">ROUND((D9/C9-1)*100,1)</f>
        <v>-3.4</v>
      </c>
      <c r="G9" s="22">
        <v>4510</v>
      </c>
      <c r="H9" s="22">
        <v>4746</v>
      </c>
      <c r="I9" s="26">
        <f t="shared" ref="I9:I32" si="1">ROUND(H9/$H$7*100,1)</f>
        <v>7</v>
      </c>
      <c r="J9" s="26">
        <f t="shared" ref="J9:J32" si="2">ROUND((H9/G9-1)*100,1)</f>
        <v>5.2</v>
      </c>
      <c r="K9" s="19">
        <v>1093096</v>
      </c>
      <c r="L9" s="19">
        <v>1104376</v>
      </c>
      <c r="M9" s="27">
        <f t="shared" ref="M9:M32" si="3">ROUND(L9/$L$7*100,1)</f>
        <v>4</v>
      </c>
      <c r="N9" s="27">
        <f t="shared" ref="N9:N32" si="4">ROUND((L9/K9-1)*100,1)</f>
        <v>1</v>
      </c>
      <c r="O9" s="19">
        <v>3381495</v>
      </c>
      <c r="P9" s="19">
        <v>3104465</v>
      </c>
      <c r="Q9" s="27">
        <f t="shared" ref="Q9:Q32" si="5">ROUND(P9/$P$7*100,1)</f>
        <v>3</v>
      </c>
      <c r="R9" s="27">
        <f t="shared" ref="R9:R32" si="6">ROUND((P9/O9-1)*100,1)</f>
        <v>-8.1999999999999993</v>
      </c>
      <c r="S9" s="19">
        <v>5788166</v>
      </c>
      <c r="T9" s="19">
        <v>5744254</v>
      </c>
      <c r="U9" s="27">
        <f t="shared" ref="U9:U32" si="7">ROUND(T9/$T$7*100,1)</f>
        <v>3.1</v>
      </c>
      <c r="V9" s="27">
        <f t="shared" ref="V9:V32" si="8">ROUND((T9/S9-1)*100,1)</f>
        <v>-0.8</v>
      </c>
      <c r="W9" s="23">
        <v>9</v>
      </c>
      <c r="X9" s="20">
        <v>9</v>
      </c>
      <c r="Y9" s="21" t="s">
        <v>0</v>
      </c>
      <c r="Z9" s="19">
        <v>2296349</v>
      </c>
      <c r="AA9" s="19">
        <v>2521667</v>
      </c>
      <c r="AB9" s="27">
        <f t="shared" ref="AB9:AB32" si="9">ROUND(AA9/$AA$7*100,1)</f>
        <v>3.3</v>
      </c>
      <c r="AC9" s="27">
        <f t="shared" ref="AC9:AC32" si="10">ROUND((AA9/Z9-1)*100,1)</f>
        <v>9.8000000000000007</v>
      </c>
      <c r="AD9" s="19">
        <v>2225565</v>
      </c>
      <c r="AE9" s="19">
        <v>2424955</v>
      </c>
      <c r="AF9" s="27">
        <f t="shared" ref="AF9:AF32" si="11">ROUND(AE9/$AE$7*100,1)</f>
        <v>3.5</v>
      </c>
      <c r="AG9" s="27">
        <f t="shared" ref="AG9:AG32" si="12">ROUND((AE9/AD9-1)*100,1)</f>
        <v>9</v>
      </c>
      <c r="AH9" s="23">
        <v>9</v>
      </c>
    </row>
    <row r="10" spans="1:34" ht="27.95" customHeight="1">
      <c r="A10" s="20">
        <v>10</v>
      </c>
      <c r="B10" s="21" t="s">
        <v>1</v>
      </c>
      <c r="C10" s="22">
        <v>27</v>
      </c>
      <c r="D10" s="22">
        <v>25</v>
      </c>
      <c r="E10" s="26">
        <f t="shared" ref="E10:E32" si="13">ROUND(D10/$D$7*100,1)</f>
        <v>1.1000000000000001</v>
      </c>
      <c r="F10" s="26">
        <f t="shared" si="0"/>
        <v>-7.4</v>
      </c>
      <c r="G10" s="22">
        <v>284</v>
      </c>
      <c r="H10" s="22">
        <v>268</v>
      </c>
      <c r="I10" s="26">
        <f t="shared" si="1"/>
        <v>0.4</v>
      </c>
      <c r="J10" s="26">
        <f t="shared" si="2"/>
        <v>-5.6</v>
      </c>
      <c r="K10" s="19">
        <v>82167</v>
      </c>
      <c r="L10" s="19">
        <v>83394</v>
      </c>
      <c r="M10" s="27">
        <f t="shared" si="3"/>
        <v>0.3</v>
      </c>
      <c r="N10" s="27">
        <f t="shared" si="4"/>
        <v>1.5</v>
      </c>
      <c r="O10" s="19">
        <v>197234</v>
      </c>
      <c r="P10" s="19">
        <v>161296</v>
      </c>
      <c r="Q10" s="27">
        <f t="shared" si="5"/>
        <v>0.2</v>
      </c>
      <c r="R10" s="27">
        <f t="shared" si="6"/>
        <v>-18.2</v>
      </c>
      <c r="S10" s="19">
        <v>542457</v>
      </c>
      <c r="T10" s="19">
        <v>556950</v>
      </c>
      <c r="U10" s="27">
        <f t="shared" si="7"/>
        <v>0.3</v>
      </c>
      <c r="V10" s="27">
        <f t="shared" si="8"/>
        <v>2.7</v>
      </c>
      <c r="W10" s="23">
        <v>10</v>
      </c>
      <c r="X10" s="20">
        <v>10</v>
      </c>
      <c r="Y10" s="21" t="s">
        <v>1</v>
      </c>
      <c r="Z10" s="19">
        <v>292727</v>
      </c>
      <c r="AA10" s="19">
        <v>341858</v>
      </c>
      <c r="AB10" s="27">
        <f t="shared" si="9"/>
        <v>0.4</v>
      </c>
      <c r="AC10" s="27">
        <f t="shared" si="10"/>
        <v>16.8</v>
      </c>
      <c r="AD10" s="19">
        <v>286210</v>
      </c>
      <c r="AE10" s="19">
        <v>341858</v>
      </c>
      <c r="AF10" s="27">
        <f t="shared" si="11"/>
        <v>0.5</v>
      </c>
      <c r="AG10" s="27">
        <f t="shared" si="12"/>
        <v>19.399999999999999</v>
      </c>
      <c r="AH10" s="23">
        <v>10</v>
      </c>
    </row>
    <row r="11" spans="1:34" ht="27.95" customHeight="1">
      <c r="A11" s="20">
        <v>11</v>
      </c>
      <c r="B11" s="21" t="s">
        <v>2</v>
      </c>
      <c r="C11" s="22">
        <v>611</v>
      </c>
      <c r="D11" s="22">
        <v>594</v>
      </c>
      <c r="E11" s="26">
        <f t="shared" si="13"/>
        <v>25.8</v>
      </c>
      <c r="F11" s="26">
        <f t="shared" si="0"/>
        <v>-2.8</v>
      </c>
      <c r="G11" s="22">
        <v>15338</v>
      </c>
      <c r="H11" s="22">
        <v>15668</v>
      </c>
      <c r="I11" s="26">
        <f t="shared" si="1"/>
        <v>23</v>
      </c>
      <c r="J11" s="26">
        <f t="shared" si="2"/>
        <v>2.2000000000000002</v>
      </c>
      <c r="K11" s="19">
        <v>4572713</v>
      </c>
      <c r="L11" s="19">
        <v>4717114</v>
      </c>
      <c r="M11" s="27">
        <f t="shared" si="3"/>
        <v>17.3</v>
      </c>
      <c r="N11" s="27">
        <f t="shared" si="4"/>
        <v>3.2</v>
      </c>
      <c r="O11" s="19">
        <v>14386383</v>
      </c>
      <c r="P11" s="19">
        <v>13387172</v>
      </c>
      <c r="Q11" s="27">
        <f t="shared" si="5"/>
        <v>13</v>
      </c>
      <c r="R11" s="27">
        <f t="shared" si="6"/>
        <v>-6.9</v>
      </c>
      <c r="S11" s="19">
        <v>23857751</v>
      </c>
      <c r="T11" s="19">
        <v>23470803</v>
      </c>
      <c r="U11" s="27">
        <f t="shared" si="7"/>
        <v>12.8</v>
      </c>
      <c r="V11" s="27">
        <f t="shared" si="8"/>
        <v>-1.6</v>
      </c>
      <c r="W11" s="23">
        <v>11</v>
      </c>
      <c r="X11" s="20">
        <v>11</v>
      </c>
      <c r="Y11" s="21" t="s">
        <v>2</v>
      </c>
      <c r="Z11" s="19">
        <v>9086809</v>
      </c>
      <c r="AA11" s="19">
        <v>9719979</v>
      </c>
      <c r="AB11" s="27">
        <f t="shared" si="9"/>
        <v>12.6</v>
      </c>
      <c r="AC11" s="27">
        <f t="shared" si="10"/>
        <v>7</v>
      </c>
      <c r="AD11" s="19">
        <v>8136385</v>
      </c>
      <c r="AE11" s="19">
        <v>8547999</v>
      </c>
      <c r="AF11" s="27">
        <f t="shared" si="11"/>
        <v>12.2</v>
      </c>
      <c r="AG11" s="27">
        <f t="shared" si="12"/>
        <v>5.0999999999999996</v>
      </c>
      <c r="AH11" s="23">
        <v>11</v>
      </c>
    </row>
    <row r="12" spans="1:34" ht="27.95" customHeight="1">
      <c r="A12" s="20">
        <v>12</v>
      </c>
      <c r="B12" s="21" t="s">
        <v>3</v>
      </c>
      <c r="C12" s="22">
        <v>74</v>
      </c>
      <c r="D12" s="22">
        <v>71</v>
      </c>
      <c r="E12" s="26">
        <f t="shared" si="13"/>
        <v>3.1</v>
      </c>
      <c r="F12" s="26">
        <f t="shared" si="0"/>
        <v>-4.0999999999999996</v>
      </c>
      <c r="G12" s="22">
        <v>1010</v>
      </c>
      <c r="H12" s="22">
        <v>1008</v>
      </c>
      <c r="I12" s="26">
        <f t="shared" si="1"/>
        <v>1.5</v>
      </c>
      <c r="J12" s="26">
        <f t="shared" si="2"/>
        <v>-0.2</v>
      </c>
      <c r="K12" s="19">
        <v>322447</v>
      </c>
      <c r="L12" s="19">
        <v>324872</v>
      </c>
      <c r="M12" s="27">
        <f t="shared" si="3"/>
        <v>1.2</v>
      </c>
      <c r="N12" s="27">
        <f t="shared" si="4"/>
        <v>0.8</v>
      </c>
      <c r="O12" s="19">
        <v>1243530</v>
      </c>
      <c r="P12" s="19">
        <v>1328285</v>
      </c>
      <c r="Q12" s="27">
        <f t="shared" si="5"/>
        <v>1.3</v>
      </c>
      <c r="R12" s="27">
        <f t="shared" si="6"/>
        <v>6.8</v>
      </c>
      <c r="S12" s="19">
        <v>2387369</v>
      </c>
      <c r="T12" s="19">
        <v>2159736</v>
      </c>
      <c r="U12" s="27">
        <f t="shared" si="7"/>
        <v>1.2</v>
      </c>
      <c r="V12" s="27">
        <f t="shared" si="8"/>
        <v>-9.5</v>
      </c>
      <c r="W12" s="23">
        <v>12</v>
      </c>
      <c r="X12" s="20">
        <v>12</v>
      </c>
      <c r="Y12" s="21" t="s">
        <v>3</v>
      </c>
      <c r="Z12" s="19">
        <v>1089925</v>
      </c>
      <c r="AA12" s="19">
        <v>794168</v>
      </c>
      <c r="AB12" s="27">
        <f t="shared" si="9"/>
        <v>1</v>
      </c>
      <c r="AC12" s="27">
        <f t="shared" si="10"/>
        <v>-27.1</v>
      </c>
      <c r="AD12" s="19">
        <v>1077562</v>
      </c>
      <c r="AE12" s="19">
        <v>794747</v>
      </c>
      <c r="AF12" s="27">
        <f t="shared" si="11"/>
        <v>1.1000000000000001</v>
      </c>
      <c r="AG12" s="27">
        <f t="shared" si="12"/>
        <v>-26.2</v>
      </c>
      <c r="AH12" s="23">
        <v>12</v>
      </c>
    </row>
    <row r="13" spans="1:34" ht="27.95" customHeight="1">
      <c r="A13" s="20">
        <v>13</v>
      </c>
      <c r="B13" s="21" t="s">
        <v>4</v>
      </c>
      <c r="C13" s="22">
        <v>58</v>
      </c>
      <c r="D13" s="22">
        <v>53</v>
      </c>
      <c r="E13" s="26">
        <f t="shared" si="13"/>
        <v>2.2999999999999998</v>
      </c>
      <c r="F13" s="26">
        <f t="shared" si="0"/>
        <v>-8.6</v>
      </c>
      <c r="G13" s="22">
        <v>937</v>
      </c>
      <c r="H13" s="22">
        <v>919</v>
      </c>
      <c r="I13" s="26">
        <f t="shared" si="1"/>
        <v>1.3</v>
      </c>
      <c r="J13" s="26">
        <f t="shared" si="2"/>
        <v>-1.9</v>
      </c>
      <c r="K13" s="19">
        <v>289139</v>
      </c>
      <c r="L13" s="19">
        <v>286200</v>
      </c>
      <c r="M13" s="27">
        <f t="shared" si="3"/>
        <v>1</v>
      </c>
      <c r="N13" s="27">
        <f t="shared" si="4"/>
        <v>-1</v>
      </c>
      <c r="O13" s="19">
        <v>692396</v>
      </c>
      <c r="P13" s="19">
        <v>712470</v>
      </c>
      <c r="Q13" s="27">
        <f t="shared" si="5"/>
        <v>0.7</v>
      </c>
      <c r="R13" s="27">
        <f t="shared" si="6"/>
        <v>2.9</v>
      </c>
      <c r="S13" s="19">
        <v>1427599</v>
      </c>
      <c r="T13" s="19">
        <v>1542539</v>
      </c>
      <c r="U13" s="27">
        <f t="shared" si="7"/>
        <v>0.8</v>
      </c>
      <c r="V13" s="27">
        <f t="shared" si="8"/>
        <v>8.1</v>
      </c>
      <c r="W13" s="23">
        <v>13</v>
      </c>
      <c r="X13" s="20">
        <v>13</v>
      </c>
      <c r="Y13" s="21" t="s">
        <v>4</v>
      </c>
      <c r="Z13" s="19">
        <v>700840</v>
      </c>
      <c r="AA13" s="19">
        <v>792039</v>
      </c>
      <c r="AB13" s="27">
        <f t="shared" si="9"/>
        <v>1</v>
      </c>
      <c r="AC13" s="27">
        <f t="shared" si="10"/>
        <v>13</v>
      </c>
      <c r="AD13" s="19">
        <v>695144</v>
      </c>
      <c r="AE13" s="19">
        <v>771908</v>
      </c>
      <c r="AF13" s="27">
        <f t="shared" si="11"/>
        <v>1.1000000000000001</v>
      </c>
      <c r="AG13" s="27">
        <f t="shared" si="12"/>
        <v>11</v>
      </c>
      <c r="AH13" s="23">
        <v>13</v>
      </c>
    </row>
    <row r="14" spans="1:34" ht="27.95" customHeight="1">
      <c r="A14" s="20">
        <v>14</v>
      </c>
      <c r="B14" s="21" t="s">
        <v>5</v>
      </c>
      <c r="C14" s="22">
        <v>97</v>
      </c>
      <c r="D14" s="22">
        <v>90</v>
      </c>
      <c r="E14" s="26">
        <f t="shared" si="13"/>
        <v>3.9</v>
      </c>
      <c r="F14" s="26">
        <f t="shared" si="0"/>
        <v>-7.2</v>
      </c>
      <c r="G14" s="22">
        <v>1839</v>
      </c>
      <c r="H14" s="22">
        <v>1602</v>
      </c>
      <c r="I14" s="26">
        <f t="shared" si="1"/>
        <v>2.4</v>
      </c>
      <c r="J14" s="26">
        <f t="shared" si="2"/>
        <v>-12.9</v>
      </c>
      <c r="K14" s="19">
        <v>694031</v>
      </c>
      <c r="L14" s="19">
        <v>586951</v>
      </c>
      <c r="M14" s="27">
        <f t="shared" si="3"/>
        <v>2.1</v>
      </c>
      <c r="N14" s="27">
        <f t="shared" si="4"/>
        <v>-15.4</v>
      </c>
      <c r="O14" s="19">
        <v>3196399</v>
      </c>
      <c r="P14" s="19">
        <v>2309553</v>
      </c>
      <c r="Q14" s="27">
        <f t="shared" si="5"/>
        <v>2.2000000000000002</v>
      </c>
      <c r="R14" s="27">
        <f t="shared" si="6"/>
        <v>-27.7</v>
      </c>
      <c r="S14" s="19">
        <v>6072965</v>
      </c>
      <c r="T14" s="19">
        <v>4459918</v>
      </c>
      <c r="U14" s="27">
        <f t="shared" si="7"/>
        <v>2.4</v>
      </c>
      <c r="V14" s="27">
        <f t="shared" si="8"/>
        <v>-26.6</v>
      </c>
      <c r="W14" s="23">
        <v>14</v>
      </c>
      <c r="X14" s="20">
        <v>14</v>
      </c>
      <c r="Y14" s="21" t="s">
        <v>5</v>
      </c>
      <c r="Z14" s="19">
        <v>2748685</v>
      </c>
      <c r="AA14" s="19">
        <v>2058063</v>
      </c>
      <c r="AB14" s="27">
        <f t="shared" si="9"/>
        <v>2.7</v>
      </c>
      <c r="AC14" s="27">
        <f t="shared" si="10"/>
        <v>-25.1</v>
      </c>
      <c r="AD14" s="19">
        <v>2458809</v>
      </c>
      <c r="AE14" s="19">
        <v>1884889</v>
      </c>
      <c r="AF14" s="27">
        <f t="shared" si="11"/>
        <v>2.7</v>
      </c>
      <c r="AG14" s="27">
        <f t="shared" si="12"/>
        <v>-23.3</v>
      </c>
      <c r="AH14" s="23">
        <v>14</v>
      </c>
    </row>
    <row r="15" spans="1:34" ht="27.95" customHeight="1">
      <c r="A15" s="20">
        <v>15</v>
      </c>
      <c r="B15" s="21" t="s">
        <v>36</v>
      </c>
      <c r="C15" s="22">
        <v>111</v>
      </c>
      <c r="D15" s="22">
        <v>106</v>
      </c>
      <c r="E15" s="26">
        <f t="shared" si="13"/>
        <v>4.5999999999999996</v>
      </c>
      <c r="F15" s="26">
        <f t="shared" si="0"/>
        <v>-4.5</v>
      </c>
      <c r="G15" s="22">
        <v>2107</v>
      </c>
      <c r="H15" s="22">
        <v>2230</v>
      </c>
      <c r="I15" s="26">
        <f t="shared" si="1"/>
        <v>3.3</v>
      </c>
      <c r="J15" s="26">
        <f t="shared" si="2"/>
        <v>5.8</v>
      </c>
      <c r="K15" s="19">
        <v>699691</v>
      </c>
      <c r="L15" s="19">
        <v>715629</v>
      </c>
      <c r="M15" s="27">
        <f t="shared" si="3"/>
        <v>2.6</v>
      </c>
      <c r="N15" s="27">
        <f t="shared" si="4"/>
        <v>2.2999999999999998</v>
      </c>
      <c r="O15" s="19">
        <v>1346022</v>
      </c>
      <c r="P15" s="19">
        <v>1413399</v>
      </c>
      <c r="Q15" s="27">
        <f t="shared" si="5"/>
        <v>1.4</v>
      </c>
      <c r="R15" s="27">
        <f t="shared" si="6"/>
        <v>5</v>
      </c>
      <c r="S15" s="19">
        <v>2998520</v>
      </c>
      <c r="T15" s="19">
        <v>3020523</v>
      </c>
      <c r="U15" s="27">
        <f t="shared" si="7"/>
        <v>1.7</v>
      </c>
      <c r="V15" s="27">
        <f t="shared" si="8"/>
        <v>0.7</v>
      </c>
      <c r="W15" s="23">
        <v>15</v>
      </c>
      <c r="X15" s="20">
        <v>15</v>
      </c>
      <c r="Y15" s="21" t="s">
        <v>36</v>
      </c>
      <c r="Z15" s="19">
        <v>1581425</v>
      </c>
      <c r="AA15" s="19">
        <v>1538419</v>
      </c>
      <c r="AB15" s="27">
        <f t="shared" si="9"/>
        <v>2</v>
      </c>
      <c r="AC15" s="27">
        <f t="shared" si="10"/>
        <v>-2.7</v>
      </c>
      <c r="AD15" s="19">
        <v>1502083</v>
      </c>
      <c r="AE15" s="19">
        <v>1423545</v>
      </c>
      <c r="AF15" s="27">
        <f t="shared" si="11"/>
        <v>2</v>
      </c>
      <c r="AG15" s="27">
        <f t="shared" si="12"/>
        <v>-5.2</v>
      </c>
      <c r="AH15" s="23">
        <v>15</v>
      </c>
    </row>
    <row r="16" spans="1:34" s="29" customFormat="1" ht="27.95" customHeight="1">
      <c r="A16" s="24">
        <v>16</v>
      </c>
      <c r="B16" s="25" t="s">
        <v>6</v>
      </c>
      <c r="C16" s="22">
        <v>57</v>
      </c>
      <c r="D16" s="22">
        <v>60</v>
      </c>
      <c r="E16" s="26">
        <f t="shared" si="13"/>
        <v>2.6</v>
      </c>
      <c r="F16" s="26">
        <f t="shared" si="0"/>
        <v>5.3</v>
      </c>
      <c r="G16" s="22">
        <v>3519</v>
      </c>
      <c r="H16" s="22">
        <v>3862</v>
      </c>
      <c r="I16" s="26">
        <f t="shared" si="1"/>
        <v>5.7</v>
      </c>
      <c r="J16" s="26">
        <f t="shared" si="2"/>
        <v>9.6999999999999993</v>
      </c>
      <c r="K16" s="19">
        <v>1870181</v>
      </c>
      <c r="L16" s="19">
        <v>2080185</v>
      </c>
      <c r="M16" s="27">
        <f t="shared" si="3"/>
        <v>7.6</v>
      </c>
      <c r="N16" s="27">
        <f t="shared" si="4"/>
        <v>11.2</v>
      </c>
      <c r="O16" s="19">
        <v>13752497</v>
      </c>
      <c r="P16" s="19">
        <v>15349953</v>
      </c>
      <c r="Q16" s="27">
        <f t="shared" si="5"/>
        <v>14.9</v>
      </c>
      <c r="R16" s="27">
        <f t="shared" si="6"/>
        <v>11.6</v>
      </c>
      <c r="S16" s="19">
        <v>29566275</v>
      </c>
      <c r="T16" s="19">
        <v>28947458</v>
      </c>
      <c r="U16" s="27">
        <f t="shared" si="7"/>
        <v>15.8</v>
      </c>
      <c r="V16" s="27">
        <f t="shared" si="8"/>
        <v>-2.1</v>
      </c>
      <c r="W16" s="28">
        <v>16</v>
      </c>
      <c r="X16" s="24">
        <v>16</v>
      </c>
      <c r="Y16" s="25" t="s">
        <v>6</v>
      </c>
      <c r="Z16" s="19">
        <v>15268914</v>
      </c>
      <c r="AA16" s="19">
        <v>13073713</v>
      </c>
      <c r="AB16" s="27">
        <f t="shared" si="9"/>
        <v>16.899999999999999</v>
      </c>
      <c r="AC16" s="27">
        <f t="shared" si="10"/>
        <v>-14.4</v>
      </c>
      <c r="AD16" s="19">
        <v>14188686</v>
      </c>
      <c r="AE16" s="19">
        <v>11997595</v>
      </c>
      <c r="AF16" s="27">
        <f t="shared" si="11"/>
        <v>17.2</v>
      </c>
      <c r="AG16" s="27">
        <f t="shared" si="12"/>
        <v>-15.4</v>
      </c>
      <c r="AH16" s="28">
        <v>16</v>
      </c>
    </row>
    <row r="17" spans="1:34" s="29" customFormat="1" ht="27.95" customHeight="1">
      <c r="A17" s="20">
        <v>17</v>
      </c>
      <c r="B17" s="21" t="s">
        <v>7</v>
      </c>
      <c r="C17" s="22">
        <v>9</v>
      </c>
      <c r="D17" s="22">
        <v>9</v>
      </c>
      <c r="E17" s="26">
        <f t="shared" si="13"/>
        <v>0.4</v>
      </c>
      <c r="F17" s="26">
        <f t="shared" si="0"/>
        <v>0</v>
      </c>
      <c r="G17" s="22">
        <v>74</v>
      </c>
      <c r="H17" s="22">
        <v>79</v>
      </c>
      <c r="I17" s="26">
        <f t="shared" si="1"/>
        <v>0.1</v>
      </c>
      <c r="J17" s="26">
        <f t="shared" si="2"/>
        <v>6.8</v>
      </c>
      <c r="K17" s="19">
        <v>35501</v>
      </c>
      <c r="L17" s="19">
        <v>37363</v>
      </c>
      <c r="M17" s="27">
        <f t="shared" si="3"/>
        <v>0.1</v>
      </c>
      <c r="N17" s="27">
        <f t="shared" si="4"/>
        <v>5.2</v>
      </c>
      <c r="O17" s="19">
        <v>262910</v>
      </c>
      <c r="P17" s="19">
        <v>261864</v>
      </c>
      <c r="Q17" s="27">
        <f t="shared" si="5"/>
        <v>0.3</v>
      </c>
      <c r="R17" s="27">
        <f t="shared" si="6"/>
        <v>-0.4</v>
      </c>
      <c r="S17" s="19">
        <v>414461</v>
      </c>
      <c r="T17" s="19">
        <v>482602</v>
      </c>
      <c r="U17" s="27">
        <f t="shared" si="7"/>
        <v>0.3</v>
      </c>
      <c r="V17" s="27">
        <f t="shared" si="8"/>
        <v>16.399999999999999</v>
      </c>
      <c r="W17" s="23">
        <v>17</v>
      </c>
      <c r="X17" s="20">
        <v>17</v>
      </c>
      <c r="Y17" s="21" t="s">
        <v>7</v>
      </c>
      <c r="Z17" s="19">
        <v>144335</v>
      </c>
      <c r="AA17" s="19">
        <v>210226</v>
      </c>
      <c r="AB17" s="27">
        <f t="shared" si="9"/>
        <v>0.3</v>
      </c>
      <c r="AC17" s="27">
        <f t="shared" si="10"/>
        <v>45.7</v>
      </c>
      <c r="AD17" s="19">
        <v>144335</v>
      </c>
      <c r="AE17" s="19">
        <v>210226</v>
      </c>
      <c r="AF17" s="27">
        <f t="shared" si="11"/>
        <v>0.3</v>
      </c>
      <c r="AG17" s="27">
        <f t="shared" si="12"/>
        <v>45.7</v>
      </c>
      <c r="AH17" s="23">
        <v>17</v>
      </c>
    </row>
    <row r="18" spans="1:34" ht="27.95" customHeight="1">
      <c r="A18" s="20">
        <v>18</v>
      </c>
      <c r="B18" s="21" t="s">
        <v>37</v>
      </c>
      <c r="C18" s="22">
        <v>121</v>
      </c>
      <c r="D18" s="22">
        <v>122</v>
      </c>
      <c r="E18" s="26">
        <f t="shared" si="13"/>
        <v>5.3</v>
      </c>
      <c r="F18" s="26">
        <f t="shared" si="0"/>
        <v>0.8</v>
      </c>
      <c r="G18" s="22">
        <v>4640</v>
      </c>
      <c r="H18" s="22">
        <v>4824</v>
      </c>
      <c r="I18" s="26">
        <f t="shared" si="1"/>
        <v>7.1</v>
      </c>
      <c r="J18" s="26">
        <f t="shared" si="2"/>
        <v>4</v>
      </c>
      <c r="K18" s="19">
        <v>1831068</v>
      </c>
      <c r="L18" s="19">
        <v>1903854</v>
      </c>
      <c r="M18" s="27">
        <f t="shared" si="3"/>
        <v>7</v>
      </c>
      <c r="N18" s="27">
        <f t="shared" si="4"/>
        <v>4</v>
      </c>
      <c r="O18" s="19">
        <v>8275344</v>
      </c>
      <c r="P18" s="19">
        <v>9192196</v>
      </c>
      <c r="Q18" s="27">
        <f t="shared" si="5"/>
        <v>8.9</v>
      </c>
      <c r="R18" s="27">
        <f t="shared" si="6"/>
        <v>11.1</v>
      </c>
      <c r="S18" s="19">
        <v>14657121</v>
      </c>
      <c r="T18" s="19">
        <v>14627267</v>
      </c>
      <c r="U18" s="27">
        <f t="shared" si="7"/>
        <v>8</v>
      </c>
      <c r="V18" s="27">
        <f t="shared" si="8"/>
        <v>-0.2</v>
      </c>
      <c r="W18" s="23">
        <v>18</v>
      </c>
      <c r="X18" s="20">
        <v>18</v>
      </c>
      <c r="Y18" s="21" t="s">
        <v>37</v>
      </c>
      <c r="Z18" s="19">
        <v>6137653</v>
      </c>
      <c r="AA18" s="19">
        <v>5204141</v>
      </c>
      <c r="AB18" s="27">
        <f t="shared" si="9"/>
        <v>6.7</v>
      </c>
      <c r="AC18" s="27">
        <f t="shared" si="10"/>
        <v>-15.2</v>
      </c>
      <c r="AD18" s="19">
        <v>5567383</v>
      </c>
      <c r="AE18" s="19">
        <v>4780483</v>
      </c>
      <c r="AF18" s="27">
        <f t="shared" si="11"/>
        <v>6.8</v>
      </c>
      <c r="AG18" s="27">
        <f t="shared" si="12"/>
        <v>-14.1</v>
      </c>
      <c r="AH18" s="23">
        <v>18</v>
      </c>
    </row>
    <row r="19" spans="1:34" ht="27.95" customHeight="1">
      <c r="A19" s="20">
        <v>19</v>
      </c>
      <c r="B19" s="30" t="s">
        <v>8</v>
      </c>
      <c r="C19" s="22">
        <v>6</v>
      </c>
      <c r="D19" s="22">
        <v>6</v>
      </c>
      <c r="E19" s="26">
        <f t="shared" si="13"/>
        <v>0.3</v>
      </c>
      <c r="F19" s="26">
        <f t="shared" si="0"/>
        <v>0</v>
      </c>
      <c r="G19" s="22">
        <v>154</v>
      </c>
      <c r="H19" s="22">
        <v>159</v>
      </c>
      <c r="I19" s="26">
        <f t="shared" si="1"/>
        <v>0.2</v>
      </c>
      <c r="J19" s="26">
        <f t="shared" si="2"/>
        <v>3.2</v>
      </c>
      <c r="K19" s="19">
        <v>63821</v>
      </c>
      <c r="L19" s="19">
        <v>53184</v>
      </c>
      <c r="M19" s="27">
        <f t="shared" si="3"/>
        <v>0.2</v>
      </c>
      <c r="N19" s="27">
        <f t="shared" si="4"/>
        <v>-16.7</v>
      </c>
      <c r="O19" s="19">
        <v>75239</v>
      </c>
      <c r="P19" s="19">
        <v>77324</v>
      </c>
      <c r="Q19" s="27">
        <f t="shared" si="5"/>
        <v>0.1</v>
      </c>
      <c r="R19" s="27">
        <f t="shared" si="6"/>
        <v>2.8</v>
      </c>
      <c r="S19" s="19">
        <v>160181</v>
      </c>
      <c r="T19" s="19">
        <v>160934</v>
      </c>
      <c r="U19" s="27">
        <f t="shared" si="7"/>
        <v>0.1</v>
      </c>
      <c r="V19" s="27">
        <f t="shared" si="8"/>
        <v>0.5</v>
      </c>
      <c r="W19" s="23">
        <v>19</v>
      </c>
      <c r="X19" s="20">
        <v>19</v>
      </c>
      <c r="Y19" s="30" t="s">
        <v>8</v>
      </c>
      <c r="Z19" s="19">
        <v>79058</v>
      </c>
      <c r="AA19" s="19">
        <v>80270</v>
      </c>
      <c r="AB19" s="27">
        <f t="shared" si="9"/>
        <v>0.1</v>
      </c>
      <c r="AC19" s="27">
        <f t="shared" si="10"/>
        <v>1.5</v>
      </c>
      <c r="AD19" s="19">
        <v>78778</v>
      </c>
      <c r="AE19" s="19">
        <v>74585</v>
      </c>
      <c r="AF19" s="27">
        <f t="shared" si="11"/>
        <v>0.1</v>
      </c>
      <c r="AG19" s="27">
        <f t="shared" si="12"/>
        <v>-5.3</v>
      </c>
      <c r="AH19" s="23">
        <v>19</v>
      </c>
    </row>
    <row r="20" spans="1:34" ht="27.95" customHeight="1">
      <c r="A20" s="20">
        <v>20</v>
      </c>
      <c r="B20" s="21" t="s">
        <v>16</v>
      </c>
      <c r="C20" s="22">
        <v>3</v>
      </c>
      <c r="D20" s="22">
        <v>3</v>
      </c>
      <c r="E20" s="26">
        <f t="shared" si="13"/>
        <v>0.1</v>
      </c>
      <c r="F20" s="26">
        <f t="shared" si="0"/>
        <v>0</v>
      </c>
      <c r="G20" s="22">
        <v>50</v>
      </c>
      <c r="H20" s="22">
        <v>51</v>
      </c>
      <c r="I20" s="26">
        <f t="shared" si="1"/>
        <v>0.1</v>
      </c>
      <c r="J20" s="26">
        <f t="shared" si="2"/>
        <v>2</v>
      </c>
      <c r="K20" s="19">
        <v>8772</v>
      </c>
      <c r="L20" s="19">
        <v>8332</v>
      </c>
      <c r="M20" s="27">
        <f t="shared" si="3"/>
        <v>0</v>
      </c>
      <c r="N20" s="27">
        <f t="shared" si="4"/>
        <v>-5</v>
      </c>
      <c r="O20" s="19">
        <v>22019</v>
      </c>
      <c r="P20" s="19">
        <v>22227</v>
      </c>
      <c r="Q20" s="27">
        <f t="shared" si="5"/>
        <v>0</v>
      </c>
      <c r="R20" s="27">
        <f t="shared" si="6"/>
        <v>0.9</v>
      </c>
      <c r="S20" s="19">
        <v>32417</v>
      </c>
      <c r="T20" s="19">
        <v>33773</v>
      </c>
      <c r="U20" s="27">
        <f t="shared" si="7"/>
        <v>0</v>
      </c>
      <c r="V20" s="27">
        <f t="shared" si="8"/>
        <v>4.2</v>
      </c>
      <c r="W20" s="23">
        <v>20</v>
      </c>
      <c r="X20" s="20">
        <v>20</v>
      </c>
      <c r="Y20" s="21" t="s">
        <v>16</v>
      </c>
      <c r="Z20" s="19">
        <v>9899</v>
      </c>
      <c r="AA20" s="19">
        <v>11003</v>
      </c>
      <c r="AB20" s="27">
        <f t="shared" si="9"/>
        <v>0</v>
      </c>
      <c r="AC20" s="27">
        <f t="shared" si="10"/>
        <v>11.2</v>
      </c>
      <c r="AD20" s="19">
        <v>9417</v>
      </c>
      <c r="AE20" s="19">
        <v>10449</v>
      </c>
      <c r="AF20" s="27">
        <f t="shared" si="11"/>
        <v>0</v>
      </c>
      <c r="AG20" s="27">
        <f t="shared" si="12"/>
        <v>11</v>
      </c>
      <c r="AH20" s="23">
        <v>20</v>
      </c>
    </row>
    <row r="21" spans="1:34" ht="27.95" customHeight="1">
      <c r="A21" s="20">
        <v>21</v>
      </c>
      <c r="B21" s="21" t="s">
        <v>9</v>
      </c>
      <c r="C21" s="22">
        <v>88</v>
      </c>
      <c r="D21" s="22">
        <v>87</v>
      </c>
      <c r="E21" s="26">
        <f t="shared" si="13"/>
        <v>3.8</v>
      </c>
      <c r="F21" s="26">
        <f t="shared" si="0"/>
        <v>-1.1000000000000001</v>
      </c>
      <c r="G21" s="22">
        <v>1939</v>
      </c>
      <c r="H21" s="22">
        <v>1967</v>
      </c>
      <c r="I21" s="26">
        <f t="shared" si="1"/>
        <v>2.9</v>
      </c>
      <c r="J21" s="26">
        <f t="shared" si="2"/>
        <v>1.4</v>
      </c>
      <c r="K21" s="19">
        <v>880871</v>
      </c>
      <c r="L21" s="19">
        <v>922582</v>
      </c>
      <c r="M21" s="27">
        <f t="shared" si="3"/>
        <v>3.4</v>
      </c>
      <c r="N21" s="27">
        <f t="shared" si="4"/>
        <v>4.7</v>
      </c>
      <c r="O21" s="19">
        <v>2358440</v>
      </c>
      <c r="P21" s="19">
        <v>2537297</v>
      </c>
      <c r="Q21" s="27">
        <f t="shared" si="5"/>
        <v>2.5</v>
      </c>
      <c r="R21" s="27">
        <f t="shared" si="6"/>
        <v>7.6</v>
      </c>
      <c r="S21" s="19">
        <v>4545932</v>
      </c>
      <c r="T21" s="19">
        <v>4806489</v>
      </c>
      <c r="U21" s="27">
        <f t="shared" si="7"/>
        <v>2.6</v>
      </c>
      <c r="V21" s="27">
        <f t="shared" si="8"/>
        <v>5.7</v>
      </c>
      <c r="W21" s="23">
        <v>21</v>
      </c>
      <c r="X21" s="20">
        <v>21</v>
      </c>
      <c r="Y21" s="21" t="s">
        <v>9</v>
      </c>
      <c r="Z21" s="19">
        <v>2094673</v>
      </c>
      <c r="AA21" s="19">
        <v>2176310</v>
      </c>
      <c r="AB21" s="27">
        <f t="shared" si="9"/>
        <v>2.8</v>
      </c>
      <c r="AC21" s="27">
        <f t="shared" si="10"/>
        <v>3.9</v>
      </c>
      <c r="AD21" s="19">
        <v>1721429</v>
      </c>
      <c r="AE21" s="19">
        <v>2022890</v>
      </c>
      <c r="AF21" s="27">
        <f t="shared" si="11"/>
        <v>2.9</v>
      </c>
      <c r="AG21" s="27">
        <f t="shared" si="12"/>
        <v>17.5</v>
      </c>
      <c r="AH21" s="23">
        <v>21</v>
      </c>
    </row>
    <row r="22" spans="1:34" ht="27.95" customHeight="1">
      <c r="A22" s="20">
        <v>22</v>
      </c>
      <c r="B22" s="21" t="s">
        <v>10</v>
      </c>
      <c r="C22" s="22">
        <v>22</v>
      </c>
      <c r="D22" s="22">
        <v>21</v>
      </c>
      <c r="E22" s="26">
        <f t="shared" si="13"/>
        <v>0.9</v>
      </c>
      <c r="F22" s="26">
        <f t="shared" si="0"/>
        <v>-4.5</v>
      </c>
      <c r="G22" s="22">
        <v>408</v>
      </c>
      <c r="H22" s="22">
        <v>384</v>
      </c>
      <c r="I22" s="26">
        <f t="shared" si="1"/>
        <v>0.6</v>
      </c>
      <c r="J22" s="26">
        <f t="shared" si="2"/>
        <v>-5.9</v>
      </c>
      <c r="K22" s="19">
        <v>173892</v>
      </c>
      <c r="L22" s="19">
        <v>167363</v>
      </c>
      <c r="M22" s="27">
        <f t="shared" si="3"/>
        <v>0.6</v>
      </c>
      <c r="N22" s="27">
        <f t="shared" si="4"/>
        <v>-3.8</v>
      </c>
      <c r="O22" s="19">
        <v>1830997</v>
      </c>
      <c r="P22" s="19">
        <v>1897061</v>
      </c>
      <c r="Q22" s="27">
        <f t="shared" si="5"/>
        <v>1.8</v>
      </c>
      <c r="R22" s="27">
        <f t="shared" si="6"/>
        <v>3.6</v>
      </c>
      <c r="S22" s="19">
        <v>3139191</v>
      </c>
      <c r="T22" s="19">
        <v>2875703</v>
      </c>
      <c r="U22" s="27">
        <f t="shared" si="7"/>
        <v>1.6</v>
      </c>
      <c r="V22" s="27">
        <f t="shared" si="8"/>
        <v>-8.4</v>
      </c>
      <c r="W22" s="23">
        <v>22</v>
      </c>
      <c r="X22" s="20">
        <v>22</v>
      </c>
      <c r="Y22" s="21" t="s">
        <v>10</v>
      </c>
      <c r="Z22" s="19">
        <v>1249357</v>
      </c>
      <c r="AA22" s="19">
        <v>932885</v>
      </c>
      <c r="AB22" s="27">
        <f t="shared" si="9"/>
        <v>1.2</v>
      </c>
      <c r="AC22" s="27">
        <f t="shared" si="10"/>
        <v>-25.3</v>
      </c>
      <c r="AD22" s="19">
        <v>1197365</v>
      </c>
      <c r="AE22" s="19">
        <v>906870</v>
      </c>
      <c r="AF22" s="27">
        <f t="shared" si="11"/>
        <v>1.3</v>
      </c>
      <c r="AG22" s="27">
        <f t="shared" si="12"/>
        <v>-24.3</v>
      </c>
      <c r="AH22" s="23">
        <v>22</v>
      </c>
    </row>
    <row r="23" spans="1:34" ht="27.95" customHeight="1">
      <c r="A23" s="20">
        <v>23</v>
      </c>
      <c r="B23" s="21" t="s">
        <v>11</v>
      </c>
      <c r="C23" s="22">
        <v>18</v>
      </c>
      <c r="D23" s="22">
        <v>16</v>
      </c>
      <c r="E23" s="26">
        <f t="shared" si="13"/>
        <v>0.7</v>
      </c>
      <c r="F23" s="26">
        <f t="shared" si="0"/>
        <v>-11.1</v>
      </c>
      <c r="G23" s="22">
        <v>1247</v>
      </c>
      <c r="H23" s="22">
        <v>1214</v>
      </c>
      <c r="I23" s="26">
        <f t="shared" si="1"/>
        <v>1.8</v>
      </c>
      <c r="J23" s="26">
        <f t="shared" si="2"/>
        <v>-2.6</v>
      </c>
      <c r="K23" s="19">
        <v>782678</v>
      </c>
      <c r="L23" s="19">
        <v>762879</v>
      </c>
      <c r="M23" s="27">
        <f t="shared" si="3"/>
        <v>2.8</v>
      </c>
      <c r="N23" s="27">
        <f t="shared" si="4"/>
        <v>-2.5</v>
      </c>
      <c r="O23" s="19">
        <v>9495605</v>
      </c>
      <c r="P23" s="19">
        <v>9773023</v>
      </c>
      <c r="Q23" s="27">
        <f t="shared" si="5"/>
        <v>9.5</v>
      </c>
      <c r="R23" s="27">
        <f t="shared" si="6"/>
        <v>2.9</v>
      </c>
      <c r="S23" s="19">
        <v>12777677</v>
      </c>
      <c r="T23" s="19">
        <v>12571723</v>
      </c>
      <c r="U23" s="27">
        <f t="shared" si="7"/>
        <v>6.9</v>
      </c>
      <c r="V23" s="27">
        <f t="shared" si="8"/>
        <v>-1.6</v>
      </c>
      <c r="W23" s="23">
        <v>23</v>
      </c>
      <c r="X23" s="20">
        <v>23</v>
      </c>
      <c r="Y23" s="21" t="s">
        <v>11</v>
      </c>
      <c r="Z23" s="19">
        <v>3164827</v>
      </c>
      <c r="AA23" s="19">
        <v>2685811</v>
      </c>
      <c r="AB23" s="27">
        <f t="shared" si="9"/>
        <v>3.5</v>
      </c>
      <c r="AC23" s="27">
        <f t="shared" si="10"/>
        <v>-15.1</v>
      </c>
      <c r="AD23" s="19">
        <v>2607099</v>
      </c>
      <c r="AE23" s="19">
        <v>2296977</v>
      </c>
      <c r="AF23" s="27">
        <f t="shared" si="11"/>
        <v>3.3</v>
      </c>
      <c r="AG23" s="27">
        <f t="shared" si="12"/>
        <v>-11.9</v>
      </c>
      <c r="AH23" s="23">
        <v>23</v>
      </c>
    </row>
    <row r="24" spans="1:34" ht="27.95" customHeight="1">
      <c r="A24" s="20">
        <v>24</v>
      </c>
      <c r="B24" s="21" t="s">
        <v>12</v>
      </c>
      <c r="C24" s="22">
        <v>190</v>
      </c>
      <c r="D24" s="22">
        <v>173</v>
      </c>
      <c r="E24" s="26">
        <f t="shared" si="13"/>
        <v>7.5</v>
      </c>
      <c r="F24" s="26">
        <f t="shared" si="0"/>
        <v>-8.9</v>
      </c>
      <c r="G24" s="22">
        <v>3911</v>
      </c>
      <c r="H24" s="22">
        <v>3728</v>
      </c>
      <c r="I24" s="26">
        <f t="shared" si="1"/>
        <v>5.5</v>
      </c>
      <c r="J24" s="26">
        <f t="shared" si="2"/>
        <v>-4.7</v>
      </c>
      <c r="K24" s="19">
        <v>1449646</v>
      </c>
      <c r="L24" s="19">
        <v>1354922</v>
      </c>
      <c r="M24" s="27">
        <f t="shared" si="3"/>
        <v>5</v>
      </c>
      <c r="N24" s="27">
        <f t="shared" si="4"/>
        <v>-6.5</v>
      </c>
      <c r="O24" s="19">
        <v>4267323</v>
      </c>
      <c r="P24" s="19">
        <v>4139217</v>
      </c>
      <c r="Q24" s="27">
        <f t="shared" si="5"/>
        <v>4</v>
      </c>
      <c r="R24" s="27">
        <f t="shared" si="6"/>
        <v>-3</v>
      </c>
      <c r="S24" s="19">
        <v>7752161</v>
      </c>
      <c r="T24" s="19">
        <v>7449001</v>
      </c>
      <c r="U24" s="27">
        <f t="shared" si="7"/>
        <v>4.0999999999999996</v>
      </c>
      <c r="V24" s="27">
        <f t="shared" si="8"/>
        <v>-3.9</v>
      </c>
      <c r="W24" s="23">
        <v>24</v>
      </c>
      <c r="X24" s="20">
        <v>24</v>
      </c>
      <c r="Y24" s="21" t="s">
        <v>12</v>
      </c>
      <c r="Z24" s="19">
        <v>3332823</v>
      </c>
      <c r="AA24" s="19">
        <v>3162903</v>
      </c>
      <c r="AB24" s="27">
        <f t="shared" si="9"/>
        <v>4.0999999999999996</v>
      </c>
      <c r="AC24" s="27">
        <f t="shared" si="10"/>
        <v>-5.0999999999999996</v>
      </c>
      <c r="AD24" s="19">
        <v>3209197</v>
      </c>
      <c r="AE24" s="19">
        <v>2975251</v>
      </c>
      <c r="AF24" s="27">
        <f t="shared" si="11"/>
        <v>4.3</v>
      </c>
      <c r="AG24" s="27">
        <f t="shared" si="12"/>
        <v>-7.3</v>
      </c>
      <c r="AH24" s="23">
        <v>24</v>
      </c>
    </row>
    <row r="25" spans="1:34" ht="27.95" customHeight="1">
      <c r="A25" s="20">
        <v>25</v>
      </c>
      <c r="B25" s="21" t="s">
        <v>38</v>
      </c>
      <c r="C25" s="22">
        <v>31</v>
      </c>
      <c r="D25" s="22">
        <v>27</v>
      </c>
      <c r="E25" s="26">
        <f t="shared" si="13"/>
        <v>1.2</v>
      </c>
      <c r="F25" s="26">
        <f t="shared" si="0"/>
        <v>-12.9</v>
      </c>
      <c r="G25" s="22">
        <v>593</v>
      </c>
      <c r="H25" s="22">
        <v>608</v>
      </c>
      <c r="I25" s="26">
        <f t="shared" si="1"/>
        <v>0.9</v>
      </c>
      <c r="J25" s="26">
        <f t="shared" si="2"/>
        <v>2.5</v>
      </c>
      <c r="K25" s="19">
        <v>212962</v>
      </c>
      <c r="L25" s="19">
        <v>249316</v>
      </c>
      <c r="M25" s="27">
        <f t="shared" si="3"/>
        <v>0.9</v>
      </c>
      <c r="N25" s="27">
        <f t="shared" si="4"/>
        <v>17.100000000000001</v>
      </c>
      <c r="O25" s="19">
        <v>808447</v>
      </c>
      <c r="P25" s="19">
        <v>828299</v>
      </c>
      <c r="Q25" s="27">
        <f t="shared" si="5"/>
        <v>0.8</v>
      </c>
      <c r="R25" s="27">
        <f t="shared" si="6"/>
        <v>2.5</v>
      </c>
      <c r="S25" s="19">
        <v>1397065</v>
      </c>
      <c r="T25" s="19">
        <v>1336044</v>
      </c>
      <c r="U25" s="27">
        <f t="shared" si="7"/>
        <v>0.7</v>
      </c>
      <c r="V25" s="27">
        <f t="shared" si="8"/>
        <v>-4.4000000000000004</v>
      </c>
      <c r="W25" s="23">
        <v>25</v>
      </c>
      <c r="X25" s="20">
        <v>25</v>
      </c>
      <c r="Y25" s="21" t="s">
        <v>38</v>
      </c>
      <c r="Z25" s="19">
        <v>574048</v>
      </c>
      <c r="AA25" s="19">
        <v>493520</v>
      </c>
      <c r="AB25" s="27">
        <f t="shared" si="9"/>
        <v>0.6</v>
      </c>
      <c r="AC25" s="27">
        <f t="shared" si="10"/>
        <v>-14</v>
      </c>
      <c r="AD25" s="19">
        <v>527379</v>
      </c>
      <c r="AE25" s="19">
        <v>454387</v>
      </c>
      <c r="AF25" s="27">
        <f t="shared" si="11"/>
        <v>0.7</v>
      </c>
      <c r="AG25" s="27">
        <f t="shared" si="12"/>
        <v>-13.8</v>
      </c>
      <c r="AH25" s="23">
        <v>25</v>
      </c>
    </row>
    <row r="26" spans="1:34" ht="27.95" customHeight="1">
      <c r="A26" s="20">
        <v>26</v>
      </c>
      <c r="B26" s="21" t="s">
        <v>39</v>
      </c>
      <c r="C26" s="22">
        <v>148</v>
      </c>
      <c r="D26" s="22">
        <v>143</v>
      </c>
      <c r="E26" s="26">
        <f t="shared" si="13"/>
        <v>6.2</v>
      </c>
      <c r="F26" s="26">
        <f t="shared" si="0"/>
        <v>-3.4</v>
      </c>
      <c r="G26" s="22">
        <v>3616</v>
      </c>
      <c r="H26" s="22">
        <v>3038</v>
      </c>
      <c r="I26" s="26">
        <f t="shared" si="1"/>
        <v>4.5</v>
      </c>
      <c r="J26" s="26">
        <f t="shared" si="2"/>
        <v>-16</v>
      </c>
      <c r="K26" s="19">
        <v>1694495</v>
      </c>
      <c r="L26" s="19">
        <v>1413729</v>
      </c>
      <c r="M26" s="27">
        <f t="shared" si="3"/>
        <v>5.2</v>
      </c>
      <c r="N26" s="27">
        <f t="shared" si="4"/>
        <v>-16.600000000000001</v>
      </c>
      <c r="O26" s="19">
        <v>7431051</v>
      </c>
      <c r="P26" s="19">
        <v>5084589</v>
      </c>
      <c r="Q26" s="27">
        <f t="shared" si="5"/>
        <v>4.9000000000000004</v>
      </c>
      <c r="R26" s="27">
        <f t="shared" si="6"/>
        <v>-31.6</v>
      </c>
      <c r="S26" s="19">
        <v>10840740</v>
      </c>
      <c r="T26" s="19">
        <v>8629835</v>
      </c>
      <c r="U26" s="27">
        <f t="shared" si="7"/>
        <v>4.7</v>
      </c>
      <c r="V26" s="27">
        <f t="shared" si="8"/>
        <v>-20.399999999999999</v>
      </c>
      <c r="W26" s="23">
        <v>26</v>
      </c>
      <c r="X26" s="20">
        <v>26</v>
      </c>
      <c r="Y26" s="21" t="s">
        <v>39</v>
      </c>
      <c r="Z26" s="19">
        <v>3365164</v>
      </c>
      <c r="AA26" s="19">
        <v>3520688</v>
      </c>
      <c r="AB26" s="27">
        <f t="shared" si="9"/>
        <v>4.5999999999999996</v>
      </c>
      <c r="AC26" s="27">
        <f t="shared" si="10"/>
        <v>4.5999999999999996</v>
      </c>
      <c r="AD26" s="19">
        <v>3208055</v>
      </c>
      <c r="AE26" s="19">
        <v>3303873</v>
      </c>
      <c r="AF26" s="27">
        <f t="shared" si="11"/>
        <v>4.7</v>
      </c>
      <c r="AG26" s="27">
        <f t="shared" si="12"/>
        <v>3</v>
      </c>
      <c r="AH26" s="23">
        <v>26</v>
      </c>
    </row>
    <row r="27" spans="1:34" ht="27.95" customHeight="1">
      <c r="A27" s="20">
        <v>27</v>
      </c>
      <c r="B27" s="21" t="s">
        <v>40</v>
      </c>
      <c r="C27" s="22">
        <v>19</v>
      </c>
      <c r="D27" s="22">
        <v>19</v>
      </c>
      <c r="E27" s="26">
        <f t="shared" si="13"/>
        <v>0.8</v>
      </c>
      <c r="F27" s="26">
        <f t="shared" si="0"/>
        <v>0</v>
      </c>
      <c r="G27" s="22">
        <v>704</v>
      </c>
      <c r="H27" s="22">
        <v>747</v>
      </c>
      <c r="I27" s="26">
        <f t="shared" si="1"/>
        <v>1.1000000000000001</v>
      </c>
      <c r="J27" s="26">
        <f t="shared" si="2"/>
        <v>6.1</v>
      </c>
      <c r="K27" s="19">
        <v>282936</v>
      </c>
      <c r="L27" s="19">
        <v>247905</v>
      </c>
      <c r="M27" s="27">
        <f t="shared" si="3"/>
        <v>0.9</v>
      </c>
      <c r="N27" s="27">
        <f t="shared" si="4"/>
        <v>-12.4</v>
      </c>
      <c r="O27" s="19">
        <v>657599</v>
      </c>
      <c r="P27" s="19">
        <v>591338</v>
      </c>
      <c r="Q27" s="27">
        <f t="shared" si="5"/>
        <v>0.6</v>
      </c>
      <c r="R27" s="27">
        <f t="shared" si="6"/>
        <v>-10.1</v>
      </c>
      <c r="S27" s="19">
        <v>1146168</v>
      </c>
      <c r="T27" s="19">
        <v>1149390</v>
      </c>
      <c r="U27" s="27">
        <f t="shared" si="7"/>
        <v>0.6</v>
      </c>
      <c r="V27" s="27">
        <f t="shared" si="8"/>
        <v>0.3</v>
      </c>
      <c r="W27" s="23">
        <v>27</v>
      </c>
      <c r="X27" s="20">
        <v>27</v>
      </c>
      <c r="Y27" s="21" t="s">
        <v>40</v>
      </c>
      <c r="Z27" s="19">
        <v>467056</v>
      </c>
      <c r="AA27" s="19">
        <v>532812</v>
      </c>
      <c r="AB27" s="27">
        <f t="shared" si="9"/>
        <v>0.7</v>
      </c>
      <c r="AC27" s="27">
        <f t="shared" si="10"/>
        <v>14.1</v>
      </c>
      <c r="AD27" s="19">
        <v>452298</v>
      </c>
      <c r="AE27" s="19">
        <v>486543</v>
      </c>
      <c r="AF27" s="27">
        <f t="shared" si="11"/>
        <v>0.7</v>
      </c>
      <c r="AG27" s="27">
        <f t="shared" si="12"/>
        <v>7.6</v>
      </c>
      <c r="AH27" s="23">
        <v>27</v>
      </c>
    </row>
    <row r="28" spans="1:34" ht="27.95" customHeight="1">
      <c r="A28" s="20">
        <v>28</v>
      </c>
      <c r="B28" s="36" t="s">
        <v>41</v>
      </c>
      <c r="C28" s="22">
        <v>49</v>
      </c>
      <c r="D28" s="22">
        <v>45</v>
      </c>
      <c r="E28" s="26">
        <f t="shared" si="13"/>
        <v>2</v>
      </c>
      <c r="F28" s="26">
        <f t="shared" si="0"/>
        <v>-8.1999999999999993</v>
      </c>
      <c r="G28" s="22">
        <v>8930</v>
      </c>
      <c r="H28" s="22">
        <v>8471</v>
      </c>
      <c r="I28" s="26">
        <f t="shared" si="1"/>
        <v>12.4</v>
      </c>
      <c r="J28" s="26">
        <f t="shared" si="2"/>
        <v>-5.0999999999999996</v>
      </c>
      <c r="K28" s="19">
        <v>6094716</v>
      </c>
      <c r="L28" s="19">
        <v>5274737</v>
      </c>
      <c r="M28" s="27">
        <f t="shared" si="3"/>
        <v>19.3</v>
      </c>
      <c r="N28" s="27">
        <f t="shared" si="4"/>
        <v>-13.5</v>
      </c>
      <c r="O28" s="19">
        <v>14882377</v>
      </c>
      <c r="P28" s="19">
        <v>12127607</v>
      </c>
      <c r="Q28" s="27">
        <f t="shared" si="5"/>
        <v>11.8</v>
      </c>
      <c r="R28" s="27">
        <f t="shared" si="6"/>
        <v>-18.5</v>
      </c>
      <c r="S28" s="19">
        <v>28387753</v>
      </c>
      <c r="T28" s="19">
        <v>25703820</v>
      </c>
      <c r="U28" s="27">
        <f t="shared" si="7"/>
        <v>14</v>
      </c>
      <c r="V28" s="27">
        <f t="shared" si="8"/>
        <v>-9.5</v>
      </c>
      <c r="W28" s="23">
        <v>28</v>
      </c>
      <c r="X28" s="20">
        <v>28</v>
      </c>
      <c r="Y28" s="36" t="s">
        <v>41</v>
      </c>
      <c r="Z28" s="19">
        <v>13105337</v>
      </c>
      <c r="AA28" s="19">
        <v>13130315</v>
      </c>
      <c r="AB28" s="27">
        <f t="shared" si="9"/>
        <v>17</v>
      </c>
      <c r="AC28" s="27">
        <f t="shared" si="10"/>
        <v>0.2</v>
      </c>
      <c r="AD28" s="19">
        <v>11006793</v>
      </c>
      <c r="AE28" s="19">
        <v>11273031</v>
      </c>
      <c r="AF28" s="27">
        <f t="shared" si="11"/>
        <v>16.100000000000001</v>
      </c>
      <c r="AG28" s="27">
        <f t="shared" si="12"/>
        <v>2.4</v>
      </c>
      <c r="AH28" s="23">
        <v>28</v>
      </c>
    </row>
    <row r="29" spans="1:34" ht="27.95" customHeight="1">
      <c r="A29" s="20">
        <v>29</v>
      </c>
      <c r="B29" s="30" t="s">
        <v>13</v>
      </c>
      <c r="C29" s="22">
        <v>62</v>
      </c>
      <c r="D29" s="22">
        <v>70</v>
      </c>
      <c r="E29" s="26">
        <f t="shared" si="13"/>
        <v>3</v>
      </c>
      <c r="F29" s="26">
        <f t="shared" si="0"/>
        <v>12.9</v>
      </c>
      <c r="G29" s="22">
        <v>2453</v>
      </c>
      <c r="H29" s="22">
        <v>3166</v>
      </c>
      <c r="I29" s="26">
        <f t="shared" si="1"/>
        <v>4.5999999999999996</v>
      </c>
      <c r="J29" s="26">
        <f t="shared" si="2"/>
        <v>29.1</v>
      </c>
      <c r="K29" s="19">
        <v>1099177</v>
      </c>
      <c r="L29" s="19">
        <v>1307221</v>
      </c>
      <c r="M29" s="27">
        <f t="shared" si="3"/>
        <v>4.8</v>
      </c>
      <c r="N29" s="27">
        <f t="shared" si="4"/>
        <v>18.899999999999999</v>
      </c>
      <c r="O29" s="19">
        <v>10337877</v>
      </c>
      <c r="P29" s="19">
        <v>7207970</v>
      </c>
      <c r="Q29" s="27">
        <f t="shared" si="5"/>
        <v>7</v>
      </c>
      <c r="R29" s="27">
        <f t="shared" si="6"/>
        <v>-30.3</v>
      </c>
      <c r="S29" s="19">
        <v>16569083</v>
      </c>
      <c r="T29" s="19">
        <v>14173693</v>
      </c>
      <c r="U29" s="27">
        <f t="shared" si="7"/>
        <v>7.7</v>
      </c>
      <c r="V29" s="27">
        <f t="shared" si="8"/>
        <v>-14.5</v>
      </c>
      <c r="W29" s="23">
        <v>29</v>
      </c>
      <c r="X29" s="20">
        <v>29</v>
      </c>
      <c r="Y29" s="30" t="s">
        <v>13</v>
      </c>
      <c r="Z29" s="19">
        <v>5910267</v>
      </c>
      <c r="AA29" s="19">
        <v>6617836</v>
      </c>
      <c r="AB29" s="27">
        <f t="shared" si="9"/>
        <v>8.6</v>
      </c>
      <c r="AC29" s="27">
        <f t="shared" si="10"/>
        <v>12</v>
      </c>
      <c r="AD29" s="19">
        <v>5547776</v>
      </c>
      <c r="AE29" s="19">
        <v>5802442</v>
      </c>
      <c r="AF29" s="27">
        <f t="shared" si="11"/>
        <v>8.3000000000000007</v>
      </c>
      <c r="AG29" s="27">
        <f t="shared" si="12"/>
        <v>4.5999999999999996</v>
      </c>
      <c r="AH29" s="23">
        <v>29</v>
      </c>
    </row>
    <row r="30" spans="1:34" ht="27.95" customHeight="1">
      <c r="A30" s="20">
        <v>30</v>
      </c>
      <c r="B30" s="21" t="s">
        <v>42</v>
      </c>
      <c r="C30" s="22">
        <v>5</v>
      </c>
      <c r="D30" s="22">
        <v>4</v>
      </c>
      <c r="E30" s="26">
        <f t="shared" si="13"/>
        <v>0.2</v>
      </c>
      <c r="F30" s="26">
        <f t="shared" si="0"/>
        <v>-20</v>
      </c>
      <c r="G30" s="22">
        <v>273</v>
      </c>
      <c r="H30" s="22">
        <v>274</v>
      </c>
      <c r="I30" s="26">
        <f t="shared" si="1"/>
        <v>0.4</v>
      </c>
      <c r="J30" s="26">
        <f t="shared" si="2"/>
        <v>0.4</v>
      </c>
      <c r="K30" s="19">
        <v>99824</v>
      </c>
      <c r="L30" s="19">
        <v>83074</v>
      </c>
      <c r="M30" s="27">
        <f t="shared" si="3"/>
        <v>0.3</v>
      </c>
      <c r="N30" s="27">
        <f t="shared" si="4"/>
        <v>-16.8</v>
      </c>
      <c r="O30" s="19">
        <v>372029</v>
      </c>
      <c r="P30" s="19">
        <v>353434</v>
      </c>
      <c r="Q30" s="27">
        <f t="shared" si="5"/>
        <v>0.3</v>
      </c>
      <c r="R30" s="27">
        <f t="shared" si="6"/>
        <v>-5</v>
      </c>
      <c r="S30" s="19">
        <v>589299</v>
      </c>
      <c r="T30" s="19">
        <v>560955</v>
      </c>
      <c r="U30" s="27">
        <f t="shared" si="7"/>
        <v>0.3</v>
      </c>
      <c r="V30" s="27">
        <f t="shared" si="8"/>
        <v>-4.8</v>
      </c>
      <c r="W30" s="23">
        <v>30</v>
      </c>
      <c r="X30" s="20">
        <v>30</v>
      </c>
      <c r="Y30" s="21" t="s">
        <v>42</v>
      </c>
      <c r="Z30" s="19">
        <v>207248</v>
      </c>
      <c r="AA30" s="19">
        <v>198582</v>
      </c>
      <c r="AB30" s="27">
        <f t="shared" si="9"/>
        <v>0.3</v>
      </c>
      <c r="AC30" s="27">
        <f t="shared" si="10"/>
        <v>-4.2</v>
      </c>
      <c r="AD30" s="19">
        <v>187733</v>
      </c>
      <c r="AE30" s="19">
        <v>186794</v>
      </c>
      <c r="AF30" s="27">
        <f t="shared" si="11"/>
        <v>0.3</v>
      </c>
      <c r="AG30" s="27">
        <f t="shared" si="12"/>
        <v>-0.5</v>
      </c>
      <c r="AH30" s="23">
        <v>30</v>
      </c>
    </row>
    <row r="31" spans="1:34" ht="27.95" customHeight="1">
      <c r="A31" s="20">
        <v>31</v>
      </c>
      <c r="B31" s="21" t="s">
        <v>14</v>
      </c>
      <c r="C31" s="22">
        <v>27</v>
      </c>
      <c r="D31" s="22">
        <v>26</v>
      </c>
      <c r="E31" s="26">
        <f t="shared" si="13"/>
        <v>1.1000000000000001</v>
      </c>
      <c r="F31" s="26">
        <f t="shared" si="0"/>
        <v>-3.7</v>
      </c>
      <c r="G31" s="22">
        <v>3243</v>
      </c>
      <c r="H31" s="22">
        <v>3531</v>
      </c>
      <c r="I31" s="26">
        <f t="shared" si="1"/>
        <v>5.2</v>
      </c>
      <c r="J31" s="26">
        <f t="shared" si="2"/>
        <v>8.9</v>
      </c>
      <c r="K31" s="19">
        <v>1603214</v>
      </c>
      <c r="L31" s="19">
        <v>1857607</v>
      </c>
      <c r="M31" s="27">
        <f t="shared" si="3"/>
        <v>6.8</v>
      </c>
      <c r="N31" s="27">
        <f t="shared" si="4"/>
        <v>15.9</v>
      </c>
      <c r="O31" s="19">
        <v>6944906</v>
      </c>
      <c r="P31" s="19">
        <v>7067886</v>
      </c>
      <c r="Q31" s="27">
        <f t="shared" si="5"/>
        <v>6.9</v>
      </c>
      <c r="R31" s="27">
        <f t="shared" si="6"/>
        <v>1.8</v>
      </c>
      <c r="S31" s="19">
        <v>10959069</v>
      </c>
      <c r="T31" s="19">
        <v>10889392</v>
      </c>
      <c r="U31" s="27">
        <f t="shared" si="7"/>
        <v>6</v>
      </c>
      <c r="V31" s="27">
        <f t="shared" si="8"/>
        <v>-0.6</v>
      </c>
      <c r="W31" s="23">
        <v>31</v>
      </c>
      <c r="X31" s="20">
        <v>31</v>
      </c>
      <c r="Y31" s="21" t="s">
        <v>14</v>
      </c>
      <c r="Z31" s="19">
        <v>3853524</v>
      </c>
      <c r="AA31" s="19">
        <v>3676250</v>
      </c>
      <c r="AB31" s="27">
        <f t="shared" si="9"/>
        <v>4.8</v>
      </c>
      <c r="AC31" s="27">
        <f t="shared" si="10"/>
        <v>-4.5999999999999996</v>
      </c>
      <c r="AD31" s="19">
        <v>3315105</v>
      </c>
      <c r="AE31" s="19">
        <v>3260185</v>
      </c>
      <c r="AF31" s="27">
        <f t="shared" si="11"/>
        <v>4.7</v>
      </c>
      <c r="AG31" s="27">
        <f t="shared" si="12"/>
        <v>-1.7</v>
      </c>
      <c r="AH31" s="23">
        <v>31</v>
      </c>
    </row>
    <row r="32" spans="1:34" ht="27.95" customHeight="1">
      <c r="A32" s="4">
        <v>32</v>
      </c>
      <c r="B32" s="31" t="s">
        <v>15</v>
      </c>
      <c r="C32" s="32">
        <v>321</v>
      </c>
      <c r="D32" s="32">
        <v>304</v>
      </c>
      <c r="E32" s="26">
        <f t="shared" si="13"/>
        <v>13.2</v>
      </c>
      <c r="F32" s="46">
        <f t="shared" si="0"/>
        <v>-5.3</v>
      </c>
      <c r="G32" s="32">
        <v>5615</v>
      </c>
      <c r="H32" s="32">
        <v>5598</v>
      </c>
      <c r="I32" s="46">
        <f t="shared" si="1"/>
        <v>8.1999999999999993</v>
      </c>
      <c r="J32" s="46">
        <f t="shared" si="2"/>
        <v>-0.3</v>
      </c>
      <c r="K32" s="33">
        <v>1739468</v>
      </c>
      <c r="L32" s="33">
        <v>1797662</v>
      </c>
      <c r="M32" s="46">
        <f t="shared" si="3"/>
        <v>6.6</v>
      </c>
      <c r="N32" s="46">
        <f t="shared" si="4"/>
        <v>3.3</v>
      </c>
      <c r="O32" s="33">
        <v>3755364</v>
      </c>
      <c r="P32" s="33">
        <v>3792121</v>
      </c>
      <c r="Q32" s="46">
        <f t="shared" si="5"/>
        <v>3.7</v>
      </c>
      <c r="R32" s="46">
        <f t="shared" si="6"/>
        <v>1</v>
      </c>
      <c r="S32" s="33">
        <v>7428908</v>
      </c>
      <c r="T32" s="33">
        <v>7660734</v>
      </c>
      <c r="U32" s="46">
        <f t="shared" si="7"/>
        <v>4.2</v>
      </c>
      <c r="V32" s="46">
        <f t="shared" si="8"/>
        <v>3.1</v>
      </c>
      <c r="W32" s="34">
        <v>32</v>
      </c>
      <c r="X32" s="4">
        <v>32</v>
      </c>
      <c r="Y32" s="31" t="s">
        <v>15</v>
      </c>
      <c r="Z32" s="33">
        <v>3530109</v>
      </c>
      <c r="AA32" s="33">
        <v>3731559</v>
      </c>
      <c r="AB32" s="46">
        <f t="shared" si="9"/>
        <v>4.8</v>
      </c>
      <c r="AC32" s="46">
        <f t="shared" si="10"/>
        <v>5.7</v>
      </c>
      <c r="AD32" s="33">
        <v>3339529</v>
      </c>
      <c r="AE32" s="33">
        <v>3658733</v>
      </c>
      <c r="AF32" s="46">
        <f t="shared" si="11"/>
        <v>5.2</v>
      </c>
      <c r="AG32" s="46">
        <f t="shared" si="12"/>
        <v>9.6</v>
      </c>
      <c r="AH32" s="34">
        <v>32</v>
      </c>
    </row>
    <row r="33" spans="3:31" ht="18" customHeight="1">
      <c r="E33" s="49"/>
      <c r="K33" s="389"/>
      <c r="L33" s="389"/>
    </row>
    <row r="34" spans="3:31" ht="24.95" customHeight="1">
      <c r="C34" s="35"/>
      <c r="D34" s="29"/>
      <c r="G34" s="35"/>
      <c r="S34" s="35"/>
      <c r="T34" s="29"/>
      <c r="AA34" s="29"/>
      <c r="AB34" s="29"/>
      <c r="AE34" s="29"/>
    </row>
    <row r="35" spans="3:31" ht="24.95" hidden="1" customHeight="1">
      <c r="C35" s="35"/>
      <c r="D35" s="29"/>
      <c r="G35" s="35"/>
      <c r="S35" s="35"/>
      <c r="T35" s="29"/>
      <c r="AA35" s="29"/>
      <c r="AB35" s="29"/>
      <c r="AE35" s="29"/>
    </row>
    <row r="36" spans="3:31" ht="24.95" hidden="1" customHeight="1">
      <c r="C36" s="35"/>
      <c r="D36" s="29"/>
      <c r="G36" s="35"/>
      <c r="S36" s="35"/>
      <c r="T36" s="29"/>
      <c r="AA36" s="29"/>
      <c r="AB36" s="29"/>
      <c r="AE36" s="29"/>
    </row>
    <row r="37" spans="3:31" ht="24.95" hidden="1" customHeight="1">
      <c r="C37" s="35"/>
      <c r="D37" s="29"/>
      <c r="G37" s="35"/>
      <c r="S37" s="35"/>
      <c r="T37" s="29"/>
      <c r="AA37" s="29"/>
      <c r="AB37" s="29"/>
      <c r="AE37" s="29"/>
    </row>
    <row r="38" spans="3:31" ht="24.95" hidden="1" customHeight="1">
      <c r="C38" s="35"/>
      <c r="D38" s="29"/>
      <c r="G38" s="35"/>
      <c r="S38" s="35"/>
      <c r="T38" s="29"/>
      <c r="AA38" s="29"/>
      <c r="AB38" s="29"/>
      <c r="AE38" s="29"/>
    </row>
    <row r="39" spans="3:31" ht="24.95" hidden="1" customHeight="1">
      <c r="C39" s="35"/>
      <c r="D39" s="29"/>
      <c r="G39" s="35"/>
      <c r="S39" s="35"/>
      <c r="T39" s="29"/>
      <c r="AA39" s="29"/>
      <c r="AB39" s="29"/>
      <c r="AE39" s="29"/>
    </row>
    <row r="40" spans="3:31" ht="24.95" hidden="1" customHeight="1">
      <c r="C40" s="35"/>
      <c r="D40" s="29"/>
      <c r="G40" s="35"/>
      <c r="S40" s="35"/>
      <c r="T40" s="29"/>
      <c r="AA40" s="29"/>
      <c r="AB40" s="29"/>
      <c r="AE40" s="29"/>
    </row>
    <row r="41" spans="3:31" ht="24.95" hidden="1" customHeight="1">
      <c r="C41" s="35"/>
      <c r="D41" s="29"/>
      <c r="G41" s="35"/>
      <c r="S41" s="35"/>
      <c r="T41" s="29"/>
      <c r="AA41" s="29"/>
      <c r="AB41" s="29"/>
      <c r="AE41" s="29"/>
    </row>
    <row r="42" spans="3:31" ht="24.95" hidden="1" customHeight="1">
      <c r="C42" s="35"/>
      <c r="D42" s="29"/>
      <c r="G42" s="35"/>
      <c r="S42" s="35"/>
      <c r="T42" s="29"/>
      <c r="AA42" s="29"/>
      <c r="AB42" s="29"/>
      <c r="AE42" s="29"/>
    </row>
    <row r="43" spans="3:31" ht="24.95" hidden="1" customHeight="1">
      <c r="C43" s="35"/>
      <c r="D43" s="29"/>
      <c r="G43" s="35"/>
      <c r="S43" s="35"/>
      <c r="T43" s="29"/>
      <c r="AA43" s="29"/>
      <c r="AB43" s="29"/>
      <c r="AE43" s="29"/>
    </row>
    <row r="44" spans="3:31" ht="24.95" hidden="1" customHeight="1">
      <c r="C44" s="35"/>
      <c r="D44" s="29"/>
      <c r="G44" s="35"/>
      <c r="S44" s="35"/>
      <c r="T44" s="29"/>
      <c r="AA44" s="29"/>
      <c r="AB44" s="29"/>
      <c r="AE44" s="29"/>
    </row>
    <row r="45" spans="3:31" ht="24.95" hidden="1" customHeight="1">
      <c r="C45" s="35"/>
      <c r="D45" s="29"/>
      <c r="G45" s="35"/>
      <c r="S45" s="35"/>
      <c r="T45" s="29"/>
      <c r="AA45" s="29"/>
      <c r="AB45" s="29"/>
      <c r="AE45" s="29"/>
    </row>
    <row r="46" spans="3:31" ht="24.95" hidden="1" customHeight="1">
      <c r="C46" s="35"/>
      <c r="D46" s="29"/>
      <c r="G46" s="35"/>
      <c r="S46" s="35"/>
      <c r="T46" s="29"/>
      <c r="AA46" s="29"/>
      <c r="AB46" s="29"/>
      <c r="AE46" s="29"/>
    </row>
    <row r="47" spans="3:31" ht="24.95" hidden="1" customHeight="1">
      <c r="C47" s="35"/>
      <c r="D47" s="29"/>
      <c r="G47" s="35"/>
      <c r="S47" s="35"/>
      <c r="T47" s="29"/>
      <c r="AA47" s="29"/>
      <c r="AB47" s="29"/>
      <c r="AE47" s="29"/>
    </row>
    <row r="48" spans="3:31" ht="24.95" hidden="1" customHeight="1">
      <c r="C48" s="35"/>
      <c r="D48" s="29"/>
      <c r="G48" s="35"/>
      <c r="S48" s="35"/>
      <c r="T48" s="29"/>
      <c r="AA48" s="29"/>
      <c r="AB48" s="29"/>
      <c r="AE48" s="29"/>
    </row>
    <row r="49" spans="3:31" ht="24.95" hidden="1" customHeight="1">
      <c r="C49" s="35"/>
      <c r="D49" s="29"/>
      <c r="G49" s="35"/>
      <c r="S49" s="35"/>
      <c r="T49" s="29"/>
      <c r="AA49" s="29"/>
      <c r="AB49" s="29"/>
      <c r="AE49" s="29"/>
    </row>
    <row r="50" spans="3:31" ht="24.95" hidden="1" customHeight="1">
      <c r="C50" s="35"/>
      <c r="D50" s="29"/>
      <c r="G50" s="35"/>
      <c r="S50" s="35"/>
      <c r="T50" s="29"/>
      <c r="AA50" s="29"/>
      <c r="AB50" s="29"/>
      <c r="AE50" s="29"/>
    </row>
    <row r="51" spans="3:31" ht="24.95" hidden="1" customHeight="1">
      <c r="C51" s="35"/>
      <c r="D51" s="29"/>
      <c r="G51" s="35"/>
      <c r="S51" s="35"/>
      <c r="T51" s="29"/>
      <c r="AA51" s="29"/>
      <c r="AB51" s="29"/>
      <c r="AE51" s="29"/>
    </row>
    <row r="52" spans="3:31" ht="24.95" hidden="1" customHeight="1">
      <c r="C52" s="35"/>
      <c r="D52" s="29"/>
      <c r="G52" s="35"/>
      <c r="S52" s="35"/>
      <c r="T52" s="29"/>
      <c r="AA52" s="29"/>
      <c r="AB52" s="29"/>
      <c r="AE52" s="29"/>
    </row>
    <row r="53" spans="3:31" ht="24.95" hidden="1" customHeight="1">
      <c r="C53" s="35"/>
      <c r="D53" s="29"/>
      <c r="G53" s="35"/>
      <c r="S53" s="35"/>
      <c r="T53" s="29"/>
      <c r="AA53" s="29"/>
      <c r="AB53" s="29"/>
      <c r="AE53" s="29"/>
    </row>
    <row r="54" spans="3:31" ht="24.95" hidden="1" customHeight="1">
      <c r="C54" s="35"/>
      <c r="D54" s="29"/>
      <c r="G54" s="35"/>
      <c r="S54" s="35"/>
      <c r="T54" s="29"/>
      <c r="AA54" s="29"/>
      <c r="AB54" s="29"/>
      <c r="AE54" s="29"/>
    </row>
    <row r="55" spans="3:31" ht="24.95" hidden="1" customHeight="1">
      <c r="C55" s="35"/>
      <c r="D55" s="29"/>
      <c r="G55" s="35"/>
      <c r="S55" s="35"/>
      <c r="T55" s="29"/>
      <c r="AA55" s="29"/>
      <c r="AB55" s="29"/>
      <c r="AE55" s="29"/>
    </row>
    <row r="56" spans="3:31" ht="24.95" hidden="1" customHeight="1">
      <c r="C56" s="35"/>
      <c r="D56" s="29"/>
      <c r="G56" s="35"/>
      <c r="S56" s="35"/>
      <c r="T56" s="29"/>
      <c r="AA56" s="29"/>
      <c r="AB56" s="29"/>
      <c r="AE56" s="29"/>
    </row>
    <row r="57" spans="3:31" ht="24.95" hidden="1" customHeight="1">
      <c r="C57" s="35"/>
      <c r="D57" s="29"/>
      <c r="G57" s="35"/>
      <c r="S57" s="35"/>
      <c r="T57" s="29"/>
      <c r="AA57" s="29"/>
      <c r="AB57" s="29"/>
      <c r="AE57" s="29"/>
    </row>
    <row r="58" spans="3:31" ht="24.95" hidden="1" customHeight="1">
      <c r="C58" s="35"/>
      <c r="D58" s="29"/>
      <c r="G58" s="35"/>
      <c r="S58" s="35"/>
      <c r="T58" s="29"/>
      <c r="AA58" s="29"/>
      <c r="AB58" s="29"/>
      <c r="AE58" s="29"/>
    </row>
    <row r="59" spans="3:31" ht="24.95" hidden="1" customHeight="1">
      <c r="C59" s="35"/>
      <c r="D59" s="29"/>
      <c r="G59" s="35"/>
      <c r="S59" s="35"/>
      <c r="T59" s="29"/>
      <c r="AA59" s="29"/>
      <c r="AB59" s="29"/>
      <c r="AE59" s="29"/>
    </row>
    <row r="60" spans="3:31" ht="24.95" hidden="1" customHeight="1">
      <c r="C60" s="35"/>
      <c r="D60" s="29"/>
      <c r="G60" s="35"/>
      <c r="S60" s="35"/>
      <c r="T60" s="29"/>
      <c r="AA60" s="29"/>
      <c r="AB60" s="29"/>
      <c r="AE60" s="29"/>
    </row>
  </sheetData>
  <mergeCells count="33">
    <mergeCell ref="K33:L33"/>
    <mergeCell ref="Z4:Z5"/>
    <mergeCell ref="AA4:AB4"/>
    <mergeCell ref="AC4:AC5"/>
    <mergeCell ref="AD4:AD5"/>
    <mergeCell ref="R4:R5"/>
    <mergeCell ref="S4:S5"/>
    <mergeCell ref="T4:U4"/>
    <mergeCell ref="AH3:AH5"/>
    <mergeCell ref="C4:C5"/>
    <mergeCell ref="D4:E4"/>
    <mergeCell ref="F4:F5"/>
    <mergeCell ref="G4:G5"/>
    <mergeCell ref="H4:I4"/>
    <mergeCell ref="AE4:AF4"/>
    <mergeCell ref="Z3:AC3"/>
    <mergeCell ref="S3:V3"/>
    <mergeCell ref="V4:V5"/>
    <mergeCell ref="AG4:AG5"/>
    <mergeCell ref="W3:W5"/>
    <mergeCell ref="X3:Y5"/>
    <mergeCell ref="AD3:AG3"/>
    <mergeCell ref="A3:B5"/>
    <mergeCell ref="C3:F3"/>
    <mergeCell ref="G3:J3"/>
    <mergeCell ref="K3:N3"/>
    <mergeCell ref="O3:R3"/>
    <mergeCell ref="J4:J5"/>
    <mergeCell ref="K4:K5"/>
    <mergeCell ref="L4:M4"/>
    <mergeCell ref="N4:N5"/>
    <mergeCell ref="O4:O5"/>
    <mergeCell ref="P4:Q4"/>
  </mergeCells>
  <phoneticPr fontId="3"/>
  <printOptions horizontalCentered="1"/>
  <pageMargins left="0.27559055118110237" right="0.39370078740157483" top="0.78740157480314965" bottom="0.78740157480314965" header="0.51181102362204722" footer="0.51181102362204722"/>
  <pageSetup paperSize="9" scale="89" orientation="portrait" r:id="rId1"/>
  <headerFooter alignWithMargins="0"/>
  <colBreaks count="2" manualBreakCount="2">
    <brk id="13" max="32" man="1"/>
    <brk id="23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Q99"/>
  <sheetViews>
    <sheetView zoomScaleNormal="100" zoomScaleSheetLayoutView="100" workbookViewId="0"/>
  </sheetViews>
  <sheetFormatPr defaultColWidth="0" defaultRowHeight="13.5" zeroHeight="1"/>
  <cols>
    <col min="1" max="1" width="2.875" style="50" customWidth="1"/>
    <col min="2" max="2" width="12.875" style="50" customWidth="1"/>
    <col min="3" max="3" width="10" style="50" customWidth="1"/>
    <col min="4" max="4" width="5.375" style="50" customWidth="1"/>
    <col min="5" max="5" width="5.125" style="50" customWidth="1"/>
    <col min="6" max="6" width="7.75" style="50" customWidth="1"/>
    <col min="7" max="7" width="7.5" style="50" customWidth="1"/>
    <col min="8" max="8" width="5.625" style="50" customWidth="1"/>
    <col min="9" max="9" width="7.125" style="50" customWidth="1"/>
    <col min="10" max="10" width="7.375" style="50" customWidth="1"/>
    <col min="11" max="11" width="7.25" style="50" customWidth="1"/>
    <col min="12" max="13" width="7.375" style="50" customWidth="1"/>
    <col min="14" max="14" width="1.125" style="50" customWidth="1"/>
    <col min="15" max="20" width="7.5" style="50" customWidth="1"/>
    <col min="21" max="22" width="8" style="50" customWidth="1"/>
    <col min="23" max="24" width="7.5" style="50" customWidth="1"/>
    <col min="25" max="25" width="6.5" style="50" customWidth="1"/>
    <col min="26" max="26" width="9" style="50" customWidth="1"/>
    <col min="27" max="27" width="9" style="50" hidden="1"/>
    <col min="28" max="28" width="18.125" style="50" hidden="1"/>
    <col min="29" max="43" width="0" style="50" hidden="1"/>
    <col min="44" max="16384" width="9" style="50" hidden="1"/>
  </cols>
  <sheetData>
    <row r="1" spans="1:43">
      <c r="A1" s="50" t="s">
        <v>48</v>
      </c>
      <c r="C1" s="51"/>
      <c r="D1" s="51"/>
      <c r="F1" s="51"/>
      <c r="H1" s="51"/>
      <c r="I1" s="51"/>
      <c r="J1" s="51"/>
      <c r="K1" s="51"/>
      <c r="L1" s="51"/>
      <c r="M1" s="51"/>
      <c r="N1" s="51"/>
      <c r="O1" s="52"/>
      <c r="P1" s="51"/>
      <c r="Q1" s="51"/>
      <c r="R1" s="51"/>
      <c r="S1" s="51"/>
      <c r="T1" s="51"/>
      <c r="U1" s="51"/>
      <c r="V1" s="51"/>
      <c r="W1" s="51"/>
      <c r="X1" s="51"/>
    </row>
    <row r="2" spans="1:43" ht="9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43" ht="13.5" customHeight="1">
      <c r="A3" s="390" t="s">
        <v>49</v>
      </c>
      <c r="B3" s="391"/>
      <c r="C3" s="396" t="s">
        <v>50</v>
      </c>
      <c r="D3" s="397"/>
      <c r="E3" s="397"/>
      <c r="F3" s="397"/>
      <c r="G3" s="397"/>
      <c r="H3" s="397"/>
      <c r="I3" s="397"/>
      <c r="J3" s="398"/>
      <c r="K3" s="55"/>
      <c r="L3" s="56"/>
      <c r="M3" s="56"/>
      <c r="N3" s="56"/>
      <c r="O3" s="57"/>
      <c r="P3" s="57"/>
      <c r="Q3" s="56" t="s">
        <v>51</v>
      </c>
      <c r="R3" s="56"/>
      <c r="S3" s="56"/>
      <c r="T3" s="56"/>
      <c r="U3" s="56"/>
      <c r="V3" s="56"/>
      <c r="W3" s="56"/>
      <c r="X3" s="56"/>
      <c r="Y3" s="58"/>
    </row>
    <row r="4" spans="1:43" ht="7.5" customHeight="1">
      <c r="A4" s="392"/>
      <c r="B4" s="393"/>
      <c r="C4" s="399" t="s">
        <v>52</v>
      </c>
      <c r="D4" s="402" t="s">
        <v>53</v>
      </c>
      <c r="E4" s="390"/>
      <c r="F4" s="390"/>
      <c r="G4" s="390"/>
      <c r="H4" s="391"/>
      <c r="I4" s="404" t="s">
        <v>54</v>
      </c>
      <c r="J4" s="407" t="s">
        <v>55</v>
      </c>
      <c r="K4" s="58"/>
      <c r="L4" s="59"/>
      <c r="M4" s="53"/>
      <c r="N4" s="56"/>
      <c r="O4" s="60"/>
      <c r="P4" s="60"/>
      <c r="Q4" s="56"/>
      <c r="R4" s="56"/>
      <c r="S4" s="56"/>
      <c r="T4" s="56"/>
      <c r="U4" s="56"/>
      <c r="V4" s="56"/>
      <c r="W4" s="58"/>
      <c r="X4" s="59"/>
      <c r="Y4" s="410" t="s">
        <v>56</v>
      </c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</row>
    <row r="5" spans="1:43" ht="12.75" customHeight="1">
      <c r="A5" s="392"/>
      <c r="B5" s="393"/>
      <c r="C5" s="400"/>
      <c r="D5" s="403"/>
      <c r="E5" s="394"/>
      <c r="F5" s="394"/>
      <c r="G5" s="394"/>
      <c r="H5" s="395"/>
      <c r="I5" s="405"/>
      <c r="J5" s="408"/>
      <c r="K5" s="61"/>
      <c r="L5" s="62" t="s">
        <v>57</v>
      </c>
      <c r="M5" s="63"/>
      <c r="N5" s="64"/>
      <c r="O5" s="411" t="s">
        <v>58</v>
      </c>
      <c r="P5" s="412"/>
      <c r="Q5" s="417" t="s">
        <v>59</v>
      </c>
      <c r="R5" s="418"/>
      <c r="S5" s="418"/>
      <c r="T5" s="418"/>
      <c r="U5" s="418"/>
      <c r="V5" s="418"/>
      <c r="W5" s="61"/>
      <c r="X5" s="62"/>
      <c r="Y5" s="410"/>
      <c r="Z5" s="67"/>
      <c r="AA5" s="67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1:43" ht="12" customHeight="1">
      <c r="A6" s="392"/>
      <c r="B6" s="393"/>
      <c r="C6" s="400"/>
      <c r="D6" s="419" t="s">
        <v>60</v>
      </c>
      <c r="E6" s="407"/>
      <c r="F6" s="422" t="s">
        <v>61</v>
      </c>
      <c r="G6" s="422" t="s">
        <v>62</v>
      </c>
      <c r="H6" s="423" t="s">
        <v>63</v>
      </c>
      <c r="I6" s="405"/>
      <c r="J6" s="408"/>
      <c r="K6" s="61"/>
      <c r="L6" s="62" t="s">
        <v>64</v>
      </c>
      <c r="M6" s="63"/>
      <c r="N6" s="61"/>
      <c r="O6" s="413"/>
      <c r="P6" s="414"/>
      <c r="Q6" s="417" t="s">
        <v>65</v>
      </c>
      <c r="R6" s="418"/>
      <c r="S6" s="418"/>
      <c r="T6" s="424"/>
      <c r="U6" s="425" t="s">
        <v>66</v>
      </c>
      <c r="V6" s="426"/>
      <c r="W6" s="429" t="s">
        <v>67</v>
      </c>
      <c r="X6" s="392"/>
      <c r="Y6" s="410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</row>
    <row r="7" spans="1:43" ht="12" customHeight="1">
      <c r="A7" s="392"/>
      <c r="B7" s="393"/>
      <c r="C7" s="400"/>
      <c r="D7" s="420"/>
      <c r="E7" s="408"/>
      <c r="F7" s="422"/>
      <c r="G7" s="422"/>
      <c r="H7" s="423"/>
      <c r="I7" s="405"/>
      <c r="J7" s="408"/>
      <c r="K7" s="61"/>
      <c r="L7" s="62"/>
      <c r="M7" s="63"/>
      <c r="N7" s="71"/>
      <c r="O7" s="415"/>
      <c r="P7" s="416"/>
      <c r="Q7" s="432" t="s">
        <v>68</v>
      </c>
      <c r="R7" s="433"/>
      <c r="S7" s="432" t="s">
        <v>69</v>
      </c>
      <c r="T7" s="433"/>
      <c r="U7" s="427"/>
      <c r="V7" s="428"/>
      <c r="W7" s="71"/>
      <c r="X7" s="72"/>
      <c r="Y7" s="410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</row>
    <row r="8" spans="1:43" ht="12.75" customHeight="1">
      <c r="A8" s="394"/>
      <c r="B8" s="395"/>
      <c r="C8" s="401"/>
      <c r="D8" s="421"/>
      <c r="E8" s="409"/>
      <c r="F8" s="422"/>
      <c r="G8" s="422"/>
      <c r="H8" s="423"/>
      <c r="I8" s="406"/>
      <c r="J8" s="409"/>
      <c r="K8" s="73" t="s">
        <v>70</v>
      </c>
      <c r="L8" s="73" t="s">
        <v>71</v>
      </c>
      <c r="M8" s="73" t="s">
        <v>72</v>
      </c>
      <c r="N8" s="74"/>
      <c r="O8" s="75" t="s">
        <v>71</v>
      </c>
      <c r="P8" s="76" t="s">
        <v>72</v>
      </c>
      <c r="Q8" s="76" t="s">
        <v>71</v>
      </c>
      <c r="R8" s="76" t="s">
        <v>72</v>
      </c>
      <c r="S8" s="76" t="s">
        <v>71</v>
      </c>
      <c r="T8" s="76" t="s">
        <v>72</v>
      </c>
      <c r="U8" s="76" t="s">
        <v>71</v>
      </c>
      <c r="V8" s="76" t="s">
        <v>72</v>
      </c>
      <c r="W8" s="76" t="s">
        <v>71</v>
      </c>
      <c r="X8" s="55" t="s">
        <v>72</v>
      </c>
      <c r="Y8" s="77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</row>
    <row r="9" spans="1:43" ht="4.5" customHeight="1">
      <c r="B9" s="63"/>
      <c r="C9" s="78"/>
      <c r="D9" s="64"/>
      <c r="E9" s="79"/>
      <c r="F9" s="80"/>
      <c r="G9" s="81"/>
      <c r="H9" s="81"/>
      <c r="I9" s="78"/>
      <c r="J9" s="78"/>
      <c r="K9" s="82"/>
      <c r="L9" s="83"/>
      <c r="M9" s="83"/>
      <c r="N9" s="84"/>
      <c r="O9" s="82"/>
      <c r="P9" s="83"/>
      <c r="R9" s="85"/>
      <c r="T9" s="83"/>
      <c r="U9" s="86"/>
      <c r="V9" s="87"/>
      <c r="W9" s="81"/>
      <c r="X9" s="62"/>
      <c r="Y9" s="61"/>
      <c r="Z9" s="62"/>
      <c r="AA9" s="67"/>
      <c r="AB9" s="68"/>
      <c r="AC9" s="67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</row>
    <row r="10" spans="1:43" s="88" customFormat="1">
      <c r="B10" s="89" t="s">
        <v>73</v>
      </c>
      <c r="C10" s="90">
        <v>2303</v>
      </c>
      <c r="D10" s="434">
        <v>1990</v>
      </c>
      <c r="E10" s="435"/>
      <c r="F10" s="90">
        <v>550</v>
      </c>
      <c r="G10" s="90">
        <v>1295</v>
      </c>
      <c r="H10" s="90">
        <v>145</v>
      </c>
      <c r="I10" s="90">
        <v>30</v>
      </c>
      <c r="J10" s="90">
        <v>283</v>
      </c>
      <c r="K10" s="90">
        <v>68142</v>
      </c>
      <c r="L10" s="90">
        <v>42616</v>
      </c>
      <c r="M10" s="90">
        <v>25526</v>
      </c>
      <c r="N10" s="91"/>
      <c r="O10" s="92">
        <v>293</v>
      </c>
      <c r="P10" s="90">
        <v>148</v>
      </c>
      <c r="Q10" s="90">
        <v>37850</v>
      </c>
      <c r="R10" s="90">
        <v>17179</v>
      </c>
      <c r="S10" s="90">
        <f t="shared" ref="S10:X10" si="0">SUM(S12:S35)</f>
        <v>2720</v>
      </c>
      <c r="T10" s="90">
        <f t="shared" si="0"/>
        <v>7239</v>
      </c>
      <c r="U10" s="90">
        <f t="shared" si="0"/>
        <v>1753</v>
      </c>
      <c r="V10" s="90">
        <f t="shared" si="0"/>
        <v>960</v>
      </c>
      <c r="W10" s="90">
        <f t="shared" si="0"/>
        <v>130</v>
      </c>
      <c r="X10" s="90">
        <f t="shared" si="0"/>
        <v>164</v>
      </c>
      <c r="Y10" s="93" t="s">
        <v>74</v>
      </c>
      <c r="Z10" s="94"/>
      <c r="AA10" s="95"/>
      <c r="AB10" s="95"/>
      <c r="AC10" s="95"/>
    </row>
    <row r="11" spans="1:43" ht="4.5" customHeight="1">
      <c r="B11" s="62"/>
      <c r="C11" s="96"/>
      <c r="D11" s="430"/>
      <c r="E11" s="431"/>
      <c r="F11" s="97"/>
      <c r="G11" s="96"/>
      <c r="H11" s="96"/>
      <c r="I11" s="96"/>
      <c r="J11" s="96"/>
      <c r="K11" s="98"/>
      <c r="L11" s="99"/>
      <c r="M11" s="99"/>
      <c r="N11" s="100"/>
      <c r="O11" s="101"/>
      <c r="P11" s="99"/>
      <c r="Q11" s="102"/>
      <c r="R11" s="103"/>
      <c r="S11" s="102"/>
      <c r="T11" s="103"/>
      <c r="U11" s="102"/>
      <c r="V11" s="103"/>
      <c r="W11" s="103"/>
      <c r="X11" s="102"/>
      <c r="Y11" s="104"/>
    </row>
    <row r="12" spans="1:43" ht="13.5" customHeight="1">
      <c r="A12" s="50">
        <v>9</v>
      </c>
      <c r="B12" s="105" t="s">
        <v>0</v>
      </c>
      <c r="C12" s="96">
        <v>229</v>
      </c>
      <c r="D12" s="430">
        <v>166</v>
      </c>
      <c r="E12" s="431"/>
      <c r="F12" s="97">
        <v>59</v>
      </c>
      <c r="G12" s="96">
        <v>102</v>
      </c>
      <c r="H12" s="96">
        <v>5</v>
      </c>
      <c r="I12" s="96">
        <v>11</v>
      </c>
      <c r="J12" s="96">
        <v>52</v>
      </c>
      <c r="K12" s="101">
        <v>4746</v>
      </c>
      <c r="L12" s="99">
        <v>1705</v>
      </c>
      <c r="M12" s="99">
        <v>3041</v>
      </c>
      <c r="N12" s="106"/>
      <c r="O12" s="101">
        <v>55</v>
      </c>
      <c r="P12" s="99">
        <v>31</v>
      </c>
      <c r="Q12" s="107">
        <v>1209</v>
      </c>
      <c r="R12" s="96">
        <v>1141</v>
      </c>
      <c r="S12" s="107">
        <v>423</v>
      </c>
      <c r="T12" s="96">
        <v>1813</v>
      </c>
      <c r="U12" s="107">
        <v>18</v>
      </c>
      <c r="V12" s="96">
        <v>56</v>
      </c>
      <c r="W12" s="96">
        <v>28</v>
      </c>
      <c r="X12" s="107">
        <v>76</v>
      </c>
      <c r="Y12" s="104">
        <v>9</v>
      </c>
    </row>
    <row r="13" spans="1:43" ht="13.5" customHeight="1">
      <c r="A13" s="50">
        <v>10</v>
      </c>
      <c r="B13" s="105" t="s">
        <v>1</v>
      </c>
      <c r="C13" s="96">
        <v>25</v>
      </c>
      <c r="D13" s="430">
        <v>25</v>
      </c>
      <c r="E13" s="431"/>
      <c r="F13" s="97">
        <v>4</v>
      </c>
      <c r="G13" s="96">
        <v>19</v>
      </c>
      <c r="H13" s="96">
        <v>2</v>
      </c>
      <c r="I13" s="96" t="s">
        <v>75</v>
      </c>
      <c r="J13" s="96" t="s">
        <v>75</v>
      </c>
      <c r="K13" s="101">
        <v>268</v>
      </c>
      <c r="L13" s="99">
        <v>165</v>
      </c>
      <c r="M13" s="99">
        <v>103</v>
      </c>
      <c r="N13" s="106"/>
      <c r="O13" s="101" t="s">
        <v>75</v>
      </c>
      <c r="P13" s="99" t="s">
        <v>75</v>
      </c>
      <c r="Q13" s="107">
        <v>137</v>
      </c>
      <c r="R13" s="96">
        <v>54</v>
      </c>
      <c r="S13" s="107">
        <v>23</v>
      </c>
      <c r="T13" s="96">
        <v>49</v>
      </c>
      <c r="U13" s="107">
        <v>5</v>
      </c>
      <c r="V13" s="96" t="s">
        <v>75</v>
      </c>
      <c r="W13" s="96">
        <v>19</v>
      </c>
      <c r="X13" s="107">
        <v>1</v>
      </c>
      <c r="Y13" s="104">
        <v>10</v>
      </c>
    </row>
    <row r="14" spans="1:43" ht="13.5" customHeight="1">
      <c r="A14" s="50">
        <v>11</v>
      </c>
      <c r="B14" s="105" t="s">
        <v>2</v>
      </c>
      <c r="C14" s="96">
        <v>594</v>
      </c>
      <c r="D14" s="430">
        <v>520</v>
      </c>
      <c r="E14" s="431"/>
      <c r="F14" s="97">
        <v>139</v>
      </c>
      <c r="G14" s="96">
        <v>350</v>
      </c>
      <c r="H14" s="96">
        <v>31</v>
      </c>
      <c r="I14" s="96">
        <v>10</v>
      </c>
      <c r="J14" s="96">
        <v>64</v>
      </c>
      <c r="K14" s="101">
        <v>15668</v>
      </c>
      <c r="L14" s="99">
        <v>7129</v>
      </c>
      <c r="M14" s="99">
        <v>8539</v>
      </c>
      <c r="N14" s="106"/>
      <c r="O14" s="101">
        <v>61</v>
      </c>
      <c r="P14" s="99">
        <v>44</v>
      </c>
      <c r="Q14" s="107">
        <v>6017</v>
      </c>
      <c r="R14" s="96">
        <v>6181</v>
      </c>
      <c r="S14" s="107">
        <v>738</v>
      </c>
      <c r="T14" s="96">
        <v>2009</v>
      </c>
      <c r="U14" s="107">
        <v>313</v>
      </c>
      <c r="V14" s="96">
        <v>305</v>
      </c>
      <c r="W14" s="96">
        <v>8</v>
      </c>
      <c r="X14" s="107">
        <v>22</v>
      </c>
      <c r="Y14" s="104">
        <v>11</v>
      </c>
    </row>
    <row r="15" spans="1:43" ht="13.5" customHeight="1">
      <c r="A15" s="50">
        <v>12</v>
      </c>
      <c r="B15" s="105" t="s">
        <v>3</v>
      </c>
      <c r="C15" s="96">
        <v>71</v>
      </c>
      <c r="D15" s="430">
        <v>55</v>
      </c>
      <c r="E15" s="431"/>
      <c r="F15" s="97">
        <v>15</v>
      </c>
      <c r="G15" s="96">
        <v>39</v>
      </c>
      <c r="H15" s="96">
        <v>1</v>
      </c>
      <c r="I15" s="96">
        <v>5</v>
      </c>
      <c r="J15" s="96">
        <v>11</v>
      </c>
      <c r="K15" s="101">
        <v>1008</v>
      </c>
      <c r="L15" s="99">
        <v>795</v>
      </c>
      <c r="M15" s="99">
        <v>213</v>
      </c>
      <c r="N15" s="106"/>
      <c r="O15" s="101">
        <v>10</v>
      </c>
      <c r="P15" s="99">
        <v>3</v>
      </c>
      <c r="Q15" s="107">
        <v>691</v>
      </c>
      <c r="R15" s="96">
        <v>157</v>
      </c>
      <c r="S15" s="107">
        <v>54</v>
      </c>
      <c r="T15" s="96">
        <v>45</v>
      </c>
      <c r="U15" s="107">
        <v>40</v>
      </c>
      <c r="V15" s="96">
        <v>8</v>
      </c>
      <c r="W15" s="96">
        <v>3</v>
      </c>
      <c r="X15" s="107">
        <v>2</v>
      </c>
      <c r="Y15" s="104">
        <v>12</v>
      </c>
    </row>
    <row r="16" spans="1:43" ht="13.5" customHeight="1">
      <c r="A16" s="50">
        <v>13</v>
      </c>
      <c r="B16" s="105" t="s">
        <v>4</v>
      </c>
      <c r="C16" s="96">
        <v>53</v>
      </c>
      <c r="D16" s="430">
        <v>40</v>
      </c>
      <c r="E16" s="431"/>
      <c r="F16" s="97">
        <v>10</v>
      </c>
      <c r="G16" s="96">
        <v>30</v>
      </c>
      <c r="H16" s="96" t="s">
        <v>75</v>
      </c>
      <c r="I16" s="96">
        <v>1</v>
      </c>
      <c r="J16" s="96">
        <v>12</v>
      </c>
      <c r="K16" s="101">
        <v>919</v>
      </c>
      <c r="L16" s="99">
        <v>675</v>
      </c>
      <c r="M16" s="99">
        <v>244</v>
      </c>
      <c r="N16" s="106"/>
      <c r="O16" s="101">
        <v>14</v>
      </c>
      <c r="P16" s="99">
        <v>3</v>
      </c>
      <c r="Q16" s="107">
        <v>586</v>
      </c>
      <c r="R16" s="96">
        <v>168</v>
      </c>
      <c r="S16" s="107">
        <v>54</v>
      </c>
      <c r="T16" s="96">
        <v>60</v>
      </c>
      <c r="U16" s="107">
        <v>21</v>
      </c>
      <c r="V16" s="96">
        <v>13</v>
      </c>
      <c r="W16" s="96">
        <v>4</v>
      </c>
      <c r="X16" s="107">
        <v>1</v>
      </c>
      <c r="Y16" s="104">
        <v>13</v>
      </c>
    </row>
    <row r="17" spans="1:25" ht="13.5" customHeight="1">
      <c r="A17" s="50">
        <v>14</v>
      </c>
      <c r="B17" s="105" t="s">
        <v>5</v>
      </c>
      <c r="C17" s="96">
        <v>90</v>
      </c>
      <c r="D17" s="430">
        <v>78</v>
      </c>
      <c r="E17" s="431"/>
      <c r="F17" s="97">
        <v>18</v>
      </c>
      <c r="G17" s="96">
        <v>54</v>
      </c>
      <c r="H17" s="96">
        <v>6</v>
      </c>
      <c r="I17" s="96" t="s">
        <v>75</v>
      </c>
      <c r="J17" s="96">
        <v>12</v>
      </c>
      <c r="K17" s="101">
        <v>1602</v>
      </c>
      <c r="L17" s="99">
        <v>1059</v>
      </c>
      <c r="M17" s="99">
        <v>543</v>
      </c>
      <c r="N17" s="106"/>
      <c r="O17" s="101">
        <v>14</v>
      </c>
      <c r="P17" s="99">
        <v>6</v>
      </c>
      <c r="Q17" s="107">
        <v>958</v>
      </c>
      <c r="R17" s="96">
        <v>336</v>
      </c>
      <c r="S17" s="107">
        <v>75</v>
      </c>
      <c r="T17" s="96">
        <v>197</v>
      </c>
      <c r="U17" s="107">
        <v>12</v>
      </c>
      <c r="V17" s="96">
        <v>4</v>
      </c>
      <c r="W17" s="96" t="s">
        <v>75</v>
      </c>
      <c r="X17" s="107">
        <v>1</v>
      </c>
      <c r="Y17" s="104">
        <v>14</v>
      </c>
    </row>
    <row r="18" spans="1:25" ht="13.5" customHeight="1">
      <c r="A18" s="50">
        <v>15</v>
      </c>
      <c r="B18" s="105" t="s">
        <v>36</v>
      </c>
      <c r="C18" s="96">
        <v>106</v>
      </c>
      <c r="D18" s="430">
        <v>95</v>
      </c>
      <c r="E18" s="431"/>
      <c r="F18" s="97">
        <v>30</v>
      </c>
      <c r="G18" s="96">
        <v>64</v>
      </c>
      <c r="H18" s="96">
        <v>1</v>
      </c>
      <c r="I18" s="96">
        <v>1</v>
      </c>
      <c r="J18" s="96">
        <v>10</v>
      </c>
      <c r="K18" s="101">
        <v>2230</v>
      </c>
      <c r="L18" s="99">
        <v>1173</v>
      </c>
      <c r="M18" s="99">
        <v>1057</v>
      </c>
      <c r="N18" s="106"/>
      <c r="O18" s="101">
        <v>12</v>
      </c>
      <c r="P18" s="99">
        <v>4</v>
      </c>
      <c r="Q18" s="107">
        <v>1040</v>
      </c>
      <c r="R18" s="96">
        <v>650</v>
      </c>
      <c r="S18" s="107">
        <v>65</v>
      </c>
      <c r="T18" s="96">
        <v>314</v>
      </c>
      <c r="U18" s="107">
        <v>56</v>
      </c>
      <c r="V18" s="96">
        <v>89</v>
      </c>
      <c r="W18" s="96">
        <v>3</v>
      </c>
      <c r="X18" s="107">
        <v>14</v>
      </c>
      <c r="Y18" s="104">
        <v>15</v>
      </c>
    </row>
    <row r="19" spans="1:25" ht="13.5" customHeight="1">
      <c r="A19" s="50">
        <v>16</v>
      </c>
      <c r="B19" s="105" t="s">
        <v>6</v>
      </c>
      <c r="C19" s="96">
        <v>60</v>
      </c>
      <c r="D19" s="430">
        <v>58</v>
      </c>
      <c r="E19" s="431"/>
      <c r="F19" s="96">
        <v>1</v>
      </c>
      <c r="G19" s="96">
        <v>35</v>
      </c>
      <c r="H19" s="96">
        <v>22</v>
      </c>
      <c r="I19" s="96" t="s">
        <v>75</v>
      </c>
      <c r="J19" s="96">
        <v>2</v>
      </c>
      <c r="K19" s="101">
        <v>3862</v>
      </c>
      <c r="L19" s="99">
        <v>2881</v>
      </c>
      <c r="M19" s="99">
        <v>981</v>
      </c>
      <c r="N19" s="106"/>
      <c r="O19" s="101">
        <v>1</v>
      </c>
      <c r="P19" s="99">
        <v>1</v>
      </c>
      <c r="Q19" s="107">
        <v>2617</v>
      </c>
      <c r="R19" s="96">
        <v>654</v>
      </c>
      <c r="S19" s="107">
        <v>140</v>
      </c>
      <c r="T19" s="96">
        <v>278</v>
      </c>
      <c r="U19" s="107">
        <v>123</v>
      </c>
      <c r="V19" s="96">
        <v>48</v>
      </c>
      <c r="W19" s="96" t="s">
        <v>75</v>
      </c>
      <c r="X19" s="107" t="s">
        <v>75</v>
      </c>
      <c r="Y19" s="104">
        <v>16</v>
      </c>
    </row>
    <row r="20" spans="1:25" ht="13.5" customHeight="1">
      <c r="A20" s="50">
        <v>17</v>
      </c>
      <c r="B20" s="105" t="s">
        <v>7</v>
      </c>
      <c r="C20" s="96">
        <v>9</v>
      </c>
      <c r="D20" s="430">
        <v>7</v>
      </c>
      <c r="E20" s="431"/>
      <c r="F20" s="96" t="s">
        <v>75</v>
      </c>
      <c r="G20" s="96">
        <v>4</v>
      </c>
      <c r="H20" s="96">
        <v>3</v>
      </c>
      <c r="I20" s="96">
        <v>2</v>
      </c>
      <c r="J20" s="96" t="s">
        <v>75</v>
      </c>
      <c r="K20" s="101">
        <v>79</v>
      </c>
      <c r="L20" s="99">
        <v>64</v>
      </c>
      <c r="M20" s="99">
        <v>15</v>
      </c>
      <c r="N20" s="106"/>
      <c r="O20" s="101" t="s">
        <v>75</v>
      </c>
      <c r="P20" s="99" t="s">
        <v>75</v>
      </c>
      <c r="Q20" s="107">
        <v>57</v>
      </c>
      <c r="R20" s="96">
        <v>10</v>
      </c>
      <c r="S20" s="107">
        <v>6</v>
      </c>
      <c r="T20" s="96">
        <v>4</v>
      </c>
      <c r="U20" s="107">
        <v>1</v>
      </c>
      <c r="V20" s="96">
        <v>1</v>
      </c>
      <c r="W20" s="96" t="s">
        <v>75</v>
      </c>
      <c r="X20" s="107" t="s">
        <v>75</v>
      </c>
      <c r="Y20" s="104">
        <v>17</v>
      </c>
    </row>
    <row r="21" spans="1:25" ht="13.5" customHeight="1">
      <c r="A21" s="50">
        <v>18</v>
      </c>
      <c r="B21" s="105" t="s">
        <v>37</v>
      </c>
      <c r="C21" s="96">
        <v>122</v>
      </c>
      <c r="D21" s="430">
        <v>116</v>
      </c>
      <c r="E21" s="431"/>
      <c r="F21" s="96">
        <v>33</v>
      </c>
      <c r="G21" s="96">
        <v>70</v>
      </c>
      <c r="H21" s="96">
        <v>13</v>
      </c>
      <c r="I21" s="96" t="s">
        <v>75</v>
      </c>
      <c r="J21" s="96">
        <v>6</v>
      </c>
      <c r="K21" s="101">
        <v>4824</v>
      </c>
      <c r="L21" s="99">
        <v>3244</v>
      </c>
      <c r="M21" s="99">
        <v>1580</v>
      </c>
      <c r="N21" s="106"/>
      <c r="O21" s="101">
        <v>7</v>
      </c>
      <c r="P21" s="99">
        <v>3</v>
      </c>
      <c r="Q21" s="107">
        <v>2914</v>
      </c>
      <c r="R21" s="96">
        <v>1056</v>
      </c>
      <c r="S21" s="107">
        <v>219</v>
      </c>
      <c r="T21" s="96">
        <v>404</v>
      </c>
      <c r="U21" s="107">
        <v>104</v>
      </c>
      <c r="V21" s="96">
        <v>117</v>
      </c>
      <c r="W21" s="96">
        <v>2</v>
      </c>
      <c r="X21" s="107">
        <v>2</v>
      </c>
      <c r="Y21" s="104">
        <v>18</v>
      </c>
    </row>
    <row r="22" spans="1:25" ht="13.5" customHeight="1">
      <c r="A22" s="50">
        <v>19</v>
      </c>
      <c r="B22" s="105" t="s">
        <v>8</v>
      </c>
      <c r="C22" s="96">
        <v>6</v>
      </c>
      <c r="D22" s="430">
        <v>6</v>
      </c>
      <c r="E22" s="431"/>
      <c r="F22" s="97">
        <v>2</v>
      </c>
      <c r="G22" s="96">
        <v>4</v>
      </c>
      <c r="H22" s="96" t="s">
        <v>75</v>
      </c>
      <c r="I22" s="96" t="s">
        <v>75</v>
      </c>
      <c r="J22" s="96" t="s">
        <v>75</v>
      </c>
      <c r="K22" s="101">
        <v>159</v>
      </c>
      <c r="L22" s="99">
        <v>117</v>
      </c>
      <c r="M22" s="99">
        <v>42</v>
      </c>
      <c r="N22" s="106"/>
      <c r="O22" s="101" t="s">
        <v>75</v>
      </c>
      <c r="P22" s="99" t="s">
        <v>75</v>
      </c>
      <c r="Q22" s="107">
        <v>112</v>
      </c>
      <c r="R22" s="96">
        <v>37</v>
      </c>
      <c r="S22" s="107">
        <v>5</v>
      </c>
      <c r="T22" s="96">
        <v>5</v>
      </c>
      <c r="U22" s="107" t="s">
        <v>75</v>
      </c>
      <c r="V22" s="96" t="s">
        <v>75</v>
      </c>
      <c r="W22" s="96" t="s">
        <v>75</v>
      </c>
      <c r="X22" s="107">
        <v>1</v>
      </c>
      <c r="Y22" s="104">
        <v>19</v>
      </c>
    </row>
    <row r="23" spans="1:25" ht="13.5" customHeight="1">
      <c r="A23" s="50">
        <v>20</v>
      </c>
      <c r="B23" s="105" t="s">
        <v>16</v>
      </c>
      <c r="C23" s="96">
        <v>3</v>
      </c>
      <c r="D23" s="430">
        <v>2</v>
      </c>
      <c r="E23" s="431"/>
      <c r="F23" s="97" t="s">
        <v>75</v>
      </c>
      <c r="G23" s="96">
        <v>2</v>
      </c>
      <c r="H23" s="96" t="s">
        <v>75</v>
      </c>
      <c r="I23" s="96" t="s">
        <v>75</v>
      </c>
      <c r="J23" s="96">
        <v>1</v>
      </c>
      <c r="K23" s="101">
        <v>51</v>
      </c>
      <c r="L23" s="99">
        <v>9</v>
      </c>
      <c r="M23" s="99">
        <v>42</v>
      </c>
      <c r="N23" s="106"/>
      <c r="O23" s="101">
        <v>1</v>
      </c>
      <c r="P23" s="99">
        <v>1</v>
      </c>
      <c r="Q23" s="107">
        <v>6</v>
      </c>
      <c r="R23" s="96">
        <v>19</v>
      </c>
      <c r="S23" s="107">
        <v>2</v>
      </c>
      <c r="T23" s="96">
        <v>22</v>
      </c>
      <c r="U23" s="107" t="s">
        <v>75</v>
      </c>
      <c r="V23" s="96" t="s">
        <v>75</v>
      </c>
      <c r="W23" s="96" t="s">
        <v>75</v>
      </c>
      <c r="X23" s="107" t="s">
        <v>75</v>
      </c>
      <c r="Y23" s="104">
        <v>20</v>
      </c>
    </row>
    <row r="24" spans="1:25" ht="13.5" customHeight="1">
      <c r="A24" s="50">
        <v>21</v>
      </c>
      <c r="B24" s="105" t="s">
        <v>9</v>
      </c>
      <c r="C24" s="96">
        <v>87</v>
      </c>
      <c r="D24" s="430">
        <v>83</v>
      </c>
      <c r="E24" s="431"/>
      <c r="F24" s="96">
        <v>10</v>
      </c>
      <c r="G24" s="96">
        <v>64</v>
      </c>
      <c r="H24" s="96">
        <v>9</v>
      </c>
      <c r="I24" s="96" t="s">
        <v>75</v>
      </c>
      <c r="J24" s="96">
        <v>4</v>
      </c>
      <c r="K24" s="101">
        <v>1967</v>
      </c>
      <c r="L24" s="99">
        <v>1692</v>
      </c>
      <c r="M24" s="99">
        <v>275</v>
      </c>
      <c r="N24" s="106"/>
      <c r="O24" s="101">
        <v>6</v>
      </c>
      <c r="P24" s="99">
        <v>3</v>
      </c>
      <c r="Q24" s="107">
        <v>1452</v>
      </c>
      <c r="R24" s="96">
        <v>234</v>
      </c>
      <c r="S24" s="107">
        <v>99</v>
      </c>
      <c r="T24" s="96">
        <v>30</v>
      </c>
      <c r="U24" s="107">
        <v>135</v>
      </c>
      <c r="V24" s="96">
        <v>8</v>
      </c>
      <c r="W24" s="96">
        <v>34</v>
      </c>
      <c r="X24" s="107">
        <v>2</v>
      </c>
      <c r="Y24" s="104">
        <v>21</v>
      </c>
    </row>
    <row r="25" spans="1:25" ht="13.5" customHeight="1">
      <c r="A25" s="50">
        <v>22</v>
      </c>
      <c r="B25" s="105" t="s">
        <v>10</v>
      </c>
      <c r="C25" s="96">
        <v>21</v>
      </c>
      <c r="D25" s="430">
        <v>21</v>
      </c>
      <c r="E25" s="431"/>
      <c r="F25" s="97">
        <v>2</v>
      </c>
      <c r="G25" s="96">
        <v>17</v>
      </c>
      <c r="H25" s="96">
        <v>2</v>
      </c>
      <c r="I25" s="96" t="s">
        <v>75</v>
      </c>
      <c r="J25" s="96" t="s">
        <v>75</v>
      </c>
      <c r="K25" s="101">
        <v>384</v>
      </c>
      <c r="L25" s="99">
        <v>318</v>
      </c>
      <c r="M25" s="99">
        <v>66</v>
      </c>
      <c r="N25" s="106"/>
      <c r="O25" s="101" t="s">
        <v>75</v>
      </c>
      <c r="P25" s="99" t="s">
        <v>75</v>
      </c>
      <c r="Q25" s="107">
        <v>310</v>
      </c>
      <c r="R25" s="96">
        <v>57</v>
      </c>
      <c r="S25" s="107">
        <v>4</v>
      </c>
      <c r="T25" s="96">
        <v>5</v>
      </c>
      <c r="U25" s="107">
        <v>4</v>
      </c>
      <c r="V25" s="96">
        <v>4</v>
      </c>
      <c r="W25" s="96" t="s">
        <v>75</v>
      </c>
      <c r="X25" s="107" t="s">
        <v>75</v>
      </c>
      <c r="Y25" s="104">
        <v>22</v>
      </c>
    </row>
    <row r="26" spans="1:25" ht="13.5" customHeight="1">
      <c r="A26" s="50">
        <v>23</v>
      </c>
      <c r="B26" s="105" t="s">
        <v>11</v>
      </c>
      <c r="C26" s="96">
        <v>16</v>
      </c>
      <c r="D26" s="430">
        <v>15</v>
      </c>
      <c r="E26" s="431"/>
      <c r="F26" s="97">
        <v>1</v>
      </c>
      <c r="G26" s="96">
        <v>8</v>
      </c>
      <c r="H26" s="96">
        <v>6</v>
      </c>
      <c r="I26" s="96" t="s">
        <v>75</v>
      </c>
      <c r="J26" s="96">
        <v>1</v>
      </c>
      <c r="K26" s="101">
        <v>1214</v>
      </c>
      <c r="L26" s="99">
        <v>1085</v>
      </c>
      <c r="M26" s="99">
        <v>129</v>
      </c>
      <c r="N26" s="106"/>
      <c r="O26" s="101">
        <v>2</v>
      </c>
      <c r="P26" s="99" t="s">
        <v>75</v>
      </c>
      <c r="Q26" s="107">
        <v>992</v>
      </c>
      <c r="R26" s="96">
        <v>92</v>
      </c>
      <c r="S26" s="107">
        <v>60</v>
      </c>
      <c r="T26" s="96">
        <v>32</v>
      </c>
      <c r="U26" s="107">
        <v>31</v>
      </c>
      <c r="V26" s="96">
        <v>5</v>
      </c>
      <c r="W26" s="96" t="s">
        <v>75</v>
      </c>
      <c r="X26" s="107" t="s">
        <v>75</v>
      </c>
      <c r="Y26" s="104">
        <v>23</v>
      </c>
    </row>
    <row r="27" spans="1:25" ht="13.5" customHeight="1">
      <c r="A27" s="50">
        <v>24</v>
      </c>
      <c r="B27" s="105" t="s">
        <v>12</v>
      </c>
      <c r="C27" s="96">
        <v>173</v>
      </c>
      <c r="D27" s="430">
        <v>152</v>
      </c>
      <c r="E27" s="431"/>
      <c r="F27" s="97">
        <v>41</v>
      </c>
      <c r="G27" s="96">
        <v>96</v>
      </c>
      <c r="H27" s="96">
        <v>15</v>
      </c>
      <c r="I27" s="96" t="s">
        <v>75</v>
      </c>
      <c r="J27" s="96">
        <v>21</v>
      </c>
      <c r="K27" s="101">
        <v>3728</v>
      </c>
      <c r="L27" s="99">
        <v>2819</v>
      </c>
      <c r="M27" s="99">
        <v>909</v>
      </c>
      <c r="N27" s="106"/>
      <c r="O27" s="101">
        <v>23</v>
      </c>
      <c r="P27" s="99">
        <v>10</v>
      </c>
      <c r="Q27" s="107">
        <v>2586</v>
      </c>
      <c r="R27" s="96">
        <v>667</v>
      </c>
      <c r="S27" s="107">
        <v>155</v>
      </c>
      <c r="T27" s="96">
        <v>224</v>
      </c>
      <c r="U27" s="107">
        <v>55</v>
      </c>
      <c r="V27" s="96">
        <v>8</v>
      </c>
      <c r="W27" s="96">
        <v>1</v>
      </c>
      <c r="X27" s="107" t="s">
        <v>75</v>
      </c>
      <c r="Y27" s="104">
        <v>24</v>
      </c>
    </row>
    <row r="28" spans="1:25" ht="13.5" customHeight="1">
      <c r="A28" s="50">
        <v>25</v>
      </c>
      <c r="B28" s="105" t="s">
        <v>38</v>
      </c>
      <c r="C28" s="96">
        <v>27</v>
      </c>
      <c r="D28" s="430">
        <v>25</v>
      </c>
      <c r="E28" s="431"/>
      <c r="F28" s="97">
        <v>7</v>
      </c>
      <c r="G28" s="96">
        <v>18</v>
      </c>
      <c r="H28" s="96" t="s">
        <v>75</v>
      </c>
      <c r="I28" s="96" t="s">
        <v>75</v>
      </c>
      <c r="J28" s="96">
        <v>2</v>
      </c>
      <c r="K28" s="101">
        <v>608</v>
      </c>
      <c r="L28" s="99">
        <v>502</v>
      </c>
      <c r="M28" s="99">
        <v>106</v>
      </c>
      <c r="N28" s="106"/>
      <c r="O28" s="101">
        <v>2</v>
      </c>
      <c r="P28" s="99" t="s">
        <v>75</v>
      </c>
      <c r="Q28" s="107">
        <v>471</v>
      </c>
      <c r="R28" s="96">
        <v>83</v>
      </c>
      <c r="S28" s="107">
        <v>17</v>
      </c>
      <c r="T28" s="96">
        <v>19</v>
      </c>
      <c r="U28" s="107">
        <v>12</v>
      </c>
      <c r="V28" s="96">
        <v>4</v>
      </c>
      <c r="W28" s="96" t="s">
        <v>75</v>
      </c>
      <c r="X28" s="107" t="s">
        <v>75</v>
      </c>
      <c r="Y28" s="104">
        <v>25</v>
      </c>
    </row>
    <row r="29" spans="1:25" ht="13.5" customHeight="1">
      <c r="A29" s="50">
        <v>26</v>
      </c>
      <c r="B29" s="105" t="s">
        <v>39</v>
      </c>
      <c r="C29" s="96">
        <v>143</v>
      </c>
      <c r="D29" s="430">
        <v>135</v>
      </c>
      <c r="E29" s="431"/>
      <c r="F29" s="97">
        <v>40</v>
      </c>
      <c r="G29" s="96">
        <v>90</v>
      </c>
      <c r="H29" s="96">
        <v>5</v>
      </c>
      <c r="I29" s="96" t="s">
        <v>75</v>
      </c>
      <c r="J29" s="96">
        <v>8</v>
      </c>
      <c r="K29" s="101">
        <v>3038</v>
      </c>
      <c r="L29" s="99">
        <v>2508</v>
      </c>
      <c r="M29" s="99">
        <v>530</v>
      </c>
      <c r="N29" s="106"/>
      <c r="O29" s="101">
        <v>7</v>
      </c>
      <c r="P29" s="99">
        <v>2</v>
      </c>
      <c r="Q29" s="107">
        <v>2242</v>
      </c>
      <c r="R29" s="96">
        <v>388</v>
      </c>
      <c r="S29" s="107">
        <v>138</v>
      </c>
      <c r="T29" s="96">
        <v>118</v>
      </c>
      <c r="U29" s="107">
        <v>121</v>
      </c>
      <c r="V29" s="96">
        <v>22</v>
      </c>
      <c r="W29" s="96">
        <v>13</v>
      </c>
      <c r="X29" s="107">
        <v>2</v>
      </c>
      <c r="Y29" s="104">
        <v>26</v>
      </c>
    </row>
    <row r="30" spans="1:25" ht="13.5" customHeight="1">
      <c r="A30" s="50">
        <v>27</v>
      </c>
      <c r="B30" s="105" t="s">
        <v>40</v>
      </c>
      <c r="C30" s="96">
        <v>19</v>
      </c>
      <c r="D30" s="430">
        <v>19</v>
      </c>
      <c r="E30" s="431"/>
      <c r="F30" s="97">
        <v>5</v>
      </c>
      <c r="G30" s="96">
        <v>13</v>
      </c>
      <c r="H30" s="96">
        <v>1</v>
      </c>
      <c r="I30" s="96" t="s">
        <v>75</v>
      </c>
      <c r="J30" s="96" t="s">
        <v>75</v>
      </c>
      <c r="K30" s="101">
        <v>747</v>
      </c>
      <c r="L30" s="99">
        <v>453</v>
      </c>
      <c r="M30" s="99">
        <v>294</v>
      </c>
      <c r="N30" s="106"/>
      <c r="O30" s="101" t="s">
        <v>75</v>
      </c>
      <c r="P30" s="99" t="s">
        <v>75</v>
      </c>
      <c r="Q30" s="107">
        <v>388</v>
      </c>
      <c r="R30" s="96">
        <v>155</v>
      </c>
      <c r="S30" s="107">
        <v>65</v>
      </c>
      <c r="T30" s="96">
        <v>138</v>
      </c>
      <c r="U30" s="107" t="s">
        <v>75</v>
      </c>
      <c r="V30" s="96">
        <v>1</v>
      </c>
      <c r="W30" s="96" t="s">
        <v>75</v>
      </c>
      <c r="X30" s="107" t="s">
        <v>75</v>
      </c>
      <c r="Y30" s="104">
        <v>27</v>
      </c>
    </row>
    <row r="31" spans="1:25" ht="13.5" customHeight="1">
      <c r="A31" s="50">
        <v>28</v>
      </c>
      <c r="B31" s="108" t="s">
        <v>41</v>
      </c>
      <c r="C31" s="96">
        <v>45</v>
      </c>
      <c r="D31" s="430">
        <v>43</v>
      </c>
      <c r="E31" s="431"/>
      <c r="F31" s="97">
        <v>11</v>
      </c>
      <c r="G31" s="96">
        <v>22</v>
      </c>
      <c r="H31" s="96">
        <v>10</v>
      </c>
      <c r="I31" s="96" t="s">
        <v>75</v>
      </c>
      <c r="J31" s="96">
        <v>2</v>
      </c>
      <c r="K31" s="101">
        <v>8471</v>
      </c>
      <c r="L31" s="99">
        <v>5769</v>
      </c>
      <c r="M31" s="99">
        <v>2702</v>
      </c>
      <c r="N31" s="106"/>
      <c r="O31" s="101">
        <v>1</v>
      </c>
      <c r="P31" s="99">
        <v>1</v>
      </c>
      <c r="Q31" s="107">
        <v>5278</v>
      </c>
      <c r="R31" s="96">
        <v>2235</v>
      </c>
      <c r="S31" s="107">
        <v>70</v>
      </c>
      <c r="T31" s="96">
        <v>321</v>
      </c>
      <c r="U31" s="107">
        <v>420</v>
      </c>
      <c r="V31" s="96">
        <v>145</v>
      </c>
      <c r="W31" s="96" t="s">
        <v>75</v>
      </c>
      <c r="X31" s="107" t="s">
        <v>75</v>
      </c>
      <c r="Y31" s="104">
        <v>28</v>
      </c>
    </row>
    <row r="32" spans="1:25" ht="13.5" customHeight="1">
      <c r="A32" s="50">
        <v>29</v>
      </c>
      <c r="B32" s="108" t="s">
        <v>13</v>
      </c>
      <c r="C32" s="96">
        <v>70</v>
      </c>
      <c r="D32" s="430">
        <v>60</v>
      </c>
      <c r="E32" s="431"/>
      <c r="F32" s="97">
        <v>17</v>
      </c>
      <c r="G32" s="96">
        <v>39</v>
      </c>
      <c r="H32" s="96">
        <v>4</v>
      </c>
      <c r="I32" s="96" t="s">
        <v>75</v>
      </c>
      <c r="J32" s="96">
        <v>10</v>
      </c>
      <c r="K32" s="101">
        <v>3166</v>
      </c>
      <c r="L32" s="99">
        <v>2060</v>
      </c>
      <c r="M32" s="99">
        <v>1106</v>
      </c>
      <c r="N32" s="106"/>
      <c r="O32" s="101">
        <v>9</v>
      </c>
      <c r="P32" s="99">
        <v>6</v>
      </c>
      <c r="Q32" s="107">
        <v>1797</v>
      </c>
      <c r="R32" s="96">
        <v>730</v>
      </c>
      <c r="S32" s="107">
        <v>105</v>
      </c>
      <c r="T32" s="96">
        <v>311</v>
      </c>
      <c r="U32" s="107">
        <v>149</v>
      </c>
      <c r="V32" s="96">
        <v>59</v>
      </c>
      <c r="W32" s="96">
        <v>5</v>
      </c>
      <c r="X32" s="107">
        <v>6</v>
      </c>
      <c r="Y32" s="104">
        <v>29</v>
      </c>
    </row>
    <row r="33" spans="1:25" ht="13.5" customHeight="1">
      <c r="A33" s="50">
        <v>30</v>
      </c>
      <c r="B33" s="105" t="s">
        <v>42</v>
      </c>
      <c r="C33" s="96">
        <v>4</v>
      </c>
      <c r="D33" s="430">
        <v>4</v>
      </c>
      <c r="E33" s="431"/>
      <c r="F33" s="96" t="s">
        <v>75</v>
      </c>
      <c r="G33" s="96">
        <v>4</v>
      </c>
      <c r="H33" s="96" t="s">
        <v>75</v>
      </c>
      <c r="I33" s="96" t="s">
        <v>75</v>
      </c>
      <c r="J33" s="96" t="s">
        <v>75</v>
      </c>
      <c r="K33" s="101">
        <v>274</v>
      </c>
      <c r="L33" s="99">
        <v>134</v>
      </c>
      <c r="M33" s="99">
        <v>140</v>
      </c>
      <c r="N33" s="106"/>
      <c r="O33" s="101" t="s">
        <v>75</v>
      </c>
      <c r="P33" s="99" t="s">
        <v>75</v>
      </c>
      <c r="Q33" s="107">
        <v>124</v>
      </c>
      <c r="R33" s="96">
        <v>94</v>
      </c>
      <c r="S33" s="107">
        <v>8</v>
      </c>
      <c r="T33" s="96">
        <v>46</v>
      </c>
      <c r="U33" s="107">
        <v>2</v>
      </c>
      <c r="V33" s="96" t="s">
        <v>75</v>
      </c>
      <c r="W33" s="96" t="s">
        <v>75</v>
      </c>
      <c r="X33" s="107" t="s">
        <v>75</v>
      </c>
      <c r="Y33" s="104">
        <v>30</v>
      </c>
    </row>
    <row r="34" spans="1:25" ht="13.5" customHeight="1">
      <c r="A34" s="50">
        <v>31</v>
      </c>
      <c r="B34" s="105" t="s">
        <v>14</v>
      </c>
      <c r="C34" s="96">
        <v>26</v>
      </c>
      <c r="D34" s="430">
        <v>21</v>
      </c>
      <c r="E34" s="431"/>
      <c r="F34" s="97">
        <v>7</v>
      </c>
      <c r="G34" s="96">
        <v>12</v>
      </c>
      <c r="H34" s="96">
        <v>2</v>
      </c>
      <c r="I34" s="96" t="s">
        <v>75</v>
      </c>
      <c r="J34" s="96">
        <v>5</v>
      </c>
      <c r="K34" s="101">
        <v>3531</v>
      </c>
      <c r="L34" s="99">
        <v>3149</v>
      </c>
      <c r="M34" s="99">
        <v>382</v>
      </c>
      <c r="N34" s="106"/>
      <c r="O34" s="101">
        <v>5</v>
      </c>
      <c r="P34" s="99">
        <v>2</v>
      </c>
      <c r="Q34" s="107">
        <v>3031</v>
      </c>
      <c r="R34" s="96">
        <v>283</v>
      </c>
      <c r="S34" s="107">
        <v>18</v>
      </c>
      <c r="T34" s="96">
        <v>82</v>
      </c>
      <c r="U34" s="107">
        <v>95</v>
      </c>
      <c r="V34" s="96">
        <v>15</v>
      </c>
      <c r="W34" s="96" t="s">
        <v>75</v>
      </c>
      <c r="X34" s="107" t="s">
        <v>75</v>
      </c>
      <c r="Y34" s="104">
        <v>31</v>
      </c>
    </row>
    <row r="35" spans="1:25" ht="13.5" customHeight="1">
      <c r="A35" s="109">
        <v>32</v>
      </c>
      <c r="B35" s="110" t="s">
        <v>15</v>
      </c>
      <c r="C35" s="111">
        <v>304</v>
      </c>
      <c r="D35" s="436">
        <v>244</v>
      </c>
      <c r="E35" s="437"/>
      <c r="F35" s="112">
        <v>98</v>
      </c>
      <c r="G35" s="112">
        <v>139</v>
      </c>
      <c r="H35" s="112">
        <v>7</v>
      </c>
      <c r="I35" s="111" t="s">
        <v>75</v>
      </c>
      <c r="J35" s="112">
        <v>60</v>
      </c>
      <c r="K35" s="113">
        <v>5598</v>
      </c>
      <c r="L35" s="114">
        <v>3111</v>
      </c>
      <c r="M35" s="114">
        <v>2487</v>
      </c>
      <c r="N35" s="115"/>
      <c r="O35" s="113">
        <v>63</v>
      </c>
      <c r="P35" s="114">
        <v>28</v>
      </c>
      <c r="Q35" s="116">
        <v>2835</v>
      </c>
      <c r="R35" s="111">
        <v>1698</v>
      </c>
      <c r="S35" s="117">
        <v>177</v>
      </c>
      <c r="T35" s="111">
        <v>713</v>
      </c>
      <c r="U35" s="117">
        <v>36</v>
      </c>
      <c r="V35" s="111">
        <v>48</v>
      </c>
      <c r="W35" s="111">
        <v>10</v>
      </c>
      <c r="X35" s="117">
        <v>34</v>
      </c>
      <c r="Y35" s="77">
        <v>32</v>
      </c>
    </row>
    <row r="36" spans="1:25">
      <c r="C36" s="118"/>
      <c r="D36" s="118"/>
      <c r="E36" s="118"/>
      <c r="F36" s="118"/>
      <c r="G36" s="118"/>
      <c r="H36" s="118"/>
      <c r="I36" s="119"/>
      <c r="J36" s="118"/>
      <c r="K36" s="120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21"/>
    </row>
    <row r="37" spans="1:25">
      <c r="A37" s="50" t="s">
        <v>76</v>
      </c>
      <c r="K37" s="122"/>
      <c r="L37" s="123"/>
      <c r="M37" s="123"/>
      <c r="R37" s="438" t="s">
        <v>77</v>
      </c>
      <c r="S37" s="438"/>
    </row>
    <row r="38" spans="1:25" ht="6" customHeight="1">
      <c r="C38" s="53"/>
      <c r="D38" s="53"/>
      <c r="E38" s="53"/>
      <c r="F38" s="53"/>
      <c r="G38" s="53"/>
      <c r="H38" s="53"/>
      <c r="I38" s="53"/>
      <c r="J38" s="53"/>
      <c r="K38" s="53"/>
      <c r="R38" s="439"/>
      <c r="S38" s="439"/>
    </row>
    <row r="39" spans="1:25" ht="13.5" customHeight="1">
      <c r="A39" s="390" t="s">
        <v>78</v>
      </c>
      <c r="B39" s="391"/>
      <c r="C39" s="396" t="s">
        <v>79</v>
      </c>
      <c r="D39" s="440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440"/>
      <c r="P39" s="440"/>
      <c r="Q39" s="440"/>
      <c r="R39" s="441"/>
      <c r="S39" s="442" t="s">
        <v>80</v>
      </c>
    </row>
    <row r="40" spans="1:25" ht="14.25" customHeight="1">
      <c r="A40" s="392"/>
      <c r="B40" s="393"/>
      <c r="C40" s="444" t="s">
        <v>81</v>
      </c>
      <c r="D40" s="444"/>
      <c r="E40" s="445" t="s">
        <v>82</v>
      </c>
      <c r="F40" s="446"/>
      <c r="G40" s="444" t="s">
        <v>83</v>
      </c>
      <c r="H40" s="444"/>
      <c r="I40" s="447" t="s">
        <v>84</v>
      </c>
      <c r="J40" s="448"/>
      <c r="K40" s="425" t="s">
        <v>85</v>
      </c>
      <c r="L40" s="449"/>
      <c r="M40" s="126"/>
      <c r="N40" s="127"/>
      <c r="O40" s="426" t="s">
        <v>86</v>
      </c>
      <c r="P40" s="450"/>
      <c r="Q40" s="442" t="s">
        <v>87</v>
      </c>
      <c r="R40" s="451"/>
      <c r="S40" s="443"/>
    </row>
    <row r="41" spans="1:25">
      <c r="A41" s="394"/>
      <c r="B41" s="395"/>
      <c r="C41" s="453" t="s">
        <v>88</v>
      </c>
      <c r="D41" s="453"/>
      <c r="E41" s="454" t="s">
        <v>89</v>
      </c>
      <c r="F41" s="455"/>
      <c r="G41" s="401" t="s">
        <v>90</v>
      </c>
      <c r="H41" s="401"/>
      <c r="I41" s="456" t="s">
        <v>91</v>
      </c>
      <c r="J41" s="456"/>
      <c r="K41" s="456" t="s">
        <v>92</v>
      </c>
      <c r="L41" s="456"/>
      <c r="M41" s="129"/>
      <c r="N41" s="130"/>
      <c r="O41" s="428" t="s">
        <v>93</v>
      </c>
      <c r="P41" s="465"/>
      <c r="Q41" s="452"/>
      <c r="R41" s="451"/>
      <c r="S41" s="443"/>
    </row>
    <row r="42" spans="1:25" ht="4.5" customHeight="1">
      <c r="A42" s="68"/>
      <c r="B42" s="62"/>
      <c r="C42" s="131"/>
      <c r="D42" s="132"/>
      <c r="E42" s="133"/>
      <c r="F42" s="134"/>
      <c r="G42" s="131"/>
      <c r="H42" s="123"/>
      <c r="I42" s="131"/>
      <c r="J42" s="123"/>
      <c r="K42" s="135"/>
      <c r="L42" s="136"/>
      <c r="M42" s="137"/>
      <c r="N42" s="138"/>
      <c r="O42" s="136"/>
      <c r="P42" s="136"/>
      <c r="Q42" s="139"/>
      <c r="R42" s="140"/>
      <c r="S42" s="139"/>
      <c r="T42" s="140"/>
      <c r="U42" s="140"/>
      <c r="V42" s="140"/>
      <c r="W42" s="140"/>
      <c r="X42" s="140"/>
      <c r="Y42" s="68"/>
    </row>
    <row r="43" spans="1:25" s="88" customFormat="1">
      <c r="B43" s="89" t="s">
        <v>73</v>
      </c>
      <c r="C43" s="466">
        <f>SUM(C45:C68)</f>
        <v>183013536</v>
      </c>
      <c r="D43" s="467"/>
      <c r="E43" s="468">
        <v>158878887</v>
      </c>
      <c r="F43" s="469"/>
      <c r="G43" s="468">
        <v>15257105</v>
      </c>
      <c r="H43" s="469"/>
      <c r="I43" s="468">
        <v>22301</v>
      </c>
      <c r="J43" s="469"/>
      <c r="K43" s="468">
        <v>838650</v>
      </c>
      <c r="L43" s="469"/>
      <c r="M43" s="141"/>
      <c r="N43" s="142"/>
      <c r="O43" s="470">
        <v>8016593</v>
      </c>
      <c r="P43" s="458"/>
      <c r="Q43" s="457">
        <f>C43/C10</f>
        <v>79467.449413808077</v>
      </c>
      <c r="R43" s="458"/>
      <c r="S43" s="93" t="s">
        <v>74</v>
      </c>
    </row>
    <row r="44" spans="1:25" ht="5.25" customHeight="1">
      <c r="B44" s="62"/>
      <c r="C44" s="459"/>
      <c r="D44" s="460"/>
      <c r="E44" s="461"/>
      <c r="F44" s="462"/>
      <c r="G44" s="459"/>
      <c r="H44" s="460"/>
      <c r="I44" s="461"/>
      <c r="J44" s="462"/>
      <c r="K44" s="430"/>
      <c r="L44" s="431"/>
      <c r="M44" s="143"/>
      <c r="N44" s="144"/>
      <c r="O44" s="463"/>
      <c r="P44" s="464"/>
      <c r="Q44" s="145"/>
      <c r="R44" s="146"/>
      <c r="S44" s="104"/>
      <c r="U44" s="88"/>
    </row>
    <row r="45" spans="1:25" ht="13.5" customHeight="1">
      <c r="A45" s="50">
        <v>9</v>
      </c>
      <c r="B45" s="105" t="s">
        <v>0</v>
      </c>
      <c r="C45" s="473">
        <v>5744254</v>
      </c>
      <c r="D45" s="467"/>
      <c r="E45" s="473">
        <v>5121829</v>
      </c>
      <c r="F45" s="474"/>
      <c r="G45" s="473">
        <v>37449</v>
      </c>
      <c r="H45" s="474"/>
      <c r="I45" s="473">
        <v>8</v>
      </c>
      <c r="J45" s="474"/>
      <c r="K45" s="473" t="s">
        <v>75</v>
      </c>
      <c r="L45" s="474"/>
      <c r="M45" s="147"/>
      <c r="N45" s="148"/>
      <c r="O45" s="475">
        <v>584968</v>
      </c>
      <c r="P45" s="472"/>
      <c r="Q45" s="471">
        <f t="shared" ref="Q45:Q68" si="1">C45/C12</f>
        <v>25084.078602620088</v>
      </c>
      <c r="R45" s="472"/>
      <c r="S45" s="149">
        <v>9</v>
      </c>
      <c r="U45" s="88"/>
    </row>
    <row r="46" spans="1:25" ht="13.5" customHeight="1">
      <c r="A46" s="50">
        <v>10</v>
      </c>
      <c r="B46" s="105" t="s">
        <v>1</v>
      </c>
      <c r="C46" s="473">
        <v>556950</v>
      </c>
      <c r="D46" s="474"/>
      <c r="E46" s="473">
        <v>550832</v>
      </c>
      <c r="F46" s="474"/>
      <c r="G46" s="473">
        <v>434</v>
      </c>
      <c r="H46" s="474"/>
      <c r="I46" s="473" t="s">
        <v>75</v>
      </c>
      <c r="J46" s="474"/>
      <c r="K46" s="473" t="s">
        <v>75</v>
      </c>
      <c r="L46" s="474"/>
      <c r="M46" s="147"/>
      <c r="N46" s="148"/>
      <c r="O46" s="475">
        <v>5684</v>
      </c>
      <c r="P46" s="472"/>
      <c r="Q46" s="471">
        <f t="shared" si="1"/>
        <v>22278</v>
      </c>
      <c r="R46" s="472"/>
      <c r="S46" s="149">
        <v>10</v>
      </c>
      <c r="U46" s="88"/>
    </row>
    <row r="47" spans="1:25" ht="13.5" customHeight="1">
      <c r="A47" s="50">
        <v>11</v>
      </c>
      <c r="B47" s="105" t="s">
        <v>2</v>
      </c>
      <c r="C47" s="473">
        <v>23470803</v>
      </c>
      <c r="D47" s="474"/>
      <c r="E47" s="473">
        <v>14225002</v>
      </c>
      <c r="F47" s="474"/>
      <c r="G47" s="473">
        <v>8600426</v>
      </c>
      <c r="H47" s="474"/>
      <c r="I47" s="473">
        <v>53</v>
      </c>
      <c r="J47" s="474"/>
      <c r="K47" s="473">
        <v>3352</v>
      </c>
      <c r="L47" s="474"/>
      <c r="M47" s="147"/>
      <c r="N47" s="148"/>
      <c r="O47" s="475">
        <v>641970</v>
      </c>
      <c r="P47" s="472"/>
      <c r="Q47" s="471">
        <f t="shared" si="1"/>
        <v>39513.13636363636</v>
      </c>
      <c r="R47" s="472"/>
      <c r="S47" s="149">
        <v>11</v>
      </c>
      <c r="U47" s="88"/>
    </row>
    <row r="48" spans="1:25" ht="13.5" customHeight="1">
      <c r="A48" s="50">
        <v>12</v>
      </c>
      <c r="B48" s="105" t="s">
        <v>3</v>
      </c>
      <c r="C48" s="473">
        <v>2159736</v>
      </c>
      <c r="D48" s="474"/>
      <c r="E48" s="473">
        <v>2038167</v>
      </c>
      <c r="F48" s="474"/>
      <c r="G48" s="473">
        <v>77570</v>
      </c>
      <c r="H48" s="474"/>
      <c r="I48" s="476" t="s">
        <v>75</v>
      </c>
      <c r="J48" s="477"/>
      <c r="K48" s="473" t="s">
        <v>75</v>
      </c>
      <c r="L48" s="474"/>
      <c r="M48" s="147"/>
      <c r="N48" s="148"/>
      <c r="O48" s="475">
        <v>43999</v>
      </c>
      <c r="P48" s="472"/>
      <c r="Q48" s="471">
        <f t="shared" si="1"/>
        <v>30418.816901408452</v>
      </c>
      <c r="R48" s="472"/>
      <c r="S48" s="149">
        <v>12</v>
      </c>
      <c r="U48" s="88"/>
    </row>
    <row r="49" spans="1:21" ht="13.5" customHeight="1">
      <c r="A49" s="50">
        <v>13</v>
      </c>
      <c r="B49" s="105" t="s">
        <v>4</v>
      </c>
      <c r="C49" s="473">
        <v>1542539</v>
      </c>
      <c r="D49" s="474"/>
      <c r="E49" s="473">
        <v>1506468</v>
      </c>
      <c r="F49" s="474"/>
      <c r="G49" s="473">
        <v>8421</v>
      </c>
      <c r="H49" s="474"/>
      <c r="I49" s="476" t="s">
        <v>75</v>
      </c>
      <c r="J49" s="477"/>
      <c r="K49" s="473">
        <v>251</v>
      </c>
      <c r="L49" s="474"/>
      <c r="M49" s="147"/>
      <c r="N49" s="148"/>
      <c r="O49" s="475">
        <v>27399</v>
      </c>
      <c r="P49" s="472"/>
      <c r="Q49" s="471">
        <f t="shared" si="1"/>
        <v>29104.509433962263</v>
      </c>
      <c r="R49" s="472"/>
      <c r="S49" s="149">
        <v>13</v>
      </c>
      <c r="U49" s="88"/>
    </row>
    <row r="50" spans="1:21" ht="13.5" customHeight="1">
      <c r="A50" s="50">
        <v>14</v>
      </c>
      <c r="B50" s="105" t="s">
        <v>5</v>
      </c>
      <c r="C50" s="473">
        <v>4459918</v>
      </c>
      <c r="D50" s="474"/>
      <c r="E50" s="473">
        <v>4111279</v>
      </c>
      <c r="F50" s="474"/>
      <c r="G50" s="473">
        <v>73412</v>
      </c>
      <c r="H50" s="474"/>
      <c r="I50" s="476" t="s">
        <v>75</v>
      </c>
      <c r="J50" s="477"/>
      <c r="K50" s="473" t="s">
        <v>75</v>
      </c>
      <c r="L50" s="474"/>
      <c r="M50" s="147"/>
      <c r="N50" s="148"/>
      <c r="O50" s="475">
        <v>275227</v>
      </c>
      <c r="P50" s="472"/>
      <c r="Q50" s="471">
        <f t="shared" si="1"/>
        <v>49554.644444444442</v>
      </c>
      <c r="R50" s="472"/>
      <c r="S50" s="149">
        <v>14</v>
      </c>
      <c r="U50" s="88"/>
    </row>
    <row r="51" spans="1:21" ht="13.5" customHeight="1">
      <c r="A51" s="50">
        <v>15</v>
      </c>
      <c r="B51" s="105" t="s">
        <v>36</v>
      </c>
      <c r="C51" s="473">
        <v>3020523</v>
      </c>
      <c r="D51" s="474"/>
      <c r="E51" s="473">
        <v>2679302</v>
      </c>
      <c r="F51" s="474"/>
      <c r="G51" s="473">
        <v>287633</v>
      </c>
      <c r="H51" s="474"/>
      <c r="I51" s="476" t="s">
        <v>75</v>
      </c>
      <c r="J51" s="477"/>
      <c r="K51" s="473" t="s">
        <v>75</v>
      </c>
      <c r="L51" s="474"/>
      <c r="M51" s="147"/>
      <c r="N51" s="148"/>
      <c r="O51" s="475">
        <v>53588</v>
      </c>
      <c r="P51" s="472"/>
      <c r="Q51" s="471">
        <f t="shared" si="1"/>
        <v>28495.5</v>
      </c>
      <c r="R51" s="472"/>
      <c r="S51" s="149">
        <v>15</v>
      </c>
      <c r="U51" s="88"/>
    </row>
    <row r="52" spans="1:21" ht="13.5" customHeight="1">
      <c r="A52" s="50">
        <v>16</v>
      </c>
      <c r="B52" s="105" t="s">
        <v>6</v>
      </c>
      <c r="C52" s="473">
        <v>28947458</v>
      </c>
      <c r="D52" s="474"/>
      <c r="E52" s="473">
        <v>27314543</v>
      </c>
      <c r="F52" s="474"/>
      <c r="G52" s="473">
        <v>503175</v>
      </c>
      <c r="H52" s="474"/>
      <c r="I52" s="473" t="s">
        <v>75</v>
      </c>
      <c r="J52" s="474"/>
      <c r="K52" s="473" t="s">
        <v>75</v>
      </c>
      <c r="L52" s="474"/>
      <c r="M52" s="147"/>
      <c r="N52" s="148"/>
      <c r="O52" s="475">
        <v>1129740</v>
      </c>
      <c r="P52" s="472"/>
      <c r="Q52" s="471">
        <f t="shared" si="1"/>
        <v>482457.63333333336</v>
      </c>
      <c r="R52" s="472"/>
      <c r="S52" s="149">
        <v>16</v>
      </c>
      <c r="U52" s="88"/>
    </row>
    <row r="53" spans="1:21" ht="13.5" customHeight="1">
      <c r="A53" s="50">
        <v>17</v>
      </c>
      <c r="B53" s="105" t="s">
        <v>7</v>
      </c>
      <c r="C53" s="473">
        <v>482602</v>
      </c>
      <c r="D53" s="474"/>
      <c r="E53" s="473" t="s">
        <v>94</v>
      </c>
      <c r="F53" s="474"/>
      <c r="G53" s="473" t="s">
        <v>75</v>
      </c>
      <c r="H53" s="474"/>
      <c r="I53" s="473" t="s">
        <v>94</v>
      </c>
      <c r="J53" s="474"/>
      <c r="K53" s="473" t="s">
        <v>75</v>
      </c>
      <c r="L53" s="474"/>
      <c r="M53" s="147"/>
      <c r="N53" s="148"/>
      <c r="O53" s="478">
        <v>12212</v>
      </c>
      <c r="P53" s="474"/>
      <c r="Q53" s="471">
        <f t="shared" si="1"/>
        <v>53622.444444444445</v>
      </c>
      <c r="R53" s="472"/>
      <c r="S53" s="149">
        <v>17</v>
      </c>
      <c r="U53" s="88"/>
    </row>
    <row r="54" spans="1:21" ht="13.5" customHeight="1">
      <c r="A54" s="50">
        <v>18</v>
      </c>
      <c r="B54" s="105" t="s">
        <v>37</v>
      </c>
      <c r="C54" s="473">
        <v>14627267</v>
      </c>
      <c r="D54" s="474"/>
      <c r="E54" s="473">
        <v>10866736</v>
      </c>
      <c r="F54" s="474"/>
      <c r="G54" s="473">
        <v>585430</v>
      </c>
      <c r="H54" s="474"/>
      <c r="I54" s="473">
        <v>1971</v>
      </c>
      <c r="J54" s="474"/>
      <c r="K54" s="473" t="s">
        <v>75</v>
      </c>
      <c r="L54" s="474"/>
      <c r="M54" s="147"/>
      <c r="N54" s="148"/>
      <c r="O54" s="475">
        <v>3173130</v>
      </c>
      <c r="P54" s="472"/>
      <c r="Q54" s="471">
        <f t="shared" si="1"/>
        <v>119895.63114754099</v>
      </c>
      <c r="R54" s="472"/>
      <c r="S54" s="149">
        <v>18</v>
      </c>
      <c r="U54" s="88"/>
    </row>
    <row r="55" spans="1:21" ht="13.5" customHeight="1">
      <c r="A55" s="50">
        <v>19</v>
      </c>
      <c r="B55" s="105" t="s">
        <v>8</v>
      </c>
      <c r="C55" s="473">
        <v>160934</v>
      </c>
      <c r="D55" s="474"/>
      <c r="E55" s="473">
        <v>148339</v>
      </c>
      <c r="F55" s="474"/>
      <c r="G55" s="473">
        <v>6095</v>
      </c>
      <c r="H55" s="474"/>
      <c r="I55" s="473" t="s">
        <v>75</v>
      </c>
      <c r="J55" s="474"/>
      <c r="K55" s="473" t="s">
        <v>94</v>
      </c>
      <c r="L55" s="474"/>
      <c r="M55" s="147"/>
      <c r="N55" s="148"/>
      <c r="O55" s="478" t="s">
        <v>94</v>
      </c>
      <c r="P55" s="474"/>
      <c r="Q55" s="471">
        <f t="shared" si="1"/>
        <v>26822.333333333332</v>
      </c>
      <c r="R55" s="472"/>
      <c r="S55" s="149">
        <v>19</v>
      </c>
      <c r="U55" s="88"/>
    </row>
    <row r="56" spans="1:21" ht="13.5" customHeight="1">
      <c r="A56" s="50">
        <v>20</v>
      </c>
      <c r="B56" s="105" t="s">
        <v>16</v>
      </c>
      <c r="C56" s="473">
        <v>33773</v>
      </c>
      <c r="D56" s="474"/>
      <c r="E56" s="473">
        <v>33773</v>
      </c>
      <c r="F56" s="474"/>
      <c r="G56" s="473" t="s">
        <v>75</v>
      </c>
      <c r="H56" s="474"/>
      <c r="I56" s="473" t="s">
        <v>75</v>
      </c>
      <c r="J56" s="474"/>
      <c r="K56" s="473" t="s">
        <v>75</v>
      </c>
      <c r="L56" s="474"/>
      <c r="M56" s="147"/>
      <c r="N56" s="148"/>
      <c r="O56" s="475" t="s">
        <v>75</v>
      </c>
      <c r="P56" s="472"/>
      <c r="Q56" s="471">
        <f t="shared" si="1"/>
        <v>11257.666666666666</v>
      </c>
      <c r="R56" s="472"/>
      <c r="S56" s="149">
        <v>20</v>
      </c>
      <c r="U56" s="88"/>
    </row>
    <row r="57" spans="1:21" ht="13.5" customHeight="1">
      <c r="A57" s="50">
        <v>21</v>
      </c>
      <c r="B57" s="105" t="s">
        <v>9</v>
      </c>
      <c r="C57" s="473">
        <v>4806489</v>
      </c>
      <c r="D57" s="474"/>
      <c r="E57" s="473">
        <v>4608675</v>
      </c>
      <c r="F57" s="474"/>
      <c r="G57" s="473">
        <v>59385</v>
      </c>
      <c r="H57" s="474"/>
      <c r="I57" s="473" t="s">
        <v>75</v>
      </c>
      <c r="J57" s="474"/>
      <c r="K57" s="473" t="s">
        <v>75</v>
      </c>
      <c r="L57" s="474"/>
      <c r="M57" s="147"/>
      <c r="N57" s="148"/>
      <c r="O57" s="475">
        <v>138429</v>
      </c>
      <c r="P57" s="472"/>
      <c r="Q57" s="471">
        <f t="shared" si="1"/>
        <v>55247</v>
      </c>
      <c r="R57" s="472"/>
      <c r="S57" s="149">
        <v>21</v>
      </c>
      <c r="U57" s="88"/>
    </row>
    <row r="58" spans="1:21" ht="13.5" customHeight="1">
      <c r="A58" s="50">
        <v>22</v>
      </c>
      <c r="B58" s="105" t="s">
        <v>10</v>
      </c>
      <c r="C58" s="473">
        <v>2875703</v>
      </c>
      <c r="D58" s="474"/>
      <c r="E58" s="473">
        <v>2811265</v>
      </c>
      <c r="F58" s="474"/>
      <c r="G58" s="473" t="s">
        <v>94</v>
      </c>
      <c r="H58" s="474"/>
      <c r="I58" s="473" t="s">
        <v>94</v>
      </c>
      <c r="J58" s="474"/>
      <c r="K58" s="473" t="s">
        <v>75</v>
      </c>
      <c r="L58" s="474"/>
      <c r="M58" s="147"/>
      <c r="N58" s="148"/>
      <c r="O58" s="475">
        <v>33857</v>
      </c>
      <c r="P58" s="472"/>
      <c r="Q58" s="471">
        <f t="shared" si="1"/>
        <v>136938.23809523811</v>
      </c>
      <c r="R58" s="472"/>
      <c r="S58" s="149">
        <v>22</v>
      </c>
      <c r="U58" s="88"/>
    </row>
    <row r="59" spans="1:21" ht="13.5" customHeight="1">
      <c r="A59" s="50">
        <v>23</v>
      </c>
      <c r="B59" s="105" t="s">
        <v>11</v>
      </c>
      <c r="C59" s="473">
        <v>12571723</v>
      </c>
      <c r="D59" s="474"/>
      <c r="E59" s="473">
        <v>12494494</v>
      </c>
      <c r="F59" s="474"/>
      <c r="G59" s="473" t="s">
        <v>94</v>
      </c>
      <c r="H59" s="474"/>
      <c r="I59" s="473" t="s">
        <v>75</v>
      </c>
      <c r="J59" s="474"/>
      <c r="K59" s="473" t="s">
        <v>75</v>
      </c>
      <c r="L59" s="474"/>
      <c r="M59" s="147"/>
      <c r="N59" s="148"/>
      <c r="O59" s="475" t="s">
        <v>94</v>
      </c>
      <c r="P59" s="472"/>
      <c r="Q59" s="471">
        <f t="shared" si="1"/>
        <v>785732.6875</v>
      </c>
      <c r="R59" s="472"/>
      <c r="S59" s="149">
        <v>23</v>
      </c>
      <c r="U59" s="88"/>
    </row>
    <row r="60" spans="1:21" ht="13.5" customHeight="1">
      <c r="A60" s="50">
        <v>24</v>
      </c>
      <c r="B60" s="105" t="s">
        <v>12</v>
      </c>
      <c r="C60" s="473">
        <v>7449001</v>
      </c>
      <c r="D60" s="474"/>
      <c r="E60" s="473">
        <v>5836871</v>
      </c>
      <c r="F60" s="474"/>
      <c r="G60" s="473">
        <v>1476089</v>
      </c>
      <c r="H60" s="474"/>
      <c r="I60" s="473">
        <v>725</v>
      </c>
      <c r="J60" s="474"/>
      <c r="K60" s="473">
        <v>28543</v>
      </c>
      <c r="L60" s="474"/>
      <c r="M60" s="147"/>
      <c r="N60" s="148"/>
      <c r="O60" s="475">
        <v>106773</v>
      </c>
      <c r="P60" s="472"/>
      <c r="Q60" s="471">
        <f t="shared" si="1"/>
        <v>43057.809248554913</v>
      </c>
      <c r="R60" s="472"/>
      <c r="S60" s="149">
        <v>24</v>
      </c>
      <c r="U60" s="88"/>
    </row>
    <row r="61" spans="1:21" ht="13.5" customHeight="1">
      <c r="A61" s="50">
        <v>25</v>
      </c>
      <c r="B61" s="105" t="s">
        <v>38</v>
      </c>
      <c r="C61" s="473">
        <v>1336044</v>
      </c>
      <c r="D61" s="474"/>
      <c r="E61" s="473">
        <v>1285837</v>
      </c>
      <c r="F61" s="474"/>
      <c r="G61" s="473">
        <v>9423</v>
      </c>
      <c r="H61" s="474"/>
      <c r="I61" s="473" t="s">
        <v>75</v>
      </c>
      <c r="J61" s="474"/>
      <c r="K61" s="473">
        <v>12691</v>
      </c>
      <c r="L61" s="474"/>
      <c r="M61" s="147"/>
      <c r="N61" s="148"/>
      <c r="O61" s="475">
        <v>28093</v>
      </c>
      <c r="P61" s="472"/>
      <c r="Q61" s="471">
        <f t="shared" si="1"/>
        <v>49483.111111111109</v>
      </c>
      <c r="R61" s="472"/>
      <c r="S61" s="149">
        <v>25</v>
      </c>
      <c r="U61" s="88"/>
    </row>
    <row r="62" spans="1:21" ht="13.5" customHeight="1">
      <c r="A62" s="50">
        <v>26</v>
      </c>
      <c r="B62" s="105" t="s">
        <v>39</v>
      </c>
      <c r="C62" s="473">
        <v>8629835</v>
      </c>
      <c r="D62" s="474"/>
      <c r="E62" s="473">
        <v>7261317</v>
      </c>
      <c r="F62" s="474"/>
      <c r="G62" s="473">
        <v>567865</v>
      </c>
      <c r="H62" s="474"/>
      <c r="I62" s="473">
        <v>405</v>
      </c>
      <c r="J62" s="474"/>
      <c r="K62" s="473">
        <v>734672</v>
      </c>
      <c r="L62" s="474"/>
      <c r="M62" s="147"/>
      <c r="N62" s="148"/>
      <c r="O62" s="475">
        <v>65576</v>
      </c>
      <c r="P62" s="472"/>
      <c r="Q62" s="471">
        <f t="shared" si="1"/>
        <v>60348.496503496506</v>
      </c>
      <c r="R62" s="472"/>
      <c r="S62" s="149">
        <v>26</v>
      </c>
      <c r="U62" s="88"/>
    </row>
    <row r="63" spans="1:21" ht="13.5" customHeight="1">
      <c r="A63" s="50">
        <v>27</v>
      </c>
      <c r="B63" s="105" t="s">
        <v>40</v>
      </c>
      <c r="C63" s="473">
        <v>1149390</v>
      </c>
      <c r="D63" s="474"/>
      <c r="E63" s="473">
        <v>971206</v>
      </c>
      <c r="F63" s="474"/>
      <c r="G63" s="473">
        <v>30973</v>
      </c>
      <c r="H63" s="474"/>
      <c r="I63" s="473" t="s">
        <v>75</v>
      </c>
      <c r="J63" s="474"/>
      <c r="K63" s="473">
        <v>24725</v>
      </c>
      <c r="L63" s="474"/>
      <c r="M63" s="147"/>
      <c r="N63" s="148"/>
      <c r="O63" s="475">
        <v>122486</v>
      </c>
      <c r="P63" s="472"/>
      <c r="Q63" s="471">
        <f t="shared" si="1"/>
        <v>60494.210526315786</v>
      </c>
      <c r="R63" s="472"/>
      <c r="S63" s="149">
        <v>27</v>
      </c>
      <c r="U63" s="88"/>
    </row>
    <row r="64" spans="1:21" ht="13.5" customHeight="1">
      <c r="A64" s="50">
        <v>28</v>
      </c>
      <c r="B64" s="108" t="s">
        <v>41</v>
      </c>
      <c r="C64" s="473">
        <v>25703820</v>
      </c>
      <c r="D64" s="474"/>
      <c r="E64" s="473">
        <v>23443857</v>
      </c>
      <c r="F64" s="474"/>
      <c r="G64" s="473">
        <v>1521025</v>
      </c>
      <c r="H64" s="474"/>
      <c r="I64" s="473">
        <v>1471</v>
      </c>
      <c r="J64" s="474"/>
      <c r="K64" s="473">
        <v>10797</v>
      </c>
      <c r="L64" s="474"/>
      <c r="M64" s="147"/>
      <c r="N64" s="148"/>
      <c r="O64" s="478">
        <v>726670</v>
      </c>
      <c r="P64" s="474"/>
      <c r="Q64" s="471">
        <f t="shared" si="1"/>
        <v>571196</v>
      </c>
      <c r="R64" s="472"/>
      <c r="S64" s="149">
        <v>28</v>
      </c>
      <c r="U64" s="88"/>
    </row>
    <row r="65" spans="1:23" ht="13.5" customHeight="1">
      <c r="A65" s="50">
        <v>29</v>
      </c>
      <c r="B65" s="108" t="s">
        <v>13</v>
      </c>
      <c r="C65" s="473">
        <v>14173693</v>
      </c>
      <c r="D65" s="474"/>
      <c r="E65" s="473">
        <v>13399980</v>
      </c>
      <c r="F65" s="474"/>
      <c r="G65" s="473">
        <v>580934</v>
      </c>
      <c r="H65" s="474"/>
      <c r="I65" s="473">
        <v>1697</v>
      </c>
      <c r="J65" s="474"/>
      <c r="K65" s="473">
        <v>2469</v>
      </c>
      <c r="L65" s="474"/>
      <c r="M65" s="147"/>
      <c r="N65" s="148"/>
      <c r="O65" s="475">
        <v>188613</v>
      </c>
      <c r="P65" s="472"/>
      <c r="Q65" s="471">
        <f t="shared" si="1"/>
        <v>202481.32857142857</v>
      </c>
      <c r="R65" s="472"/>
      <c r="S65" s="149">
        <v>29</v>
      </c>
      <c r="U65" s="88"/>
    </row>
    <row r="66" spans="1:23" ht="13.5" customHeight="1">
      <c r="A66" s="50">
        <v>30</v>
      </c>
      <c r="B66" s="105" t="s">
        <v>42</v>
      </c>
      <c r="C66" s="473">
        <v>560955</v>
      </c>
      <c r="D66" s="474"/>
      <c r="E66" s="473" t="s">
        <v>94</v>
      </c>
      <c r="F66" s="474"/>
      <c r="G66" s="473" t="s">
        <v>94</v>
      </c>
      <c r="H66" s="474"/>
      <c r="I66" s="473" t="s">
        <v>75</v>
      </c>
      <c r="J66" s="474"/>
      <c r="K66" s="473" t="s">
        <v>75</v>
      </c>
      <c r="L66" s="474"/>
      <c r="M66" s="147"/>
      <c r="N66" s="148"/>
      <c r="O66" s="478" t="s">
        <v>94</v>
      </c>
      <c r="P66" s="474"/>
      <c r="Q66" s="471">
        <f t="shared" si="1"/>
        <v>140238.75</v>
      </c>
      <c r="R66" s="472"/>
      <c r="S66" s="149">
        <v>30</v>
      </c>
      <c r="U66" s="88"/>
    </row>
    <row r="67" spans="1:23" ht="13.5" customHeight="1">
      <c r="A67" s="50">
        <v>31</v>
      </c>
      <c r="B67" s="105" t="s">
        <v>14</v>
      </c>
      <c r="C67" s="473">
        <v>10889392</v>
      </c>
      <c r="D67" s="474"/>
      <c r="E67" s="476">
        <v>10786885</v>
      </c>
      <c r="F67" s="477"/>
      <c r="G67" s="476">
        <v>73464</v>
      </c>
      <c r="H67" s="477"/>
      <c r="I67" s="473" t="s">
        <v>94</v>
      </c>
      <c r="J67" s="474"/>
      <c r="K67" s="473" t="s">
        <v>94</v>
      </c>
      <c r="L67" s="474"/>
      <c r="M67" s="147"/>
      <c r="N67" s="148"/>
      <c r="O67" s="475">
        <v>23158</v>
      </c>
      <c r="P67" s="472"/>
      <c r="Q67" s="471">
        <f t="shared" si="1"/>
        <v>418822.76923076925</v>
      </c>
      <c r="R67" s="472"/>
      <c r="S67" s="149">
        <v>31</v>
      </c>
      <c r="U67" s="88"/>
    </row>
    <row r="68" spans="1:23" ht="13.5" customHeight="1">
      <c r="A68" s="109">
        <v>32</v>
      </c>
      <c r="B68" s="110" t="s">
        <v>15</v>
      </c>
      <c r="C68" s="480">
        <v>7660734</v>
      </c>
      <c r="D68" s="481"/>
      <c r="E68" s="480">
        <v>6370985</v>
      </c>
      <c r="F68" s="481"/>
      <c r="G68" s="480">
        <v>684947</v>
      </c>
      <c r="H68" s="481"/>
      <c r="I68" s="480">
        <v>4258</v>
      </c>
      <c r="J68" s="481"/>
      <c r="K68" s="480">
        <v>9769</v>
      </c>
      <c r="L68" s="481"/>
      <c r="M68" s="150"/>
      <c r="N68" s="151"/>
      <c r="O68" s="482">
        <v>590775</v>
      </c>
      <c r="P68" s="483"/>
      <c r="Q68" s="484">
        <f t="shared" si="1"/>
        <v>25199.782894736843</v>
      </c>
      <c r="R68" s="483"/>
      <c r="S68" s="152">
        <v>32</v>
      </c>
      <c r="U68" s="88"/>
    </row>
    <row r="69" spans="1:23">
      <c r="W69" s="153"/>
    </row>
    <row r="70" spans="1:23">
      <c r="C70" s="479"/>
      <c r="D70" s="479"/>
      <c r="F70" s="155"/>
      <c r="G70" s="155"/>
      <c r="L70" s="479"/>
      <c r="M70" s="479"/>
    </row>
    <row r="71" spans="1:23" hidden="1">
      <c r="C71" s="479"/>
      <c r="D71" s="479"/>
      <c r="F71" s="155"/>
      <c r="G71" s="155"/>
      <c r="L71" s="479"/>
      <c r="M71" s="479"/>
    </row>
    <row r="72" spans="1:23" hidden="1">
      <c r="C72" s="479"/>
      <c r="D72" s="479"/>
      <c r="F72" s="155"/>
      <c r="G72" s="155"/>
      <c r="L72" s="479"/>
      <c r="M72" s="479"/>
    </row>
    <row r="73" spans="1:23" hidden="1">
      <c r="C73" s="479"/>
      <c r="D73" s="479"/>
      <c r="F73" s="155"/>
      <c r="G73" s="155"/>
      <c r="L73" s="479"/>
      <c r="M73" s="479"/>
    </row>
    <row r="74" spans="1:23" hidden="1">
      <c r="C74" s="479"/>
      <c r="D74" s="479"/>
      <c r="F74" s="155"/>
      <c r="G74" s="155"/>
      <c r="L74" s="479"/>
      <c r="M74" s="479"/>
    </row>
    <row r="75" spans="1:23" hidden="1">
      <c r="C75" s="479"/>
      <c r="D75" s="479"/>
      <c r="F75" s="155"/>
      <c r="G75" s="155"/>
      <c r="L75" s="479"/>
      <c r="M75" s="479"/>
    </row>
    <row r="76" spans="1:23" hidden="1">
      <c r="C76" s="479"/>
      <c r="D76" s="479"/>
      <c r="F76" s="155"/>
      <c r="G76" s="155"/>
      <c r="L76" s="479"/>
      <c r="M76" s="479"/>
    </row>
    <row r="77" spans="1:23" hidden="1">
      <c r="C77" s="479"/>
      <c r="D77" s="479"/>
      <c r="F77" s="155"/>
      <c r="G77" s="155"/>
      <c r="L77" s="479"/>
      <c r="M77" s="479"/>
    </row>
    <row r="78" spans="1:23" hidden="1">
      <c r="C78" s="479"/>
      <c r="D78" s="479"/>
      <c r="F78" s="155"/>
      <c r="G78" s="155"/>
      <c r="L78" s="479"/>
      <c r="M78" s="479"/>
    </row>
    <row r="79" spans="1:23" hidden="1">
      <c r="C79" s="479"/>
      <c r="D79" s="479"/>
      <c r="F79" s="155"/>
      <c r="G79" s="155"/>
      <c r="L79" s="479"/>
      <c r="M79" s="479"/>
    </row>
    <row r="80" spans="1:23" hidden="1">
      <c r="C80" s="479"/>
      <c r="D80" s="479"/>
      <c r="F80" s="155"/>
      <c r="G80" s="155"/>
      <c r="L80" s="479"/>
      <c r="M80" s="479"/>
    </row>
    <row r="81" spans="3:13" hidden="1">
      <c r="C81" s="479"/>
      <c r="D81" s="479"/>
      <c r="F81" s="155"/>
      <c r="G81" s="155"/>
      <c r="L81" s="479"/>
      <c r="M81" s="479"/>
    </row>
    <row r="82" spans="3:13" hidden="1">
      <c r="C82" s="479"/>
      <c r="D82" s="479"/>
      <c r="F82" s="155"/>
      <c r="G82" s="155"/>
      <c r="L82" s="479"/>
      <c r="M82" s="479"/>
    </row>
    <row r="83" spans="3:13" hidden="1">
      <c r="C83" s="479"/>
      <c r="D83" s="479"/>
      <c r="F83" s="155"/>
      <c r="G83" s="155"/>
      <c r="L83" s="479"/>
      <c r="M83" s="479"/>
    </row>
    <row r="84" spans="3:13" hidden="1">
      <c r="C84" s="479"/>
      <c r="D84" s="479"/>
      <c r="F84" s="155"/>
      <c r="G84" s="155"/>
      <c r="L84" s="479"/>
      <c r="M84" s="479"/>
    </row>
    <row r="85" spans="3:13" hidden="1">
      <c r="C85" s="479"/>
      <c r="D85" s="479"/>
      <c r="F85" s="155"/>
      <c r="G85" s="155"/>
      <c r="L85" s="479"/>
      <c r="M85" s="479"/>
    </row>
    <row r="86" spans="3:13" hidden="1">
      <c r="C86" s="479"/>
      <c r="D86" s="479"/>
      <c r="F86" s="155"/>
      <c r="G86" s="155"/>
      <c r="L86" s="479"/>
      <c r="M86" s="479"/>
    </row>
    <row r="87" spans="3:13" hidden="1">
      <c r="C87" s="479"/>
      <c r="D87" s="479"/>
      <c r="F87" s="155"/>
      <c r="G87" s="155"/>
      <c r="L87" s="479"/>
      <c r="M87" s="479"/>
    </row>
    <row r="88" spans="3:13" hidden="1">
      <c r="C88" s="479"/>
      <c r="D88" s="479"/>
      <c r="F88" s="155"/>
      <c r="G88" s="155"/>
      <c r="L88" s="479"/>
      <c r="M88" s="479"/>
    </row>
    <row r="89" spans="3:13" hidden="1">
      <c r="C89" s="479"/>
      <c r="D89" s="479"/>
      <c r="F89" s="155"/>
      <c r="G89" s="155"/>
      <c r="L89" s="479"/>
      <c r="M89" s="479"/>
    </row>
    <row r="90" spans="3:13" hidden="1">
      <c r="C90" s="479"/>
      <c r="D90" s="479"/>
      <c r="F90" s="155"/>
      <c r="G90" s="155"/>
      <c r="L90" s="479"/>
      <c r="M90" s="479"/>
    </row>
    <row r="91" spans="3:13" hidden="1">
      <c r="C91" s="479"/>
      <c r="D91" s="479"/>
      <c r="F91" s="155"/>
      <c r="G91" s="155"/>
      <c r="L91" s="479"/>
      <c r="M91" s="479"/>
    </row>
    <row r="92" spans="3:13" hidden="1">
      <c r="C92" s="479"/>
      <c r="D92" s="479"/>
      <c r="F92" s="155"/>
      <c r="G92" s="155"/>
      <c r="L92" s="479"/>
      <c r="M92" s="479"/>
    </row>
    <row r="93" spans="3:13" hidden="1">
      <c r="C93" s="479"/>
      <c r="D93" s="479"/>
      <c r="F93" s="155"/>
      <c r="G93" s="155"/>
      <c r="L93" s="479"/>
      <c r="M93" s="479"/>
    </row>
    <row r="94" spans="3:13" hidden="1">
      <c r="C94" s="479"/>
      <c r="D94" s="479"/>
    </row>
    <row r="95" spans="3:13" hidden="1">
      <c r="C95" s="479"/>
      <c r="D95" s="479"/>
    </row>
    <row r="96" spans="3:13" hidden="1">
      <c r="C96" s="479"/>
      <c r="D96" s="479"/>
    </row>
    <row r="97" spans="3:4" hidden="1">
      <c r="C97" s="479"/>
      <c r="D97" s="479"/>
    </row>
    <row r="98" spans="3:4" hidden="1">
      <c r="C98" s="479"/>
      <c r="D98" s="479"/>
    </row>
    <row r="99" spans="3:4" hidden="1">
      <c r="C99" s="479"/>
      <c r="D99" s="479"/>
    </row>
  </sheetData>
  <mergeCells count="296">
    <mergeCell ref="C94:D94"/>
    <mergeCell ref="C95:D95"/>
    <mergeCell ref="C96:D96"/>
    <mergeCell ref="C97:D97"/>
    <mergeCell ref="C98:D98"/>
    <mergeCell ref="C99:D99"/>
    <mergeCell ref="C91:D91"/>
    <mergeCell ref="L91:M91"/>
    <mergeCell ref="C92:D92"/>
    <mergeCell ref="L92:M92"/>
    <mergeCell ref="C93:D93"/>
    <mergeCell ref="L93:M93"/>
    <mergeCell ref="C88:D88"/>
    <mergeCell ref="L88:M88"/>
    <mergeCell ref="C89:D89"/>
    <mergeCell ref="L89:M89"/>
    <mergeCell ref="C90:D90"/>
    <mergeCell ref="L90:M90"/>
    <mergeCell ref="C85:D85"/>
    <mergeCell ref="L85:M85"/>
    <mergeCell ref="C86:D86"/>
    <mergeCell ref="L86:M86"/>
    <mergeCell ref="C87:D87"/>
    <mergeCell ref="L87:M87"/>
    <mergeCell ref="C82:D82"/>
    <mergeCell ref="L82:M82"/>
    <mergeCell ref="C83:D83"/>
    <mergeCell ref="L83:M83"/>
    <mergeCell ref="C84:D84"/>
    <mergeCell ref="L84:M84"/>
    <mergeCell ref="C79:D79"/>
    <mergeCell ref="L79:M79"/>
    <mergeCell ref="C80:D80"/>
    <mergeCell ref="L80:M80"/>
    <mergeCell ref="C81:D81"/>
    <mergeCell ref="L81:M81"/>
    <mergeCell ref="C76:D76"/>
    <mergeCell ref="L76:M76"/>
    <mergeCell ref="C77:D77"/>
    <mergeCell ref="L77:M77"/>
    <mergeCell ref="C78:D78"/>
    <mergeCell ref="L78:M78"/>
    <mergeCell ref="C73:D73"/>
    <mergeCell ref="L73:M73"/>
    <mergeCell ref="C74:D74"/>
    <mergeCell ref="L74:M74"/>
    <mergeCell ref="C75:D75"/>
    <mergeCell ref="L75:M75"/>
    <mergeCell ref="C70:D70"/>
    <mergeCell ref="L70:M70"/>
    <mergeCell ref="C71:D71"/>
    <mergeCell ref="L71:M71"/>
    <mergeCell ref="C72:D72"/>
    <mergeCell ref="L72:M72"/>
    <mergeCell ref="Q67:R67"/>
    <mergeCell ref="C68:D68"/>
    <mergeCell ref="E68:F68"/>
    <mergeCell ref="G68:H68"/>
    <mergeCell ref="I68:J68"/>
    <mergeCell ref="K68:L68"/>
    <mergeCell ref="O68:P68"/>
    <mergeCell ref="Q68:R68"/>
    <mergeCell ref="C67:D67"/>
    <mergeCell ref="E67:F67"/>
    <mergeCell ref="G67:H67"/>
    <mergeCell ref="I67:J67"/>
    <mergeCell ref="K67:L67"/>
    <mergeCell ref="O67:P67"/>
    <mergeCell ref="Q65:R65"/>
    <mergeCell ref="C66:D66"/>
    <mergeCell ref="E66:F66"/>
    <mergeCell ref="G66:H66"/>
    <mergeCell ref="I66:J66"/>
    <mergeCell ref="K66:L66"/>
    <mergeCell ref="O66:P66"/>
    <mergeCell ref="Q66:R66"/>
    <mergeCell ref="C65:D65"/>
    <mergeCell ref="E65:F65"/>
    <mergeCell ref="G65:H65"/>
    <mergeCell ref="I65:J65"/>
    <mergeCell ref="K65:L65"/>
    <mergeCell ref="O65:P65"/>
    <mergeCell ref="Q63:R63"/>
    <mergeCell ref="C64:D64"/>
    <mergeCell ref="E64:F64"/>
    <mergeCell ref="G64:H64"/>
    <mergeCell ref="I64:J64"/>
    <mergeCell ref="K64:L64"/>
    <mergeCell ref="O64:P64"/>
    <mergeCell ref="Q64:R64"/>
    <mergeCell ref="C63:D63"/>
    <mergeCell ref="E63:F63"/>
    <mergeCell ref="G63:H63"/>
    <mergeCell ref="I63:J63"/>
    <mergeCell ref="K63:L63"/>
    <mergeCell ref="O63:P63"/>
    <mergeCell ref="Q61:R61"/>
    <mergeCell ref="C62:D62"/>
    <mergeCell ref="E62:F62"/>
    <mergeCell ref="G62:H62"/>
    <mergeCell ref="I62:J62"/>
    <mergeCell ref="K62:L62"/>
    <mergeCell ref="O62:P62"/>
    <mergeCell ref="Q62:R62"/>
    <mergeCell ref="C61:D61"/>
    <mergeCell ref="E61:F61"/>
    <mergeCell ref="G61:H61"/>
    <mergeCell ref="I61:J61"/>
    <mergeCell ref="K61:L61"/>
    <mergeCell ref="O61:P61"/>
    <mergeCell ref="Q59:R59"/>
    <mergeCell ref="C60:D60"/>
    <mergeCell ref="E60:F60"/>
    <mergeCell ref="G60:H60"/>
    <mergeCell ref="I60:J60"/>
    <mergeCell ref="K60:L60"/>
    <mergeCell ref="O60:P60"/>
    <mergeCell ref="Q60:R60"/>
    <mergeCell ref="C59:D59"/>
    <mergeCell ref="E59:F59"/>
    <mergeCell ref="G59:H59"/>
    <mergeCell ref="I59:J59"/>
    <mergeCell ref="K59:L59"/>
    <mergeCell ref="O59:P59"/>
    <mergeCell ref="Q57:R57"/>
    <mergeCell ref="C58:D58"/>
    <mergeCell ref="E58:F58"/>
    <mergeCell ref="G58:H58"/>
    <mergeCell ref="I58:J58"/>
    <mergeCell ref="K58:L58"/>
    <mergeCell ref="O58:P58"/>
    <mergeCell ref="Q58:R58"/>
    <mergeCell ref="C57:D57"/>
    <mergeCell ref="E57:F57"/>
    <mergeCell ref="G57:H57"/>
    <mergeCell ref="I57:J57"/>
    <mergeCell ref="K57:L57"/>
    <mergeCell ref="O57:P57"/>
    <mergeCell ref="Q55:R55"/>
    <mergeCell ref="C56:D56"/>
    <mergeCell ref="E56:F56"/>
    <mergeCell ref="G56:H56"/>
    <mergeCell ref="I56:J56"/>
    <mergeCell ref="K56:L56"/>
    <mergeCell ref="O56:P56"/>
    <mergeCell ref="Q56:R56"/>
    <mergeCell ref="C55:D55"/>
    <mergeCell ref="E55:F55"/>
    <mergeCell ref="G55:H55"/>
    <mergeCell ref="I55:J55"/>
    <mergeCell ref="K55:L55"/>
    <mergeCell ref="O55:P55"/>
    <mergeCell ref="Q53:R53"/>
    <mergeCell ref="C54:D54"/>
    <mergeCell ref="E54:F54"/>
    <mergeCell ref="G54:H54"/>
    <mergeCell ref="I54:J54"/>
    <mergeCell ref="K54:L54"/>
    <mergeCell ref="O54:P54"/>
    <mergeCell ref="Q54:R54"/>
    <mergeCell ref="C53:D53"/>
    <mergeCell ref="E53:F53"/>
    <mergeCell ref="G53:H53"/>
    <mergeCell ref="I53:J53"/>
    <mergeCell ref="K53:L53"/>
    <mergeCell ref="O53:P53"/>
    <mergeCell ref="Q51:R51"/>
    <mergeCell ref="C52:D52"/>
    <mergeCell ref="E52:F52"/>
    <mergeCell ref="G52:H52"/>
    <mergeCell ref="I52:J52"/>
    <mergeCell ref="K52:L52"/>
    <mergeCell ref="O52:P52"/>
    <mergeCell ref="Q52:R52"/>
    <mergeCell ref="C51:D51"/>
    <mergeCell ref="E51:F51"/>
    <mergeCell ref="G51:H51"/>
    <mergeCell ref="I51:J51"/>
    <mergeCell ref="K51:L51"/>
    <mergeCell ref="O51:P51"/>
    <mergeCell ref="Q49:R49"/>
    <mergeCell ref="C50:D50"/>
    <mergeCell ref="E50:F50"/>
    <mergeCell ref="G50:H50"/>
    <mergeCell ref="I50:J50"/>
    <mergeCell ref="K50:L50"/>
    <mergeCell ref="O50:P50"/>
    <mergeCell ref="Q50:R50"/>
    <mergeCell ref="C49:D49"/>
    <mergeCell ref="E49:F49"/>
    <mergeCell ref="G49:H49"/>
    <mergeCell ref="I49:J49"/>
    <mergeCell ref="K49:L49"/>
    <mergeCell ref="O49:P49"/>
    <mergeCell ref="Q47:R47"/>
    <mergeCell ref="C48:D48"/>
    <mergeCell ref="E48:F48"/>
    <mergeCell ref="G48:H48"/>
    <mergeCell ref="I48:J48"/>
    <mergeCell ref="K48:L48"/>
    <mergeCell ref="O48:P48"/>
    <mergeCell ref="Q48:R48"/>
    <mergeCell ref="C47:D47"/>
    <mergeCell ref="E47:F47"/>
    <mergeCell ref="G47:H47"/>
    <mergeCell ref="I47:J47"/>
    <mergeCell ref="K47:L47"/>
    <mergeCell ref="O47:P47"/>
    <mergeCell ref="Q45:R45"/>
    <mergeCell ref="C46:D46"/>
    <mergeCell ref="E46:F46"/>
    <mergeCell ref="G46:H46"/>
    <mergeCell ref="I46:J46"/>
    <mergeCell ref="K46:L46"/>
    <mergeCell ref="O46:P46"/>
    <mergeCell ref="Q46:R46"/>
    <mergeCell ref="C45:D45"/>
    <mergeCell ref="E45:F45"/>
    <mergeCell ref="G45:H45"/>
    <mergeCell ref="I45:J45"/>
    <mergeCell ref="K45:L45"/>
    <mergeCell ref="O45:P45"/>
    <mergeCell ref="Q43:R43"/>
    <mergeCell ref="C44:D44"/>
    <mergeCell ref="E44:F44"/>
    <mergeCell ref="G44:H44"/>
    <mergeCell ref="I44:J44"/>
    <mergeCell ref="K44:L44"/>
    <mergeCell ref="O44:P44"/>
    <mergeCell ref="O41:P41"/>
    <mergeCell ref="C43:D43"/>
    <mergeCell ref="E43:F43"/>
    <mergeCell ref="G43:H43"/>
    <mergeCell ref="I43:J43"/>
    <mergeCell ref="K43:L43"/>
    <mergeCell ref="O43:P43"/>
    <mergeCell ref="D32:E32"/>
    <mergeCell ref="D33:E33"/>
    <mergeCell ref="D34:E34"/>
    <mergeCell ref="D35:E35"/>
    <mergeCell ref="R37:S38"/>
    <mergeCell ref="A39:B41"/>
    <mergeCell ref="C39:R39"/>
    <mergeCell ref="S39:S41"/>
    <mergeCell ref="C40:D40"/>
    <mergeCell ref="E40:F40"/>
    <mergeCell ref="G40:H40"/>
    <mergeCell ref="I40:J40"/>
    <mergeCell ref="K40:L40"/>
    <mergeCell ref="O40:P40"/>
    <mergeCell ref="Q40:R41"/>
    <mergeCell ref="C41:D41"/>
    <mergeCell ref="E41:F41"/>
    <mergeCell ref="G41:H41"/>
    <mergeCell ref="I41:J41"/>
    <mergeCell ref="K41:L41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Q7:R7"/>
    <mergeCell ref="S7:T7"/>
    <mergeCell ref="D10:E10"/>
    <mergeCell ref="D11:E11"/>
    <mergeCell ref="D12:E12"/>
    <mergeCell ref="D13:E13"/>
    <mergeCell ref="A3:B8"/>
    <mergeCell ref="C3:J3"/>
    <mergeCell ref="C4:C8"/>
    <mergeCell ref="D4:H5"/>
    <mergeCell ref="I4:I8"/>
    <mergeCell ref="J4:J8"/>
    <mergeCell ref="Y4:Y7"/>
    <mergeCell ref="O5:P7"/>
    <mergeCell ref="Q5:V5"/>
    <mergeCell ref="D6:E8"/>
    <mergeCell ref="F6:F8"/>
    <mergeCell ref="G6:G8"/>
    <mergeCell ref="H6:H8"/>
    <mergeCell ref="Q6:T6"/>
    <mergeCell ref="U6:V7"/>
    <mergeCell ref="W6:X6"/>
  </mergeCells>
  <phoneticPr fontId="3"/>
  <pageMargins left="0.70866141732283472" right="0.59055118110236227" top="0.6692913385826772" bottom="0.78740157480314965" header="0.51181102362204722" footer="0.51181102362204722"/>
  <pageSetup paperSize="9" scale="93" orientation="portrait" r:id="rId1"/>
  <headerFooter alignWithMargins="0"/>
  <rowBreaks count="1" manualBreakCount="1">
    <brk id="69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WK70"/>
  <sheetViews>
    <sheetView zoomScaleNormal="100" zoomScaleSheetLayoutView="100" workbookViewId="0"/>
  </sheetViews>
  <sheetFormatPr defaultColWidth="0" defaultRowHeight="13.5" zeroHeight="1"/>
  <cols>
    <col min="1" max="1" width="2.75" style="154" customWidth="1"/>
    <col min="2" max="2" width="13.375" style="154" customWidth="1"/>
    <col min="3" max="3" width="6.25" style="158" customWidth="1"/>
    <col min="4" max="4" width="6.125" style="158" customWidth="1"/>
    <col min="5" max="5" width="5.5" style="158" customWidth="1"/>
    <col min="6" max="6" width="6.25" style="158" customWidth="1"/>
    <col min="7" max="7" width="7.125" style="158" customWidth="1"/>
    <col min="8" max="11" width="6.75" style="158" customWidth="1"/>
    <col min="12" max="13" width="6.25" style="158" customWidth="1"/>
    <col min="14" max="14" width="6.125" style="158" customWidth="1"/>
    <col min="15" max="15" width="6.75" style="158" customWidth="1"/>
    <col min="16" max="16" width="1.625" style="158" customWidth="1"/>
    <col min="17" max="17" width="4.625" style="158" customWidth="1"/>
    <col min="18" max="18" width="4.5" style="158" customWidth="1"/>
    <col min="19" max="20" width="4.25" style="158" customWidth="1"/>
    <col min="21" max="21" width="9.75" style="158" customWidth="1"/>
    <col min="22" max="24" width="10.875" style="158" customWidth="1"/>
    <col min="25" max="25" width="10.125" style="158" customWidth="1"/>
    <col min="26" max="26" width="8.625" style="158" customWidth="1"/>
    <col min="27" max="27" width="7.25" style="158" customWidth="1"/>
    <col min="28" max="28" width="9.875" style="158" customWidth="1"/>
    <col min="29" max="29" width="4.25" style="124" customWidth="1"/>
    <col min="30" max="30" width="9" style="158" customWidth="1"/>
    <col min="31" max="256" width="9" style="158" hidden="1"/>
    <col min="257" max="257" width="2.75" style="158" hidden="1"/>
    <col min="258" max="258" width="13.375" style="158" hidden="1"/>
    <col min="259" max="259" width="6.25" style="158" hidden="1"/>
    <col min="260" max="260" width="6.125" style="158" hidden="1"/>
    <col min="261" max="261" width="5.5" style="158" hidden="1"/>
    <col min="262" max="262" width="6.25" style="158" hidden="1"/>
    <col min="263" max="263" width="7.125" style="158" hidden="1"/>
    <col min="264" max="267" width="6.75" style="158" hidden="1"/>
    <col min="268" max="269" width="6.25" style="158" hidden="1"/>
    <col min="270" max="270" width="6.125" style="158" hidden="1"/>
    <col min="271" max="271" width="6.75" style="158" hidden="1"/>
    <col min="272" max="272" width="1.625" style="158" hidden="1"/>
    <col min="273" max="273" width="4.625" style="158" hidden="1"/>
    <col min="274" max="274" width="4.5" style="158" hidden="1"/>
    <col min="275" max="276" width="4.25" style="158" hidden="1"/>
    <col min="277" max="277" width="9.75" style="158" hidden="1"/>
    <col min="278" max="280" width="10.875" style="158" hidden="1"/>
    <col min="281" max="281" width="10.125" style="158" hidden="1"/>
    <col min="282" max="282" width="8.625" style="158" hidden="1"/>
    <col min="283" max="283" width="7.25" style="158" hidden="1"/>
    <col min="284" max="284" width="9.875" style="158" hidden="1"/>
    <col min="285" max="285" width="4.25" style="158" hidden="1"/>
    <col min="286" max="512" width="9" style="158" hidden="1"/>
    <col min="513" max="513" width="2.75" style="158" hidden="1"/>
    <col min="514" max="514" width="13.375" style="158" hidden="1"/>
    <col min="515" max="515" width="6.25" style="158" hidden="1"/>
    <col min="516" max="516" width="6.125" style="158" hidden="1"/>
    <col min="517" max="517" width="5.5" style="158" hidden="1"/>
    <col min="518" max="518" width="6.25" style="158" hidden="1"/>
    <col min="519" max="519" width="7.125" style="158" hidden="1"/>
    <col min="520" max="523" width="6.75" style="158" hidden="1"/>
    <col min="524" max="525" width="6.25" style="158" hidden="1"/>
    <col min="526" max="526" width="6.125" style="158" hidden="1"/>
    <col min="527" max="527" width="6.75" style="158" hidden="1"/>
    <col min="528" max="528" width="1.625" style="158" hidden="1"/>
    <col min="529" max="529" width="4.625" style="158" hidden="1"/>
    <col min="530" max="530" width="4.5" style="158" hidden="1"/>
    <col min="531" max="532" width="4.25" style="158" hidden="1"/>
    <col min="533" max="533" width="9.75" style="158" hidden="1"/>
    <col min="534" max="536" width="10.875" style="158" hidden="1"/>
    <col min="537" max="537" width="10.125" style="158" hidden="1"/>
    <col min="538" max="538" width="8.625" style="158" hidden="1"/>
    <col min="539" max="539" width="7.25" style="158" hidden="1"/>
    <col min="540" max="540" width="9.875" style="158" hidden="1"/>
    <col min="541" max="541" width="4.25" style="158" hidden="1"/>
    <col min="542" max="768" width="9" style="158" hidden="1"/>
    <col min="769" max="769" width="2.75" style="158" hidden="1"/>
    <col min="770" max="770" width="13.375" style="158" hidden="1"/>
    <col min="771" max="771" width="6.25" style="158" hidden="1"/>
    <col min="772" max="772" width="6.125" style="158" hidden="1"/>
    <col min="773" max="773" width="5.5" style="158" hidden="1"/>
    <col min="774" max="774" width="6.25" style="158" hidden="1"/>
    <col min="775" max="775" width="7.125" style="158" hidden="1"/>
    <col min="776" max="779" width="6.75" style="158" hidden="1"/>
    <col min="780" max="781" width="6.25" style="158" hidden="1"/>
    <col min="782" max="782" width="6.125" style="158" hidden="1"/>
    <col min="783" max="783" width="6.75" style="158" hidden="1"/>
    <col min="784" max="784" width="1.625" style="158" hidden="1"/>
    <col min="785" max="785" width="4.625" style="158" hidden="1"/>
    <col min="786" max="786" width="4.5" style="158" hidden="1"/>
    <col min="787" max="788" width="4.25" style="158" hidden="1"/>
    <col min="789" max="789" width="9.75" style="158" hidden="1"/>
    <col min="790" max="792" width="10.875" style="158" hidden="1"/>
    <col min="793" max="793" width="10.125" style="158" hidden="1"/>
    <col min="794" max="794" width="8.625" style="158" hidden="1"/>
    <col min="795" max="795" width="7.25" style="158" hidden="1"/>
    <col min="796" max="796" width="9.875" style="158" hidden="1"/>
    <col min="797" max="797" width="4.25" style="158" hidden="1"/>
    <col min="798" max="1024" width="9" style="158" hidden="1"/>
    <col min="1025" max="1025" width="2.75" style="158" hidden="1"/>
    <col min="1026" max="1026" width="13.375" style="158" hidden="1"/>
    <col min="1027" max="1027" width="6.25" style="158" hidden="1"/>
    <col min="1028" max="1028" width="6.125" style="158" hidden="1"/>
    <col min="1029" max="1029" width="5.5" style="158" hidden="1"/>
    <col min="1030" max="1030" width="6.25" style="158" hidden="1"/>
    <col min="1031" max="1031" width="7.125" style="158" hidden="1"/>
    <col min="1032" max="1035" width="6.75" style="158" hidden="1"/>
    <col min="1036" max="1037" width="6.25" style="158" hidden="1"/>
    <col min="1038" max="1038" width="6.125" style="158" hidden="1"/>
    <col min="1039" max="1039" width="6.75" style="158" hidden="1"/>
    <col min="1040" max="1040" width="1.625" style="158" hidden="1"/>
    <col min="1041" max="1041" width="4.625" style="158" hidden="1"/>
    <col min="1042" max="1042" width="4.5" style="158" hidden="1"/>
    <col min="1043" max="1044" width="4.25" style="158" hidden="1"/>
    <col min="1045" max="1045" width="9.75" style="158" hidden="1"/>
    <col min="1046" max="1048" width="10.875" style="158" hidden="1"/>
    <col min="1049" max="1049" width="10.125" style="158" hidden="1"/>
    <col min="1050" max="1050" width="8.625" style="158" hidden="1"/>
    <col min="1051" max="1051" width="7.25" style="158" hidden="1"/>
    <col min="1052" max="1052" width="9.875" style="158" hidden="1"/>
    <col min="1053" max="1053" width="4.25" style="158" hidden="1"/>
    <col min="1054" max="1280" width="9" style="158" hidden="1"/>
    <col min="1281" max="1281" width="2.75" style="158" hidden="1"/>
    <col min="1282" max="1282" width="13.375" style="158" hidden="1"/>
    <col min="1283" max="1283" width="6.25" style="158" hidden="1"/>
    <col min="1284" max="1284" width="6.125" style="158" hidden="1"/>
    <col min="1285" max="1285" width="5.5" style="158" hidden="1"/>
    <col min="1286" max="1286" width="6.25" style="158" hidden="1"/>
    <col min="1287" max="1287" width="7.125" style="158" hidden="1"/>
    <col min="1288" max="1291" width="6.75" style="158" hidden="1"/>
    <col min="1292" max="1293" width="6.25" style="158" hidden="1"/>
    <col min="1294" max="1294" width="6.125" style="158" hidden="1"/>
    <col min="1295" max="1295" width="6.75" style="158" hidden="1"/>
    <col min="1296" max="1296" width="1.625" style="158" hidden="1"/>
    <col min="1297" max="1297" width="4.625" style="158" hidden="1"/>
    <col min="1298" max="1298" width="4.5" style="158" hidden="1"/>
    <col min="1299" max="1300" width="4.25" style="158" hidden="1"/>
    <col min="1301" max="1301" width="9.75" style="158" hidden="1"/>
    <col min="1302" max="1304" width="10.875" style="158" hidden="1"/>
    <col min="1305" max="1305" width="10.125" style="158" hidden="1"/>
    <col min="1306" max="1306" width="8.625" style="158" hidden="1"/>
    <col min="1307" max="1307" width="7.25" style="158" hidden="1"/>
    <col min="1308" max="1308" width="9.875" style="158" hidden="1"/>
    <col min="1309" max="1309" width="4.25" style="158" hidden="1"/>
    <col min="1310" max="1536" width="9" style="158" hidden="1"/>
    <col min="1537" max="1537" width="2.75" style="158" hidden="1"/>
    <col min="1538" max="1538" width="13.375" style="158" hidden="1"/>
    <col min="1539" max="1539" width="6.25" style="158" hidden="1"/>
    <col min="1540" max="1540" width="6.125" style="158" hidden="1"/>
    <col min="1541" max="1541" width="5.5" style="158" hidden="1"/>
    <col min="1542" max="1542" width="6.25" style="158" hidden="1"/>
    <col min="1543" max="1543" width="7.125" style="158" hidden="1"/>
    <col min="1544" max="1547" width="6.75" style="158" hidden="1"/>
    <col min="1548" max="1549" width="6.25" style="158" hidden="1"/>
    <col min="1550" max="1550" width="6.125" style="158" hidden="1"/>
    <col min="1551" max="1551" width="6.75" style="158" hidden="1"/>
    <col min="1552" max="1552" width="1.625" style="158" hidden="1"/>
    <col min="1553" max="1553" width="4.625" style="158" hidden="1"/>
    <col min="1554" max="1554" width="4.5" style="158" hidden="1"/>
    <col min="1555" max="1556" width="4.25" style="158" hidden="1"/>
    <col min="1557" max="1557" width="9.75" style="158" hidden="1"/>
    <col min="1558" max="1560" width="10.875" style="158" hidden="1"/>
    <col min="1561" max="1561" width="10.125" style="158" hidden="1"/>
    <col min="1562" max="1562" width="8.625" style="158" hidden="1"/>
    <col min="1563" max="1563" width="7.25" style="158" hidden="1"/>
    <col min="1564" max="1564" width="9.875" style="158" hidden="1"/>
    <col min="1565" max="1565" width="4.25" style="158" hidden="1"/>
    <col min="1566" max="1792" width="9" style="158" hidden="1"/>
    <col min="1793" max="1793" width="2.75" style="158" hidden="1"/>
    <col min="1794" max="1794" width="13.375" style="158" hidden="1"/>
    <col min="1795" max="1795" width="6.25" style="158" hidden="1"/>
    <col min="1796" max="1796" width="6.125" style="158" hidden="1"/>
    <col min="1797" max="1797" width="5.5" style="158" hidden="1"/>
    <col min="1798" max="1798" width="6.25" style="158" hidden="1"/>
    <col min="1799" max="1799" width="7.125" style="158" hidden="1"/>
    <col min="1800" max="1803" width="6.75" style="158" hidden="1"/>
    <col min="1804" max="1805" width="6.25" style="158" hidden="1"/>
    <col min="1806" max="1806" width="6.125" style="158" hidden="1"/>
    <col min="1807" max="1807" width="6.75" style="158" hidden="1"/>
    <col min="1808" max="1808" width="1.625" style="158" hidden="1"/>
    <col min="1809" max="1809" width="4.625" style="158" hidden="1"/>
    <col min="1810" max="1810" width="4.5" style="158" hidden="1"/>
    <col min="1811" max="1812" width="4.25" style="158" hidden="1"/>
    <col min="1813" max="1813" width="9.75" style="158" hidden="1"/>
    <col min="1814" max="1816" width="10.875" style="158" hidden="1"/>
    <col min="1817" max="1817" width="10.125" style="158" hidden="1"/>
    <col min="1818" max="1818" width="8.625" style="158" hidden="1"/>
    <col min="1819" max="1819" width="7.25" style="158" hidden="1"/>
    <col min="1820" max="1820" width="9.875" style="158" hidden="1"/>
    <col min="1821" max="1821" width="4.25" style="158" hidden="1"/>
    <col min="1822" max="2048" width="9" style="158" hidden="1"/>
    <col min="2049" max="2049" width="2.75" style="158" hidden="1"/>
    <col min="2050" max="2050" width="13.375" style="158" hidden="1"/>
    <col min="2051" max="2051" width="6.25" style="158" hidden="1"/>
    <col min="2052" max="2052" width="6.125" style="158" hidden="1"/>
    <col min="2053" max="2053" width="5.5" style="158" hidden="1"/>
    <col min="2054" max="2054" width="6.25" style="158" hidden="1"/>
    <col min="2055" max="2055" width="7.125" style="158" hidden="1"/>
    <col min="2056" max="2059" width="6.75" style="158" hidden="1"/>
    <col min="2060" max="2061" width="6.25" style="158" hidden="1"/>
    <col min="2062" max="2062" width="6.125" style="158" hidden="1"/>
    <col min="2063" max="2063" width="6.75" style="158" hidden="1"/>
    <col min="2064" max="2064" width="1.625" style="158" hidden="1"/>
    <col min="2065" max="2065" width="4.625" style="158" hidden="1"/>
    <col min="2066" max="2066" width="4.5" style="158" hidden="1"/>
    <col min="2067" max="2068" width="4.25" style="158" hidden="1"/>
    <col min="2069" max="2069" width="9.75" style="158" hidden="1"/>
    <col min="2070" max="2072" width="10.875" style="158" hidden="1"/>
    <col min="2073" max="2073" width="10.125" style="158" hidden="1"/>
    <col min="2074" max="2074" width="8.625" style="158" hidden="1"/>
    <col min="2075" max="2075" width="7.25" style="158" hidden="1"/>
    <col min="2076" max="2076" width="9.875" style="158" hidden="1"/>
    <col min="2077" max="2077" width="4.25" style="158" hidden="1"/>
    <col min="2078" max="2304" width="9" style="158" hidden="1"/>
    <col min="2305" max="2305" width="2.75" style="158" hidden="1"/>
    <col min="2306" max="2306" width="13.375" style="158" hidden="1"/>
    <col min="2307" max="2307" width="6.25" style="158" hidden="1"/>
    <col min="2308" max="2308" width="6.125" style="158" hidden="1"/>
    <col min="2309" max="2309" width="5.5" style="158" hidden="1"/>
    <col min="2310" max="2310" width="6.25" style="158" hidden="1"/>
    <col min="2311" max="2311" width="7.125" style="158" hidden="1"/>
    <col min="2312" max="2315" width="6.75" style="158" hidden="1"/>
    <col min="2316" max="2317" width="6.25" style="158" hidden="1"/>
    <col min="2318" max="2318" width="6.125" style="158" hidden="1"/>
    <col min="2319" max="2319" width="6.75" style="158" hidden="1"/>
    <col min="2320" max="2320" width="1.625" style="158" hidden="1"/>
    <col min="2321" max="2321" width="4.625" style="158" hidden="1"/>
    <col min="2322" max="2322" width="4.5" style="158" hidden="1"/>
    <col min="2323" max="2324" width="4.25" style="158" hidden="1"/>
    <col min="2325" max="2325" width="9.75" style="158" hidden="1"/>
    <col min="2326" max="2328" width="10.875" style="158" hidden="1"/>
    <col min="2329" max="2329" width="10.125" style="158" hidden="1"/>
    <col min="2330" max="2330" width="8.625" style="158" hidden="1"/>
    <col min="2331" max="2331" width="7.25" style="158" hidden="1"/>
    <col min="2332" max="2332" width="9.875" style="158" hidden="1"/>
    <col min="2333" max="2333" width="4.25" style="158" hidden="1"/>
    <col min="2334" max="2560" width="9" style="158" hidden="1"/>
    <col min="2561" max="2561" width="2.75" style="158" hidden="1"/>
    <col min="2562" max="2562" width="13.375" style="158" hidden="1"/>
    <col min="2563" max="2563" width="6.25" style="158" hidden="1"/>
    <col min="2564" max="2564" width="6.125" style="158" hidden="1"/>
    <col min="2565" max="2565" width="5.5" style="158" hidden="1"/>
    <col min="2566" max="2566" width="6.25" style="158" hidden="1"/>
    <col min="2567" max="2567" width="7.125" style="158" hidden="1"/>
    <col min="2568" max="2571" width="6.75" style="158" hidden="1"/>
    <col min="2572" max="2573" width="6.25" style="158" hidden="1"/>
    <col min="2574" max="2574" width="6.125" style="158" hidden="1"/>
    <col min="2575" max="2575" width="6.75" style="158" hidden="1"/>
    <col min="2576" max="2576" width="1.625" style="158" hidden="1"/>
    <col min="2577" max="2577" width="4.625" style="158" hidden="1"/>
    <col min="2578" max="2578" width="4.5" style="158" hidden="1"/>
    <col min="2579" max="2580" width="4.25" style="158" hidden="1"/>
    <col min="2581" max="2581" width="9.75" style="158" hidden="1"/>
    <col min="2582" max="2584" width="10.875" style="158" hidden="1"/>
    <col min="2585" max="2585" width="10.125" style="158" hidden="1"/>
    <col min="2586" max="2586" width="8.625" style="158" hidden="1"/>
    <col min="2587" max="2587" width="7.25" style="158" hidden="1"/>
    <col min="2588" max="2588" width="9.875" style="158" hidden="1"/>
    <col min="2589" max="2589" width="4.25" style="158" hidden="1"/>
    <col min="2590" max="2816" width="9" style="158" hidden="1"/>
    <col min="2817" max="2817" width="2.75" style="158" hidden="1"/>
    <col min="2818" max="2818" width="13.375" style="158" hidden="1"/>
    <col min="2819" max="2819" width="6.25" style="158" hidden="1"/>
    <col min="2820" max="2820" width="6.125" style="158" hidden="1"/>
    <col min="2821" max="2821" width="5.5" style="158" hidden="1"/>
    <col min="2822" max="2822" width="6.25" style="158" hidden="1"/>
    <col min="2823" max="2823" width="7.125" style="158" hidden="1"/>
    <col min="2824" max="2827" width="6.75" style="158" hidden="1"/>
    <col min="2828" max="2829" width="6.25" style="158" hidden="1"/>
    <col min="2830" max="2830" width="6.125" style="158" hidden="1"/>
    <col min="2831" max="2831" width="6.75" style="158" hidden="1"/>
    <col min="2832" max="2832" width="1.625" style="158" hidden="1"/>
    <col min="2833" max="2833" width="4.625" style="158" hidden="1"/>
    <col min="2834" max="2834" width="4.5" style="158" hidden="1"/>
    <col min="2835" max="2836" width="4.25" style="158" hidden="1"/>
    <col min="2837" max="2837" width="9.75" style="158" hidden="1"/>
    <col min="2838" max="2840" width="10.875" style="158" hidden="1"/>
    <col min="2841" max="2841" width="10.125" style="158" hidden="1"/>
    <col min="2842" max="2842" width="8.625" style="158" hidden="1"/>
    <col min="2843" max="2843" width="7.25" style="158" hidden="1"/>
    <col min="2844" max="2844" width="9.875" style="158" hidden="1"/>
    <col min="2845" max="2845" width="4.25" style="158" hidden="1"/>
    <col min="2846" max="3072" width="9" style="158" hidden="1"/>
    <col min="3073" max="3073" width="2.75" style="158" hidden="1"/>
    <col min="3074" max="3074" width="13.375" style="158" hidden="1"/>
    <col min="3075" max="3075" width="6.25" style="158" hidden="1"/>
    <col min="3076" max="3076" width="6.125" style="158" hidden="1"/>
    <col min="3077" max="3077" width="5.5" style="158" hidden="1"/>
    <col min="3078" max="3078" width="6.25" style="158" hidden="1"/>
    <col min="3079" max="3079" width="7.125" style="158" hidden="1"/>
    <col min="3080" max="3083" width="6.75" style="158" hidden="1"/>
    <col min="3084" max="3085" width="6.25" style="158" hidden="1"/>
    <col min="3086" max="3086" width="6.125" style="158" hidden="1"/>
    <col min="3087" max="3087" width="6.75" style="158" hidden="1"/>
    <col min="3088" max="3088" width="1.625" style="158" hidden="1"/>
    <col min="3089" max="3089" width="4.625" style="158" hidden="1"/>
    <col min="3090" max="3090" width="4.5" style="158" hidden="1"/>
    <col min="3091" max="3092" width="4.25" style="158" hidden="1"/>
    <col min="3093" max="3093" width="9.75" style="158" hidden="1"/>
    <col min="3094" max="3096" width="10.875" style="158" hidden="1"/>
    <col min="3097" max="3097" width="10.125" style="158" hidden="1"/>
    <col min="3098" max="3098" width="8.625" style="158" hidden="1"/>
    <col min="3099" max="3099" width="7.25" style="158" hidden="1"/>
    <col min="3100" max="3100" width="9.875" style="158" hidden="1"/>
    <col min="3101" max="3101" width="4.25" style="158" hidden="1"/>
    <col min="3102" max="3328" width="9" style="158" hidden="1"/>
    <col min="3329" max="3329" width="2.75" style="158" hidden="1"/>
    <col min="3330" max="3330" width="13.375" style="158" hidden="1"/>
    <col min="3331" max="3331" width="6.25" style="158" hidden="1"/>
    <col min="3332" max="3332" width="6.125" style="158" hidden="1"/>
    <col min="3333" max="3333" width="5.5" style="158" hidden="1"/>
    <col min="3334" max="3334" width="6.25" style="158" hidden="1"/>
    <col min="3335" max="3335" width="7.125" style="158" hidden="1"/>
    <col min="3336" max="3339" width="6.75" style="158" hidden="1"/>
    <col min="3340" max="3341" width="6.25" style="158" hidden="1"/>
    <col min="3342" max="3342" width="6.125" style="158" hidden="1"/>
    <col min="3343" max="3343" width="6.75" style="158" hidden="1"/>
    <col min="3344" max="3344" width="1.625" style="158" hidden="1"/>
    <col min="3345" max="3345" width="4.625" style="158" hidden="1"/>
    <col min="3346" max="3346" width="4.5" style="158" hidden="1"/>
    <col min="3347" max="3348" width="4.25" style="158" hidden="1"/>
    <col min="3349" max="3349" width="9.75" style="158" hidden="1"/>
    <col min="3350" max="3352" width="10.875" style="158" hidden="1"/>
    <col min="3353" max="3353" width="10.125" style="158" hidden="1"/>
    <col min="3354" max="3354" width="8.625" style="158" hidden="1"/>
    <col min="3355" max="3355" width="7.25" style="158" hidden="1"/>
    <col min="3356" max="3356" width="9.875" style="158" hidden="1"/>
    <col min="3357" max="3357" width="4.25" style="158" hidden="1"/>
    <col min="3358" max="3584" width="9" style="158" hidden="1"/>
    <col min="3585" max="3585" width="2.75" style="158" hidden="1"/>
    <col min="3586" max="3586" width="13.375" style="158" hidden="1"/>
    <col min="3587" max="3587" width="6.25" style="158" hidden="1"/>
    <col min="3588" max="3588" width="6.125" style="158" hidden="1"/>
    <col min="3589" max="3589" width="5.5" style="158" hidden="1"/>
    <col min="3590" max="3590" width="6.25" style="158" hidden="1"/>
    <col min="3591" max="3591" width="7.125" style="158" hidden="1"/>
    <col min="3592" max="3595" width="6.75" style="158" hidden="1"/>
    <col min="3596" max="3597" width="6.25" style="158" hidden="1"/>
    <col min="3598" max="3598" width="6.125" style="158" hidden="1"/>
    <col min="3599" max="3599" width="6.75" style="158" hidden="1"/>
    <col min="3600" max="3600" width="1.625" style="158" hidden="1"/>
    <col min="3601" max="3601" width="4.625" style="158" hidden="1"/>
    <col min="3602" max="3602" width="4.5" style="158" hidden="1"/>
    <col min="3603" max="3604" width="4.25" style="158" hidden="1"/>
    <col min="3605" max="3605" width="9.75" style="158" hidden="1"/>
    <col min="3606" max="3608" width="10.875" style="158" hidden="1"/>
    <col min="3609" max="3609" width="10.125" style="158" hidden="1"/>
    <col min="3610" max="3610" width="8.625" style="158" hidden="1"/>
    <col min="3611" max="3611" width="7.25" style="158" hidden="1"/>
    <col min="3612" max="3612" width="9.875" style="158" hidden="1"/>
    <col min="3613" max="3613" width="4.25" style="158" hidden="1"/>
    <col min="3614" max="3840" width="9" style="158" hidden="1"/>
    <col min="3841" max="3841" width="2.75" style="158" hidden="1"/>
    <col min="3842" max="3842" width="13.375" style="158" hidden="1"/>
    <col min="3843" max="3843" width="6.25" style="158" hidden="1"/>
    <col min="3844" max="3844" width="6.125" style="158" hidden="1"/>
    <col min="3845" max="3845" width="5.5" style="158" hidden="1"/>
    <col min="3846" max="3846" width="6.25" style="158" hidden="1"/>
    <col min="3847" max="3847" width="7.125" style="158" hidden="1"/>
    <col min="3848" max="3851" width="6.75" style="158" hidden="1"/>
    <col min="3852" max="3853" width="6.25" style="158" hidden="1"/>
    <col min="3854" max="3854" width="6.125" style="158" hidden="1"/>
    <col min="3855" max="3855" width="6.75" style="158" hidden="1"/>
    <col min="3856" max="3856" width="1.625" style="158" hidden="1"/>
    <col min="3857" max="3857" width="4.625" style="158" hidden="1"/>
    <col min="3858" max="3858" width="4.5" style="158" hidden="1"/>
    <col min="3859" max="3860" width="4.25" style="158" hidden="1"/>
    <col min="3861" max="3861" width="9.75" style="158" hidden="1"/>
    <col min="3862" max="3864" width="10.875" style="158" hidden="1"/>
    <col min="3865" max="3865" width="10.125" style="158" hidden="1"/>
    <col min="3866" max="3866" width="8.625" style="158" hidden="1"/>
    <col min="3867" max="3867" width="7.25" style="158" hidden="1"/>
    <col min="3868" max="3868" width="9.875" style="158" hidden="1"/>
    <col min="3869" max="3869" width="4.25" style="158" hidden="1"/>
    <col min="3870" max="4096" width="9" style="158" hidden="1"/>
    <col min="4097" max="4097" width="2.75" style="158" hidden="1"/>
    <col min="4098" max="4098" width="13.375" style="158" hidden="1"/>
    <col min="4099" max="4099" width="6.25" style="158" hidden="1"/>
    <col min="4100" max="4100" width="6.125" style="158" hidden="1"/>
    <col min="4101" max="4101" width="5.5" style="158" hidden="1"/>
    <col min="4102" max="4102" width="6.25" style="158" hidden="1"/>
    <col min="4103" max="4103" width="7.125" style="158" hidden="1"/>
    <col min="4104" max="4107" width="6.75" style="158" hidden="1"/>
    <col min="4108" max="4109" width="6.25" style="158" hidden="1"/>
    <col min="4110" max="4110" width="6.125" style="158" hidden="1"/>
    <col min="4111" max="4111" width="6.75" style="158" hidden="1"/>
    <col min="4112" max="4112" width="1.625" style="158" hidden="1"/>
    <col min="4113" max="4113" width="4.625" style="158" hidden="1"/>
    <col min="4114" max="4114" width="4.5" style="158" hidden="1"/>
    <col min="4115" max="4116" width="4.25" style="158" hidden="1"/>
    <col min="4117" max="4117" width="9.75" style="158" hidden="1"/>
    <col min="4118" max="4120" width="10.875" style="158" hidden="1"/>
    <col min="4121" max="4121" width="10.125" style="158" hidden="1"/>
    <col min="4122" max="4122" width="8.625" style="158" hidden="1"/>
    <col min="4123" max="4123" width="7.25" style="158" hidden="1"/>
    <col min="4124" max="4124" width="9.875" style="158" hidden="1"/>
    <col min="4125" max="4125" width="4.25" style="158" hidden="1"/>
    <col min="4126" max="4352" width="9" style="158" hidden="1"/>
    <col min="4353" max="4353" width="2.75" style="158" hidden="1"/>
    <col min="4354" max="4354" width="13.375" style="158" hidden="1"/>
    <col min="4355" max="4355" width="6.25" style="158" hidden="1"/>
    <col min="4356" max="4356" width="6.125" style="158" hidden="1"/>
    <col min="4357" max="4357" width="5.5" style="158" hidden="1"/>
    <col min="4358" max="4358" width="6.25" style="158" hidden="1"/>
    <col min="4359" max="4359" width="7.125" style="158" hidden="1"/>
    <col min="4360" max="4363" width="6.75" style="158" hidden="1"/>
    <col min="4364" max="4365" width="6.25" style="158" hidden="1"/>
    <col min="4366" max="4366" width="6.125" style="158" hidden="1"/>
    <col min="4367" max="4367" width="6.75" style="158" hidden="1"/>
    <col min="4368" max="4368" width="1.625" style="158" hidden="1"/>
    <col min="4369" max="4369" width="4.625" style="158" hidden="1"/>
    <col min="4370" max="4370" width="4.5" style="158" hidden="1"/>
    <col min="4371" max="4372" width="4.25" style="158" hidden="1"/>
    <col min="4373" max="4373" width="9.75" style="158" hidden="1"/>
    <col min="4374" max="4376" width="10.875" style="158" hidden="1"/>
    <col min="4377" max="4377" width="10.125" style="158" hidden="1"/>
    <col min="4378" max="4378" width="8.625" style="158" hidden="1"/>
    <col min="4379" max="4379" width="7.25" style="158" hidden="1"/>
    <col min="4380" max="4380" width="9.875" style="158" hidden="1"/>
    <col min="4381" max="4381" width="4.25" style="158" hidden="1"/>
    <col min="4382" max="4608" width="9" style="158" hidden="1"/>
    <col min="4609" max="4609" width="2.75" style="158" hidden="1"/>
    <col min="4610" max="4610" width="13.375" style="158" hidden="1"/>
    <col min="4611" max="4611" width="6.25" style="158" hidden="1"/>
    <col min="4612" max="4612" width="6.125" style="158" hidden="1"/>
    <col min="4613" max="4613" width="5.5" style="158" hidden="1"/>
    <col min="4614" max="4614" width="6.25" style="158" hidden="1"/>
    <col min="4615" max="4615" width="7.125" style="158" hidden="1"/>
    <col min="4616" max="4619" width="6.75" style="158" hidden="1"/>
    <col min="4620" max="4621" width="6.25" style="158" hidden="1"/>
    <col min="4622" max="4622" width="6.125" style="158" hidden="1"/>
    <col min="4623" max="4623" width="6.75" style="158" hidden="1"/>
    <col min="4624" max="4624" width="1.625" style="158" hidden="1"/>
    <col min="4625" max="4625" width="4.625" style="158" hidden="1"/>
    <col min="4626" max="4626" width="4.5" style="158" hidden="1"/>
    <col min="4627" max="4628" width="4.25" style="158" hidden="1"/>
    <col min="4629" max="4629" width="9.75" style="158" hidden="1"/>
    <col min="4630" max="4632" width="10.875" style="158" hidden="1"/>
    <col min="4633" max="4633" width="10.125" style="158" hidden="1"/>
    <col min="4634" max="4634" width="8.625" style="158" hidden="1"/>
    <col min="4635" max="4635" width="7.25" style="158" hidden="1"/>
    <col min="4636" max="4636" width="9.875" style="158" hidden="1"/>
    <col min="4637" max="4637" width="4.25" style="158" hidden="1"/>
    <col min="4638" max="4864" width="9" style="158" hidden="1"/>
    <col min="4865" max="4865" width="2.75" style="158" hidden="1"/>
    <col min="4866" max="4866" width="13.375" style="158" hidden="1"/>
    <col min="4867" max="4867" width="6.25" style="158" hidden="1"/>
    <col min="4868" max="4868" width="6.125" style="158" hidden="1"/>
    <col min="4869" max="4869" width="5.5" style="158" hidden="1"/>
    <col min="4870" max="4870" width="6.25" style="158" hidden="1"/>
    <col min="4871" max="4871" width="7.125" style="158" hidden="1"/>
    <col min="4872" max="4875" width="6.75" style="158" hidden="1"/>
    <col min="4876" max="4877" width="6.25" style="158" hidden="1"/>
    <col min="4878" max="4878" width="6.125" style="158" hidden="1"/>
    <col min="4879" max="4879" width="6.75" style="158" hidden="1"/>
    <col min="4880" max="4880" width="1.625" style="158" hidden="1"/>
    <col min="4881" max="4881" width="4.625" style="158" hidden="1"/>
    <col min="4882" max="4882" width="4.5" style="158" hidden="1"/>
    <col min="4883" max="4884" width="4.25" style="158" hidden="1"/>
    <col min="4885" max="4885" width="9.75" style="158" hidden="1"/>
    <col min="4886" max="4888" width="10.875" style="158" hidden="1"/>
    <col min="4889" max="4889" width="10.125" style="158" hidden="1"/>
    <col min="4890" max="4890" width="8.625" style="158" hidden="1"/>
    <col min="4891" max="4891" width="7.25" style="158" hidden="1"/>
    <col min="4892" max="4892" width="9.875" style="158" hidden="1"/>
    <col min="4893" max="4893" width="4.25" style="158" hidden="1"/>
    <col min="4894" max="5120" width="9" style="158" hidden="1"/>
    <col min="5121" max="5121" width="2.75" style="158" hidden="1"/>
    <col min="5122" max="5122" width="13.375" style="158" hidden="1"/>
    <col min="5123" max="5123" width="6.25" style="158" hidden="1"/>
    <col min="5124" max="5124" width="6.125" style="158" hidden="1"/>
    <col min="5125" max="5125" width="5.5" style="158" hidden="1"/>
    <col min="5126" max="5126" width="6.25" style="158" hidden="1"/>
    <col min="5127" max="5127" width="7.125" style="158" hidden="1"/>
    <col min="5128" max="5131" width="6.75" style="158" hidden="1"/>
    <col min="5132" max="5133" width="6.25" style="158" hidden="1"/>
    <col min="5134" max="5134" width="6.125" style="158" hidden="1"/>
    <col min="5135" max="5135" width="6.75" style="158" hidden="1"/>
    <col min="5136" max="5136" width="1.625" style="158" hidden="1"/>
    <col min="5137" max="5137" width="4.625" style="158" hidden="1"/>
    <col min="5138" max="5138" width="4.5" style="158" hidden="1"/>
    <col min="5139" max="5140" width="4.25" style="158" hidden="1"/>
    <col min="5141" max="5141" width="9.75" style="158" hidden="1"/>
    <col min="5142" max="5144" width="10.875" style="158" hidden="1"/>
    <col min="5145" max="5145" width="10.125" style="158" hidden="1"/>
    <col min="5146" max="5146" width="8.625" style="158" hidden="1"/>
    <col min="5147" max="5147" width="7.25" style="158" hidden="1"/>
    <col min="5148" max="5148" width="9.875" style="158" hidden="1"/>
    <col min="5149" max="5149" width="4.25" style="158" hidden="1"/>
    <col min="5150" max="5376" width="9" style="158" hidden="1"/>
    <col min="5377" max="5377" width="2.75" style="158" hidden="1"/>
    <col min="5378" max="5378" width="13.375" style="158" hidden="1"/>
    <col min="5379" max="5379" width="6.25" style="158" hidden="1"/>
    <col min="5380" max="5380" width="6.125" style="158" hidden="1"/>
    <col min="5381" max="5381" width="5.5" style="158" hidden="1"/>
    <col min="5382" max="5382" width="6.25" style="158" hidden="1"/>
    <col min="5383" max="5383" width="7.125" style="158" hidden="1"/>
    <col min="5384" max="5387" width="6.75" style="158" hidden="1"/>
    <col min="5388" max="5389" width="6.25" style="158" hidden="1"/>
    <col min="5390" max="5390" width="6.125" style="158" hidden="1"/>
    <col min="5391" max="5391" width="6.75" style="158" hidden="1"/>
    <col min="5392" max="5392" width="1.625" style="158" hidden="1"/>
    <col min="5393" max="5393" width="4.625" style="158" hidden="1"/>
    <col min="5394" max="5394" width="4.5" style="158" hidden="1"/>
    <col min="5395" max="5396" width="4.25" style="158" hidden="1"/>
    <col min="5397" max="5397" width="9.75" style="158" hidden="1"/>
    <col min="5398" max="5400" width="10.875" style="158" hidden="1"/>
    <col min="5401" max="5401" width="10.125" style="158" hidden="1"/>
    <col min="5402" max="5402" width="8.625" style="158" hidden="1"/>
    <col min="5403" max="5403" width="7.25" style="158" hidden="1"/>
    <col min="5404" max="5404" width="9.875" style="158" hidden="1"/>
    <col min="5405" max="5405" width="4.25" style="158" hidden="1"/>
    <col min="5406" max="5632" width="9" style="158" hidden="1"/>
    <col min="5633" max="5633" width="2.75" style="158" hidden="1"/>
    <col min="5634" max="5634" width="13.375" style="158" hidden="1"/>
    <col min="5635" max="5635" width="6.25" style="158" hidden="1"/>
    <col min="5636" max="5636" width="6.125" style="158" hidden="1"/>
    <col min="5637" max="5637" width="5.5" style="158" hidden="1"/>
    <col min="5638" max="5638" width="6.25" style="158" hidden="1"/>
    <col min="5639" max="5639" width="7.125" style="158" hidden="1"/>
    <col min="5640" max="5643" width="6.75" style="158" hidden="1"/>
    <col min="5644" max="5645" width="6.25" style="158" hidden="1"/>
    <col min="5646" max="5646" width="6.125" style="158" hidden="1"/>
    <col min="5647" max="5647" width="6.75" style="158" hidden="1"/>
    <col min="5648" max="5648" width="1.625" style="158" hidden="1"/>
    <col min="5649" max="5649" width="4.625" style="158" hidden="1"/>
    <col min="5650" max="5650" width="4.5" style="158" hidden="1"/>
    <col min="5651" max="5652" width="4.25" style="158" hidden="1"/>
    <col min="5653" max="5653" width="9.75" style="158" hidden="1"/>
    <col min="5654" max="5656" width="10.875" style="158" hidden="1"/>
    <col min="5657" max="5657" width="10.125" style="158" hidden="1"/>
    <col min="5658" max="5658" width="8.625" style="158" hidden="1"/>
    <col min="5659" max="5659" width="7.25" style="158" hidden="1"/>
    <col min="5660" max="5660" width="9.875" style="158" hidden="1"/>
    <col min="5661" max="5661" width="4.25" style="158" hidden="1"/>
    <col min="5662" max="5888" width="9" style="158" hidden="1"/>
    <col min="5889" max="5889" width="2.75" style="158" hidden="1"/>
    <col min="5890" max="5890" width="13.375" style="158" hidden="1"/>
    <col min="5891" max="5891" width="6.25" style="158" hidden="1"/>
    <col min="5892" max="5892" width="6.125" style="158" hidden="1"/>
    <col min="5893" max="5893" width="5.5" style="158" hidden="1"/>
    <col min="5894" max="5894" width="6.25" style="158" hidden="1"/>
    <col min="5895" max="5895" width="7.125" style="158" hidden="1"/>
    <col min="5896" max="5899" width="6.75" style="158" hidden="1"/>
    <col min="5900" max="5901" width="6.25" style="158" hidden="1"/>
    <col min="5902" max="5902" width="6.125" style="158" hidden="1"/>
    <col min="5903" max="5903" width="6.75" style="158" hidden="1"/>
    <col min="5904" max="5904" width="1.625" style="158" hidden="1"/>
    <col min="5905" max="5905" width="4.625" style="158" hidden="1"/>
    <col min="5906" max="5906" width="4.5" style="158" hidden="1"/>
    <col min="5907" max="5908" width="4.25" style="158" hidden="1"/>
    <col min="5909" max="5909" width="9.75" style="158" hidden="1"/>
    <col min="5910" max="5912" width="10.875" style="158" hidden="1"/>
    <col min="5913" max="5913" width="10.125" style="158" hidden="1"/>
    <col min="5914" max="5914" width="8.625" style="158" hidden="1"/>
    <col min="5915" max="5915" width="7.25" style="158" hidden="1"/>
    <col min="5916" max="5916" width="9.875" style="158" hidden="1"/>
    <col min="5917" max="5917" width="4.25" style="158" hidden="1"/>
    <col min="5918" max="6144" width="9" style="158" hidden="1"/>
    <col min="6145" max="6145" width="2.75" style="158" hidden="1"/>
    <col min="6146" max="6146" width="13.375" style="158" hidden="1"/>
    <col min="6147" max="6147" width="6.25" style="158" hidden="1"/>
    <col min="6148" max="6148" width="6.125" style="158" hidden="1"/>
    <col min="6149" max="6149" width="5.5" style="158" hidden="1"/>
    <col min="6150" max="6150" width="6.25" style="158" hidden="1"/>
    <col min="6151" max="6151" width="7.125" style="158" hidden="1"/>
    <col min="6152" max="6155" width="6.75" style="158" hidden="1"/>
    <col min="6156" max="6157" width="6.25" style="158" hidden="1"/>
    <col min="6158" max="6158" width="6.125" style="158" hidden="1"/>
    <col min="6159" max="6159" width="6.75" style="158" hidden="1"/>
    <col min="6160" max="6160" width="1.625" style="158" hidden="1"/>
    <col min="6161" max="6161" width="4.625" style="158" hidden="1"/>
    <col min="6162" max="6162" width="4.5" style="158" hidden="1"/>
    <col min="6163" max="6164" width="4.25" style="158" hidden="1"/>
    <col min="6165" max="6165" width="9.75" style="158" hidden="1"/>
    <col min="6166" max="6168" width="10.875" style="158" hidden="1"/>
    <col min="6169" max="6169" width="10.125" style="158" hidden="1"/>
    <col min="6170" max="6170" width="8.625" style="158" hidden="1"/>
    <col min="6171" max="6171" width="7.25" style="158" hidden="1"/>
    <col min="6172" max="6172" width="9.875" style="158" hidden="1"/>
    <col min="6173" max="6173" width="4.25" style="158" hidden="1"/>
    <col min="6174" max="6400" width="9" style="158" hidden="1"/>
    <col min="6401" max="6401" width="2.75" style="158" hidden="1"/>
    <col min="6402" max="6402" width="13.375" style="158" hidden="1"/>
    <col min="6403" max="6403" width="6.25" style="158" hidden="1"/>
    <col min="6404" max="6404" width="6.125" style="158" hidden="1"/>
    <col min="6405" max="6405" width="5.5" style="158" hidden="1"/>
    <col min="6406" max="6406" width="6.25" style="158" hidden="1"/>
    <col min="6407" max="6407" width="7.125" style="158" hidden="1"/>
    <col min="6408" max="6411" width="6.75" style="158" hidden="1"/>
    <col min="6412" max="6413" width="6.25" style="158" hidden="1"/>
    <col min="6414" max="6414" width="6.125" style="158" hidden="1"/>
    <col min="6415" max="6415" width="6.75" style="158" hidden="1"/>
    <col min="6416" max="6416" width="1.625" style="158" hidden="1"/>
    <col min="6417" max="6417" width="4.625" style="158" hidden="1"/>
    <col min="6418" max="6418" width="4.5" style="158" hidden="1"/>
    <col min="6419" max="6420" width="4.25" style="158" hidden="1"/>
    <col min="6421" max="6421" width="9.75" style="158" hidden="1"/>
    <col min="6422" max="6424" width="10.875" style="158" hidden="1"/>
    <col min="6425" max="6425" width="10.125" style="158" hidden="1"/>
    <col min="6426" max="6426" width="8.625" style="158" hidden="1"/>
    <col min="6427" max="6427" width="7.25" style="158" hidden="1"/>
    <col min="6428" max="6428" width="9.875" style="158" hidden="1"/>
    <col min="6429" max="6429" width="4.25" style="158" hidden="1"/>
    <col min="6430" max="6656" width="9" style="158" hidden="1"/>
    <col min="6657" max="6657" width="2.75" style="158" hidden="1"/>
    <col min="6658" max="6658" width="13.375" style="158" hidden="1"/>
    <col min="6659" max="6659" width="6.25" style="158" hidden="1"/>
    <col min="6660" max="6660" width="6.125" style="158" hidden="1"/>
    <col min="6661" max="6661" width="5.5" style="158" hidden="1"/>
    <col min="6662" max="6662" width="6.25" style="158" hidden="1"/>
    <col min="6663" max="6663" width="7.125" style="158" hidden="1"/>
    <col min="6664" max="6667" width="6.75" style="158" hidden="1"/>
    <col min="6668" max="6669" width="6.25" style="158" hidden="1"/>
    <col min="6670" max="6670" width="6.125" style="158" hidden="1"/>
    <col min="6671" max="6671" width="6.75" style="158" hidden="1"/>
    <col min="6672" max="6672" width="1.625" style="158" hidden="1"/>
    <col min="6673" max="6673" width="4.625" style="158" hidden="1"/>
    <col min="6674" max="6674" width="4.5" style="158" hidden="1"/>
    <col min="6675" max="6676" width="4.25" style="158" hidden="1"/>
    <col min="6677" max="6677" width="9.75" style="158" hidden="1"/>
    <col min="6678" max="6680" width="10.875" style="158" hidden="1"/>
    <col min="6681" max="6681" width="10.125" style="158" hidden="1"/>
    <col min="6682" max="6682" width="8.625" style="158" hidden="1"/>
    <col min="6683" max="6683" width="7.25" style="158" hidden="1"/>
    <col min="6684" max="6684" width="9.875" style="158" hidden="1"/>
    <col min="6685" max="6685" width="4.25" style="158" hidden="1"/>
    <col min="6686" max="6912" width="9" style="158" hidden="1"/>
    <col min="6913" max="6913" width="2.75" style="158" hidden="1"/>
    <col min="6914" max="6914" width="13.375" style="158" hidden="1"/>
    <col min="6915" max="6915" width="6.25" style="158" hidden="1"/>
    <col min="6916" max="6916" width="6.125" style="158" hidden="1"/>
    <col min="6917" max="6917" width="5.5" style="158" hidden="1"/>
    <col min="6918" max="6918" width="6.25" style="158" hidden="1"/>
    <col min="6919" max="6919" width="7.125" style="158" hidden="1"/>
    <col min="6920" max="6923" width="6.75" style="158" hidden="1"/>
    <col min="6924" max="6925" width="6.25" style="158" hidden="1"/>
    <col min="6926" max="6926" width="6.125" style="158" hidden="1"/>
    <col min="6927" max="6927" width="6.75" style="158" hidden="1"/>
    <col min="6928" max="6928" width="1.625" style="158" hidden="1"/>
    <col min="6929" max="6929" width="4.625" style="158" hidden="1"/>
    <col min="6930" max="6930" width="4.5" style="158" hidden="1"/>
    <col min="6931" max="6932" width="4.25" style="158" hidden="1"/>
    <col min="6933" max="6933" width="9.75" style="158" hidden="1"/>
    <col min="6934" max="6936" width="10.875" style="158" hidden="1"/>
    <col min="6937" max="6937" width="10.125" style="158" hidden="1"/>
    <col min="6938" max="6938" width="8.625" style="158" hidden="1"/>
    <col min="6939" max="6939" width="7.25" style="158" hidden="1"/>
    <col min="6940" max="6940" width="9.875" style="158" hidden="1"/>
    <col min="6941" max="6941" width="4.25" style="158" hidden="1"/>
    <col min="6942" max="7168" width="9" style="158" hidden="1"/>
    <col min="7169" max="7169" width="2.75" style="158" hidden="1"/>
    <col min="7170" max="7170" width="13.375" style="158" hidden="1"/>
    <col min="7171" max="7171" width="6.25" style="158" hidden="1"/>
    <col min="7172" max="7172" width="6.125" style="158" hidden="1"/>
    <col min="7173" max="7173" width="5.5" style="158" hidden="1"/>
    <col min="7174" max="7174" width="6.25" style="158" hidden="1"/>
    <col min="7175" max="7175" width="7.125" style="158" hidden="1"/>
    <col min="7176" max="7179" width="6.75" style="158" hidden="1"/>
    <col min="7180" max="7181" width="6.25" style="158" hidden="1"/>
    <col min="7182" max="7182" width="6.125" style="158" hidden="1"/>
    <col min="7183" max="7183" width="6.75" style="158" hidden="1"/>
    <col min="7184" max="7184" width="1.625" style="158" hidden="1"/>
    <col min="7185" max="7185" width="4.625" style="158" hidden="1"/>
    <col min="7186" max="7186" width="4.5" style="158" hidden="1"/>
    <col min="7187" max="7188" width="4.25" style="158" hidden="1"/>
    <col min="7189" max="7189" width="9.75" style="158" hidden="1"/>
    <col min="7190" max="7192" width="10.875" style="158" hidden="1"/>
    <col min="7193" max="7193" width="10.125" style="158" hidden="1"/>
    <col min="7194" max="7194" width="8.625" style="158" hidden="1"/>
    <col min="7195" max="7195" width="7.25" style="158" hidden="1"/>
    <col min="7196" max="7196" width="9.875" style="158" hidden="1"/>
    <col min="7197" max="7197" width="4.25" style="158" hidden="1"/>
    <col min="7198" max="7424" width="9" style="158" hidden="1"/>
    <col min="7425" max="7425" width="2.75" style="158" hidden="1"/>
    <col min="7426" max="7426" width="13.375" style="158" hidden="1"/>
    <col min="7427" max="7427" width="6.25" style="158" hidden="1"/>
    <col min="7428" max="7428" width="6.125" style="158" hidden="1"/>
    <col min="7429" max="7429" width="5.5" style="158" hidden="1"/>
    <col min="7430" max="7430" width="6.25" style="158" hidden="1"/>
    <col min="7431" max="7431" width="7.125" style="158" hidden="1"/>
    <col min="7432" max="7435" width="6.75" style="158" hidden="1"/>
    <col min="7436" max="7437" width="6.25" style="158" hidden="1"/>
    <col min="7438" max="7438" width="6.125" style="158" hidden="1"/>
    <col min="7439" max="7439" width="6.75" style="158" hidden="1"/>
    <col min="7440" max="7440" width="1.625" style="158" hidden="1"/>
    <col min="7441" max="7441" width="4.625" style="158" hidden="1"/>
    <col min="7442" max="7442" width="4.5" style="158" hidden="1"/>
    <col min="7443" max="7444" width="4.25" style="158" hidden="1"/>
    <col min="7445" max="7445" width="9.75" style="158" hidden="1"/>
    <col min="7446" max="7448" width="10.875" style="158" hidden="1"/>
    <col min="7449" max="7449" width="10.125" style="158" hidden="1"/>
    <col min="7450" max="7450" width="8.625" style="158" hidden="1"/>
    <col min="7451" max="7451" width="7.25" style="158" hidden="1"/>
    <col min="7452" max="7452" width="9.875" style="158" hidden="1"/>
    <col min="7453" max="7453" width="4.25" style="158" hidden="1"/>
    <col min="7454" max="7680" width="9" style="158" hidden="1"/>
    <col min="7681" max="7681" width="2.75" style="158" hidden="1"/>
    <col min="7682" max="7682" width="13.375" style="158" hidden="1"/>
    <col min="7683" max="7683" width="6.25" style="158" hidden="1"/>
    <col min="7684" max="7684" width="6.125" style="158" hidden="1"/>
    <col min="7685" max="7685" width="5.5" style="158" hidden="1"/>
    <col min="7686" max="7686" width="6.25" style="158" hidden="1"/>
    <col min="7687" max="7687" width="7.125" style="158" hidden="1"/>
    <col min="7688" max="7691" width="6.75" style="158" hidden="1"/>
    <col min="7692" max="7693" width="6.25" style="158" hidden="1"/>
    <col min="7694" max="7694" width="6.125" style="158" hidden="1"/>
    <col min="7695" max="7695" width="6.75" style="158" hidden="1"/>
    <col min="7696" max="7696" width="1.625" style="158" hidden="1"/>
    <col min="7697" max="7697" width="4.625" style="158" hidden="1"/>
    <col min="7698" max="7698" width="4.5" style="158" hidden="1"/>
    <col min="7699" max="7700" width="4.25" style="158" hidden="1"/>
    <col min="7701" max="7701" width="9.75" style="158" hidden="1"/>
    <col min="7702" max="7704" width="10.875" style="158" hidden="1"/>
    <col min="7705" max="7705" width="10.125" style="158" hidden="1"/>
    <col min="7706" max="7706" width="8.625" style="158" hidden="1"/>
    <col min="7707" max="7707" width="7.25" style="158" hidden="1"/>
    <col min="7708" max="7708" width="9.875" style="158" hidden="1"/>
    <col min="7709" max="7709" width="4.25" style="158" hidden="1"/>
    <col min="7710" max="7936" width="9" style="158" hidden="1"/>
    <col min="7937" max="7937" width="2.75" style="158" hidden="1"/>
    <col min="7938" max="7938" width="13.375" style="158" hidden="1"/>
    <col min="7939" max="7939" width="6.25" style="158" hidden="1"/>
    <col min="7940" max="7940" width="6.125" style="158" hidden="1"/>
    <col min="7941" max="7941" width="5.5" style="158" hidden="1"/>
    <col min="7942" max="7942" width="6.25" style="158" hidden="1"/>
    <col min="7943" max="7943" width="7.125" style="158" hidden="1"/>
    <col min="7944" max="7947" width="6.75" style="158" hidden="1"/>
    <col min="7948" max="7949" width="6.25" style="158" hidden="1"/>
    <col min="7950" max="7950" width="6.125" style="158" hidden="1"/>
    <col min="7951" max="7951" width="6.75" style="158" hidden="1"/>
    <col min="7952" max="7952" width="1.625" style="158" hidden="1"/>
    <col min="7953" max="7953" width="4.625" style="158" hidden="1"/>
    <col min="7954" max="7954" width="4.5" style="158" hidden="1"/>
    <col min="7955" max="7956" width="4.25" style="158" hidden="1"/>
    <col min="7957" max="7957" width="9.75" style="158" hidden="1"/>
    <col min="7958" max="7960" width="10.875" style="158" hidden="1"/>
    <col min="7961" max="7961" width="10.125" style="158" hidden="1"/>
    <col min="7962" max="7962" width="8.625" style="158" hidden="1"/>
    <col min="7963" max="7963" width="7.25" style="158" hidden="1"/>
    <col min="7964" max="7964" width="9.875" style="158" hidden="1"/>
    <col min="7965" max="7965" width="4.25" style="158" hidden="1"/>
    <col min="7966" max="8192" width="9" style="158" hidden="1"/>
    <col min="8193" max="8193" width="2.75" style="158" hidden="1"/>
    <col min="8194" max="8194" width="13.375" style="158" hidden="1"/>
    <col min="8195" max="8195" width="6.25" style="158" hidden="1"/>
    <col min="8196" max="8196" width="6.125" style="158" hidden="1"/>
    <col min="8197" max="8197" width="5.5" style="158" hidden="1"/>
    <col min="8198" max="8198" width="6.25" style="158" hidden="1"/>
    <col min="8199" max="8199" width="7.125" style="158" hidden="1"/>
    <col min="8200" max="8203" width="6.75" style="158" hidden="1"/>
    <col min="8204" max="8205" width="6.25" style="158" hidden="1"/>
    <col min="8206" max="8206" width="6.125" style="158" hidden="1"/>
    <col min="8207" max="8207" width="6.75" style="158" hidden="1"/>
    <col min="8208" max="8208" width="1.625" style="158" hidden="1"/>
    <col min="8209" max="8209" width="4.625" style="158" hidden="1"/>
    <col min="8210" max="8210" width="4.5" style="158" hidden="1"/>
    <col min="8211" max="8212" width="4.25" style="158" hidden="1"/>
    <col min="8213" max="8213" width="9.75" style="158" hidden="1"/>
    <col min="8214" max="8216" width="10.875" style="158" hidden="1"/>
    <col min="8217" max="8217" width="10.125" style="158" hidden="1"/>
    <col min="8218" max="8218" width="8.625" style="158" hidden="1"/>
    <col min="8219" max="8219" width="7.25" style="158" hidden="1"/>
    <col min="8220" max="8220" width="9.875" style="158" hidden="1"/>
    <col min="8221" max="8221" width="4.25" style="158" hidden="1"/>
    <col min="8222" max="8448" width="9" style="158" hidden="1"/>
    <col min="8449" max="8449" width="2.75" style="158" hidden="1"/>
    <col min="8450" max="8450" width="13.375" style="158" hidden="1"/>
    <col min="8451" max="8451" width="6.25" style="158" hidden="1"/>
    <col min="8452" max="8452" width="6.125" style="158" hidden="1"/>
    <col min="8453" max="8453" width="5.5" style="158" hidden="1"/>
    <col min="8454" max="8454" width="6.25" style="158" hidden="1"/>
    <col min="8455" max="8455" width="7.125" style="158" hidden="1"/>
    <col min="8456" max="8459" width="6.75" style="158" hidden="1"/>
    <col min="8460" max="8461" width="6.25" style="158" hidden="1"/>
    <col min="8462" max="8462" width="6.125" style="158" hidden="1"/>
    <col min="8463" max="8463" width="6.75" style="158" hidden="1"/>
    <col min="8464" max="8464" width="1.625" style="158" hidden="1"/>
    <col min="8465" max="8465" width="4.625" style="158" hidden="1"/>
    <col min="8466" max="8466" width="4.5" style="158" hidden="1"/>
    <col min="8467" max="8468" width="4.25" style="158" hidden="1"/>
    <col min="8469" max="8469" width="9.75" style="158" hidden="1"/>
    <col min="8470" max="8472" width="10.875" style="158" hidden="1"/>
    <col min="8473" max="8473" width="10.125" style="158" hidden="1"/>
    <col min="8474" max="8474" width="8.625" style="158" hidden="1"/>
    <col min="8475" max="8475" width="7.25" style="158" hidden="1"/>
    <col min="8476" max="8476" width="9.875" style="158" hidden="1"/>
    <col min="8477" max="8477" width="4.25" style="158" hidden="1"/>
    <col min="8478" max="8704" width="9" style="158" hidden="1"/>
    <col min="8705" max="8705" width="2.75" style="158" hidden="1"/>
    <col min="8706" max="8706" width="13.375" style="158" hidden="1"/>
    <col min="8707" max="8707" width="6.25" style="158" hidden="1"/>
    <col min="8708" max="8708" width="6.125" style="158" hidden="1"/>
    <col min="8709" max="8709" width="5.5" style="158" hidden="1"/>
    <col min="8710" max="8710" width="6.25" style="158" hidden="1"/>
    <col min="8711" max="8711" width="7.125" style="158" hidden="1"/>
    <col min="8712" max="8715" width="6.75" style="158" hidden="1"/>
    <col min="8716" max="8717" width="6.25" style="158" hidden="1"/>
    <col min="8718" max="8718" width="6.125" style="158" hidden="1"/>
    <col min="8719" max="8719" width="6.75" style="158" hidden="1"/>
    <col min="8720" max="8720" width="1.625" style="158" hidden="1"/>
    <col min="8721" max="8721" width="4.625" style="158" hidden="1"/>
    <col min="8722" max="8722" width="4.5" style="158" hidden="1"/>
    <col min="8723" max="8724" width="4.25" style="158" hidden="1"/>
    <col min="8725" max="8725" width="9.75" style="158" hidden="1"/>
    <col min="8726" max="8728" width="10.875" style="158" hidden="1"/>
    <col min="8729" max="8729" width="10.125" style="158" hidden="1"/>
    <col min="8730" max="8730" width="8.625" style="158" hidden="1"/>
    <col min="8731" max="8731" width="7.25" style="158" hidden="1"/>
    <col min="8732" max="8732" width="9.875" style="158" hidden="1"/>
    <col min="8733" max="8733" width="4.25" style="158" hidden="1"/>
    <col min="8734" max="8960" width="9" style="158" hidden="1"/>
    <col min="8961" max="8961" width="2.75" style="158" hidden="1"/>
    <col min="8962" max="8962" width="13.375" style="158" hidden="1"/>
    <col min="8963" max="8963" width="6.25" style="158" hidden="1"/>
    <col min="8964" max="8964" width="6.125" style="158" hidden="1"/>
    <col min="8965" max="8965" width="5.5" style="158" hidden="1"/>
    <col min="8966" max="8966" width="6.25" style="158" hidden="1"/>
    <col min="8967" max="8967" width="7.125" style="158" hidden="1"/>
    <col min="8968" max="8971" width="6.75" style="158" hidden="1"/>
    <col min="8972" max="8973" width="6.25" style="158" hidden="1"/>
    <col min="8974" max="8974" width="6.125" style="158" hidden="1"/>
    <col min="8975" max="8975" width="6.75" style="158" hidden="1"/>
    <col min="8976" max="8976" width="1.625" style="158" hidden="1"/>
    <col min="8977" max="8977" width="4.625" style="158" hidden="1"/>
    <col min="8978" max="8978" width="4.5" style="158" hidden="1"/>
    <col min="8979" max="8980" width="4.25" style="158" hidden="1"/>
    <col min="8981" max="8981" width="9.75" style="158" hidden="1"/>
    <col min="8982" max="8984" width="10.875" style="158" hidden="1"/>
    <col min="8985" max="8985" width="10.125" style="158" hidden="1"/>
    <col min="8986" max="8986" width="8.625" style="158" hidden="1"/>
    <col min="8987" max="8987" width="7.25" style="158" hidden="1"/>
    <col min="8988" max="8988" width="9.875" style="158" hidden="1"/>
    <col min="8989" max="8989" width="4.25" style="158" hidden="1"/>
    <col min="8990" max="9216" width="9" style="158" hidden="1"/>
    <col min="9217" max="9217" width="2.75" style="158" hidden="1"/>
    <col min="9218" max="9218" width="13.375" style="158" hidden="1"/>
    <col min="9219" max="9219" width="6.25" style="158" hidden="1"/>
    <col min="9220" max="9220" width="6.125" style="158" hidden="1"/>
    <col min="9221" max="9221" width="5.5" style="158" hidden="1"/>
    <col min="9222" max="9222" width="6.25" style="158" hidden="1"/>
    <col min="9223" max="9223" width="7.125" style="158" hidden="1"/>
    <col min="9224" max="9227" width="6.75" style="158" hidden="1"/>
    <col min="9228" max="9229" width="6.25" style="158" hidden="1"/>
    <col min="9230" max="9230" width="6.125" style="158" hidden="1"/>
    <col min="9231" max="9231" width="6.75" style="158" hidden="1"/>
    <col min="9232" max="9232" width="1.625" style="158" hidden="1"/>
    <col min="9233" max="9233" width="4.625" style="158" hidden="1"/>
    <col min="9234" max="9234" width="4.5" style="158" hidden="1"/>
    <col min="9235" max="9236" width="4.25" style="158" hidden="1"/>
    <col min="9237" max="9237" width="9.75" style="158" hidden="1"/>
    <col min="9238" max="9240" width="10.875" style="158" hidden="1"/>
    <col min="9241" max="9241" width="10.125" style="158" hidden="1"/>
    <col min="9242" max="9242" width="8.625" style="158" hidden="1"/>
    <col min="9243" max="9243" width="7.25" style="158" hidden="1"/>
    <col min="9244" max="9244" width="9.875" style="158" hidden="1"/>
    <col min="9245" max="9245" width="4.25" style="158" hidden="1"/>
    <col min="9246" max="9472" width="9" style="158" hidden="1"/>
    <col min="9473" max="9473" width="2.75" style="158" hidden="1"/>
    <col min="9474" max="9474" width="13.375" style="158" hidden="1"/>
    <col min="9475" max="9475" width="6.25" style="158" hidden="1"/>
    <col min="9476" max="9476" width="6.125" style="158" hidden="1"/>
    <col min="9477" max="9477" width="5.5" style="158" hidden="1"/>
    <col min="9478" max="9478" width="6.25" style="158" hidden="1"/>
    <col min="9479" max="9479" width="7.125" style="158" hidden="1"/>
    <col min="9480" max="9483" width="6.75" style="158" hidden="1"/>
    <col min="9484" max="9485" width="6.25" style="158" hidden="1"/>
    <col min="9486" max="9486" width="6.125" style="158" hidden="1"/>
    <col min="9487" max="9487" width="6.75" style="158" hidden="1"/>
    <col min="9488" max="9488" width="1.625" style="158" hidden="1"/>
    <col min="9489" max="9489" width="4.625" style="158" hidden="1"/>
    <col min="9490" max="9490" width="4.5" style="158" hidden="1"/>
    <col min="9491" max="9492" width="4.25" style="158" hidden="1"/>
    <col min="9493" max="9493" width="9.75" style="158" hidden="1"/>
    <col min="9494" max="9496" width="10.875" style="158" hidden="1"/>
    <col min="9497" max="9497" width="10.125" style="158" hidden="1"/>
    <col min="9498" max="9498" width="8.625" style="158" hidden="1"/>
    <col min="9499" max="9499" width="7.25" style="158" hidden="1"/>
    <col min="9500" max="9500" width="9.875" style="158" hidden="1"/>
    <col min="9501" max="9501" width="4.25" style="158" hidden="1"/>
    <col min="9502" max="9728" width="9" style="158" hidden="1"/>
    <col min="9729" max="9729" width="2.75" style="158" hidden="1"/>
    <col min="9730" max="9730" width="13.375" style="158" hidden="1"/>
    <col min="9731" max="9731" width="6.25" style="158" hidden="1"/>
    <col min="9732" max="9732" width="6.125" style="158" hidden="1"/>
    <col min="9733" max="9733" width="5.5" style="158" hidden="1"/>
    <col min="9734" max="9734" width="6.25" style="158" hidden="1"/>
    <col min="9735" max="9735" width="7.125" style="158" hidden="1"/>
    <col min="9736" max="9739" width="6.75" style="158" hidden="1"/>
    <col min="9740" max="9741" width="6.25" style="158" hidden="1"/>
    <col min="9742" max="9742" width="6.125" style="158" hidden="1"/>
    <col min="9743" max="9743" width="6.75" style="158" hidden="1"/>
    <col min="9744" max="9744" width="1.625" style="158" hidden="1"/>
    <col min="9745" max="9745" width="4.625" style="158" hidden="1"/>
    <col min="9746" max="9746" width="4.5" style="158" hidden="1"/>
    <col min="9747" max="9748" width="4.25" style="158" hidden="1"/>
    <col min="9749" max="9749" width="9.75" style="158" hidden="1"/>
    <col min="9750" max="9752" width="10.875" style="158" hidden="1"/>
    <col min="9753" max="9753" width="10.125" style="158" hidden="1"/>
    <col min="9754" max="9754" width="8.625" style="158" hidden="1"/>
    <col min="9755" max="9755" width="7.25" style="158" hidden="1"/>
    <col min="9756" max="9756" width="9.875" style="158" hidden="1"/>
    <col min="9757" max="9757" width="4.25" style="158" hidden="1"/>
    <col min="9758" max="9984" width="9" style="158" hidden="1"/>
    <col min="9985" max="9985" width="2.75" style="158" hidden="1"/>
    <col min="9986" max="9986" width="13.375" style="158" hidden="1"/>
    <col min="9987" max="9987" width="6.25" style="158" hidden="1"/>
    <col min="9988" max="9988" width="6.125" style="158" hidden="1"/>
    <col min="9989" max="9989" width="5.5" style="158" hidden="1"/>
    <col min="9990" max="9990" width="6.25" style="158" hidden="1"/>
    <col min="9991" max="9991" width="7.125" style="158" hidden="1"/>
    <col min="9992" max="9995" width="6.75" style="158" hidden="1"/>
    <col min="9996" max="9997" width="6.25" style="158" hidden="1"/>
    <col min="9998" max="9998" width="6.125" style="158" hidden="1"/>
    <col min="9999" max="9999" width="6.75" style="158" hidden="1"/>
    <col min="10000" max="10000" width="1.625" style="158" hidden="1"/>
    <col min="10001" max="10001" width="4.625" style="158" hidden="1"/>
    <col min="10002" max="10002" width="4.5" style="158" hidden="1"/>
    <col min="10003" max="10004" width="4.25" style="158" hidden="1"/>
    <col min="10005" max="10005" width="9.75" style="158" hidden="1"/>
    <col min="10006" max="10008" width="10.875" style="158" hidden="1"/>
    <col min="10009" max="10009" width="10.125" style="158" hidden="1"/>
    <col min="10010" max="10010" width="8.625" style="158" hidden="1"/>
    <col min="10011" max="10011" width="7.25" style="158" hidden="1"/>
    <col min="10012" max="10012" width="9.875" style="158" hidden="1"/>
    <col min="10013" max="10013" width="4.25" style="158" hidden="1"/>
    <col min="10014" max="10240" width="9" style="158" hidden="1"/>
    <col min="10241" max="10241" width="2.75" style="158" hidden="1"/>
    <col min="10242" max="10242" width="13.375" style="158" hidden="1"/>
    <col min="10243" max="10243" width="6.25" style="158" hidden="1"/>
    <col min="10244" max="10244" width="6.125" style="158" hidden="1"/>
    <col min="10245" max="10245" width="5.5" style="158" hidden="1"/>
    <col min="10246" max="10246" width="6.25" style="158" hidden="1"/>
    <col min="10247" max="10247" width="7.125" style="158" hidden="1"/>
    <col min="10248" max="10251" width="6.75" style="158" hidden="1"/>
    <col min="10252" max="10253" width="6.25" style="158" hidden="1"/>
    <col min="10254" max="10254" width="6.125" style="158" hidden="1"/>
    <col min="10255" max="10255" width="6.75" style="158" hidden="1"/>
    <col min="10256" max="10256" width="1.625" style="158" hidden="1"/>
    <col min="10257" max="10257" width="4.625" style="158" hidden="1"/>
    <col min="10258" max="10258" width="4.5" style="158" hidden="1"/>
    <col min="10259" max="10260" width="4.25" style="158" hidden="1"/>
    <col min="10261" max="10261" width="9.75" style="158" hidden="1"/>
    <col min="10262" max="10264" width="10.875" style="158" hidden="1"/>
    <col min="10265" max="10265" width="10.125" style="158" hidden="1"/>
    <col min="10266" max="10266" width="8.625" style="158" hidden="1"/>
    <col min="10267" max="10267" width="7.25" style="158" hidden="1"/>
    <col min="10268" max="10268" width="9.875" style="158" hidden="1"/>
    <col min="10269" max="10269" width="4.25" style="158" hidden="1"/>
    <col min="10270" max="10496" width="9" style="158" hidden="1"/>
    <col min="10497" max="10497" width="2.75" style="158" hidden="1"/>
    <col min="10498" max="10498" width="13.375" style="158" hidden="1"/>
    <col min="10499" max="10499" width="6.25" style="158" hidden="1"/>
    <col min="10500" max="10500" width="6.125" style="158" hidden="1"/>
    <col min="10501" max="10501" width="5.5" style="158" hidden="1"/>
    <col min="10502" max="10502" width="6.25" style="158" hidden="1"/>
    <col min="10503" max="10503" width="7.125" style="158" hidden="1"/>
    <col min="10504" max="10507" width="6.75" style="158" hidden="1"/>
    <col min="10508" max="10509" width="6.25" style="158" hidden="1"/>
    <col min="10510" max="10510" width="6.125" style="158" hidden="1"/>
    <col min="10511" max="10511" width="6.75" style="158" hidden="1"/>
    <col min="10512" max="10512" width="1.625" style="158" hidden="1"/>
    <col min="10513" max="10513" width="4.625" style="158" hidden="1"/>
    <col min="10514" max="10514" width="4.5" style="158" hidden="1"/>
    <col min="10515" max="10516" width="4.25" style="158" hidden="1"/>
    <col min="10517" max="10517" width="9.75" style="158" hidden="1"/>
    <col min="10518" max="10520" width="10.875" style="158" hidden="1"/>
    <col min="10521" max="10521" width="10.125" style="158" hidden="1"/>
    <col min="10522" max="10522" width="8.625" style="158" hidden="1"/>
    <col min="10523" max="10523" width="7.25" style="158" hidden="1"/>
    <col min="10524" max="10524" width="9.875" style="158" hidden="1"/>
    <col min="10525" max="10525" width="4.25" style="158" hidden="1"/>
    <col min="10526" max="10752" width="9" style="158" hidden="1"/>
    <col min="10753" max="10753" width="2.75" style="158" hidden="1"/>
    <col min="10754" max="10754" width="13.375" style="158" hidden="1"/>
    <col min="10755" max="10755" width="6.25" style="158" hidden="1"/>
    <col min="10756" max="10756" width="6.125" style="158" hidden="1"/>
    <col min="10757" max="10757" width="5.5" style="158" hidden="1"/>
    <col min="10758" max="10758" width="6.25" style="158" hidden="1"/>
    <col min="10759" max="10759" width="7.125" style="158" hidden="1"/>
    <col min="10760" max="10763" width="6.75" style="158" hidden="1"/>
    <col min="10764" max="10765" width="6.25" style="158" hidden="1"/>
    <col min="10766" max="10766" width="6.125" style="158" hidden="1"/>
    <col min="10767" max="10767" width="6.75" style="158" hidden="1"/>
    <col min="10768" max="10768" width="1.625" style="158" hidden="1"/>
    <col min="10769" max="10769" width="4.625" style="158" hidden="1"/>
    <col min="10770" max="10770" width="4.5" style="158" hidden="1"/>
    <col min="10771" max="10772" width="4.25" style="158" hidden="1"/>
    <col min="10773" max="10773" width="9.75" style="158" hidden="1"/>
    <col min="10774" max="10776" width="10.875" style="158" hidden="1"/>
    <col min="10777" max="10777" width="10.125" style="158" hidden="1"/>
    <col min="10778" max="10778" width="8.625" style="158" hidden="1"/>
    <col min="10779" max="10779" width="7.25" style="158" hidden="1"/>
    <col min="10780" max="10780" width="9.875" style="158" hidden="1"/>
    <col min="10781" max="10781" width="4.25" style="158" hidden="1"/>
    <col min="10782" max="11008" width="9" style="158" hidden="1"/>
    <col min="11009" max="11009" width="2.75" style="158" hidden="1"/>
    <col min="11010" max="11010" width="13.375" style="158" hidden="1"/>
    <col min="11011" max="11011" width="6.25" style="158" hidden="1"/>
    <col min="11012" max="11012" width="6.125" style="158" hidden="1"/>
    <col min="11013" max="11013" width="5.5" style="158" hidden="1"/>
    <col min="11014" max="11014" width="6.25" style="158" hidden="1"/>
    <col min="11015" max="11015" width="7.125" style="158" hidden="1"/>
    <col min="11016" max="11019" width="6.75" style="158" hidden="1"/>
    <col min="11020" max="11021" width="6.25" style="158" hidden="1"/>
    <col min="11022" max="11022" width="6.125" style="158" hidden="1"/>
    <col min="11023" max="11023" width="6.75" style="158" hidden="1"/>
    <col min="11024" max="11024" width="1.625" style="158" hidden="1"/>
    <col min="11025" max="11025" width="4.625" style="158" hidden="1"/>
    <col min="11026" max="11026" width="4.5" style="158" hidden="1"/>
    <col min="11027" max="11028" width="4.25" style="158" hidden="1"/>
    <col min="11029" max="11029" width="9.75" style="158" hidden="1"/>
    <col min="11030" max="11032" width="10.875" style="158" hidden="1"/>
    <col min="11033" max="11033" width="10.125" style="158" hidden="1"/>
    <col min="11034" max="11034" width="8.625" style="158" hidden="1"/>
    <col min="11035" max="11035" width="7.25" style="158" hidden="1"/>
    <col min="11036" max="11036" width="9.875" style="158" hidden="1"/>
    <col min="11037" max="11037" width="4.25" style="158" hidden="1"/>
    <col min="11038" max="11264" width="9" style="158" hidden="1"/>
    <col min="11265" max="11265" width="2.75" style="158" hidden="1"/>
    <col min="11266" max="11266" width="13.375" style="158" hidden="1"/>
    <col min="11267" max="11267" width="6.25" style="158" hidden="1"/>
    <col min="11268" max="11268" width="6.125" style="158" hidden="1"/>
    <col min="11269" max="11269" width="5.5" style="158" hidden="1"/>
    <col min="11270" max="11270" width="6.25" style="158" hidden="1"/>
    <col min="11271" max="11271" width="7.125" style="158" hidden="1"/>
    <col min="11272" max="11275" width="6.75" style="158" hidden="1"/>
    <col min="11276" max="11277" width="6.25" style="158" hidden="1"/>
    <col min="11278" max="11278" width="6.125" style="158" hidden="1"/>
    <col min="11279" max="11279" width="6.75" style="158" hidden="1"/>
    <col min="11280" max="11280" width="1.625" style="158" hidden="1"/>
    <col min="11281" max="11281" width="4.625" style="158" hidden="1"/>
    <col min="11282" max="11282" width="4.5" style="158" hidden="1"/>
    <col min="11283" max="11284" width="4.25" style="158" hidden="1"/>
    <col min="11285" max="11285" width="9.75" style="158" hidden="1"/>
    <col min="11286" max="11288" width="10.875" style="158" hidden="1"/>
    <col min="11289" max="11289" width="10.125" style="158" hidden="1"/>
    <col min="11290" max="11290" width="8.625" style="158" hidden="1"/>
    <col min="11291" max="11291" width="7.25" style="158" hidden="1"/>
    <col min="11292" max="11292" width="9.875" style="158" hidden="1"/>
    <col min="11293" max="11293" width="4.25" style="158" hidden="1"/>
    <col min="11294" max="11520" width="9" style="158" hidden="1"/>
    <col min="11521" max="11521" width="2.75" style="158" hidden="1"/>
    <col min="11522" max="11522" width="13.375" style="158" hidden="1"/>
    <col min="11523" max="11523" width="6.25" style="158" hidden="1"/>
    <col min="11524" max="11524" width="6.125" style="158" hidden="1"/>
    <col min="11525" max="11525" width="5.5" style="158" hidden="1"/>
    <col min="11526" max="11526" width="6.25" style="158" hidden="1"/>
    <col min="11527" max="11527" width="7.125" style="158" hidden="1"/>
    <col min="11528" max="11531" width="6.75" style="158" hidden="1"/>
    <col min="11532" max="11533" width="6.25" style="158" hidden="1"/>
    <col min="11534" max="11534" width="6.125" style="158" hidden="1"/>
    <col min="11535" max="11535" width="6.75" style="158" hidden="1"/>
    <col min="11536" max="11536" width="1.625" style="158" hidden="1"/>
    <col min="11537" max="11537" width="4.625" style="158" hidden="1"/>
    <col min="11538" max="11538" width="4.5" style="158" hidden="1"/>
    <col min="11539" max="11540" width="4.25" style="158" hidden="1"/>
    <col min="11541" max="11541" width="9.75" style="158" hidden="1"/>
    <col min="11542" max="11544" width="10.875" style="158" hidden="1"/>
    <col min="11545" max="11545" width="10.125" style="158" hidden="1"/>
    <col min="11546" max="11546" width="8.625" style="158" hidden="1"/>
    <col min="11547" max="11547" width="7.25" style="158" hidden="1"/>
    <col min="11548" max="11548" width="9.875" style="158" hidden="1"/>
    <col min="11549" max="11549" width="4.25" style="158" hidden="1"/>
    <col min="11550" max="11776" width="9" style="158" hidden="1"/>
    <col min="11777" max="11777" width="2.75" style="158" hidden="1"/>
    <col min="11778" max="11778" width="13.375" style="158" hidden="1"/>
    <col min="11779" max="11779" width="6.25" style="158" hidden="1"/>
    <col min="11780" max="11780" width="6.125" style="158" hidden="1"/>
    <col min="11781" max="11781" width="5.5" style="158" hidden="1"/>
    <col min="11782" max="11782" width="6.25" style="158" hidden="1"/>
    <col min="11783" max="11783" width="7.125" style="158" hidden="1"/>
    <col min="11784" max="11787" width="6.75" style="158" hidden="1"/>
    <col min="11788" max="11789" width="6.25" style="158" hidden="1"/>
    <col min="11790" max="11790" width="6.125" style="158" hidden="1"/>
    <col min="11791" max="11791" width="6.75" style="158" hidden="1"/>
    <col min="11792" max="11792" width="1.625" style="158" hidden="1"/>
    <col min="11793" max="11793" width="4.625" style="158" hidden="1"/>
    <col min="11794" max="11794" width="4.5" style="158" hidden="1"/>
    <col min="11795" max="11796" width="4.25" style="158" hidden="1"/>
    <col min="11797" max="11797" width="9.75" style="158" hidden="1"/>
    <col min="11798" max="11800" width="10.875" style="158" hidden="1"/>
    <col min="11801" max="11801" width="10.125" style="158" hidden="1"/>
    <col min="11802" max="11802" width="8.625" style="158" hidden="1"/>
    <col min="11803" max="11803" width="7.25" style="158" hidden="1"/>
    <col min="11804" max="11804" width="9.875" style="158" hidden="1"/>
    <col min="11805" max="11805" width="4.25" style="158" hidden="1"/>
    <col min="11806" max="12032" width="9" style="158" hidden="1"/>
    <col min="12033" max="12033" width="2.75" style="158" hidden="1"/>
    <col min="12034" max="12034" width="13.375" style="158" hidden="1"/>
    <col min="12035" max="12035" width="6.25" style="158" hidden="1"/>
    <col min="12036" max="12036" width="6.125" style="158" hidden="1"/>
    <col min="12037" max="12037" width="5.5" style="158" hidden="1"/>
    <col min="12038" max="12038" width="6.25" style="158" hidden="1"/>
    <col min="12039" max="12039" width="7.125" style="158" hidden="1"/>
    <col min="12040" max="12043" width="6.75" style="158" hidden="1"/>
    <col min="12044" max="12045" width="6.25" style="158" hidden="1"/>
    <col min="12046" max="12046" width="6.125" style="158" hidden="1"/>
    <col min="12047" max="12047" width="6.75" style="158" hidden="1"/>
    <col min="12048" max="12048" width="1.625" style="158" hidden="1"/>
    <col min="12049" max="12049" width="4.625" style="158" hidden="1"/>
    <col min="12050" max="12050" width="4.5" style="158" hidden="1"/>
    <col min="12051" max="12052" width="4.25" style="158" hidden="1"/>
    <col min="12053" max="12053" width="9.75" style="158" hidden="1"/>
    <col min="12054" max="12056" width="10.875" style="158" hidden="1"/>
    <col min="12057" max="12057" width="10.125" style="158" hidden="1"/>
    <col min="12058" max="12058" width="8.625" style="158" hidden="1"/>
    <col min="12059" max="12059" width="7.25" style="158" hidden="1"/>
    <col min="12060" max="12060" width="9.875" style="158" hidden="1"/>
    <col min="12061" max="12061" width="4.25" style="158" hidden="1"/>
    <col min="12062" max="12288" width="9" style="158" hidden="1"/>
    <col min="12289" max="12289" width="2.75" style="158" hidden="1"/>
    <col min="12290" max="12290" width="13.375" style="158" hidden="1"/>
    <col min="12291" max="12291" width="6.25" style="158" hidden="1"/>
    <col min="12292" max="12292" width="6.125" style="158" hidden="1"/>
    <col min="12293" max="12293" width="5.5" style="158" hidden="1"/>
    <col min="12294" max="12294" width="6.25" style="158" hidden="1"/>
    <col min="12295" max="12295" width="7.125" style="158" hidden="1"/>
    <col min="12296" max="12299" width="6.75" style="158" hidden="1"/>
    <col min="12300" max="12301" width="6.25" style="158" hidden="1"/>
    <col min="12302" max="12302" width="6.125" style="158" hidden="1"/>
    <col min="12303" max="12303" width="6.75" style="158" hidden="1"/>
    <col min="12304" max="12304" width="1.625" style="158" hidden="1"/>
    <col min="12305" max="12305" width="4.625" style="158" hidden="1"/>
    <col min="12306" max="12306" width="4.5" style="158" hidden="1"/>
    <col min="12307" max="12308" width="4.25" style="158" hidden="1"/>
    <col min="12309" max="12309" width="9.75" style="158" hidden="1"/>
    <col min="12310" max="12312" width="10.875" style="158" hidden="1"/>
    <col min="12313" max="12313" width="10.125" style="158" hidden="1"/>
    <col min="12314" max="12314" width="8.625" style="158" hidden="1"/>
    <col min="12315" max="12315" width="7.25" style="158" hidden="1"/>
    <col min="12316" max="12316" width="9.875" style="158" hidden="1"/>
    <col min="12317" max="12317" width="4.25" style="158" hidden="1"/>
    <col min="12318" max="12544" width="9" style="158" hidden="1"/>
    <col min="12545" max="12545" width="2.75" style="158" hidden="1"/>
    <col min="12546" max="12546" width="13.375" style="158" hidden="1"/>
    <col min="12547" max="12547" width="6.25" style="158" hidden="1"/>
    <col min="12548" max="12548" width="6.125" style="158" hidden="1"/>
    <col min="12549" max="12549" width="5.5" style="158" hidden="1"/>
    <col min="12550" max="12550" width="6.25" style="158" hidden="1"/>
    <col min="12551" max="12551" width="7.125" style="158" hidden="1"/>
    <col min="12552" max="12555" width="6.75" style="158" hidden="1"/>
    <col min="12556" max="12557" width="6.25" style="158" hidden="1"/>
    <col min="12558" max="12558" width="6.125" style="158" hidden="1"/>
    <col min="12559" max="12559" width="6.75" style="158" hidden="1"/>
    <col min="12560" max="12560" width="1.625" style="158" hidden="1"/>
    <col min="12561" max="12561" width="4.625" style="158" hidden="1"/>
    <col min="12562" max="12562" width="4.5" style="158" hidden="1"/>
    <col min="12563" max="12564" width="4.25" style="158" hidden="1"/>
    <col min="12565" max="12565" width="9.75" style="158" hidden="1"/>
    <col min="12566" max="12568" width="10.875" style="158" hidden="1"/>
    <col min="12569" max="12569" width="10.125" style="158" hidden="1"/>
    <col min="12570" max="12570" width="8.625" style="158" hidden="1"/>
    <col min="12571" max="12571" width="7.25" style="158" hidden="1"/>
    <col min="12572" max="12572" width="9.875" style="158" hidden="1"/>
    <col min="12573" max="12573" width="4.25" style="158" hidden="1"/>
    <col min="12574" max="12800" width="9" style="158" hidden="1"/>
    <col min="12801" max="12801" width="2.75" style="158" hidden="1"/>
    <col min="12802" max="12802" width="13.375" style="158" hidden="1"/>
    <col min="12803" max="12803" width="6.25" style="158" hidden="1"/>
    <col min="12804" max="12804" width="6.125" style="158" hidden="1"/>
    <col min="12805" max="12805" width="5.5" style="158" hidden="1"/>
    <col min="12806" max="12806" width="6.25" style="158" hidden="1"/>
    <col min="12807" max="12807" width="7.125" style="158" hidden="1"/>
    <col min="12808" max="12811" width="6.75" style="158" hidden="1"/>
    <col min="12812" max="12813" width="6.25" style="158" hidden="1"/>
    <col min="12814" max="12814" width="6.125" style="158" hidden="1"/>
    <col min="12815" max="12815" width="6.75" style="158" hidden="1"/>
    <col min="12816" max="12816" width="1.625" style="158" hidden="1"/>
    <col min="12817" max="12817" width="4.625" style="158" hidden="1"/>
    <col min="12818" max="12818" width="4.5" style="158" hidden="1"/>
    <col min="12819" max="12820" width="4.25" style="158" hidden="1"/>
    <col min="12821" max="12821" width="9.75" style="158" hidden="1"/>
    <col min="12822" max="12824" width="10.875" style="158" hidden="1"/>
    <col min="12825" max="12825" width="10.125" style="158" hidden="1"/>
    <col min="12826" max="12826" width="8.625" style="158" hidden="1"/>
    <col min="12827" max="12827" width="7.25" style="158" hidden="1"/>
    <col min="12828" max="12828" width="9.875" style="158" hidden="1"/>
    <col min="12829" max="12829" width="4.25" style="158" hidden="1"/>
    <col min="12830" max="13056" width="9" style="158" hidden="1"/>
    <col min="13057" max="13057" width="2.75" style="158" hidden="1"/>
    <col min="13058" max="13058" width="13.375" style="158" hidden="1"/>
    <col min="13059" max="13059" width="6.25" style="158" hidden="1"/>
    <col min="13060" max="13060" width="6.125" style="158" hidden="1"/>
    <col min="13061" max="13061" width="5.5" style="158" hidden="1"/>
    <col min="13062" max="13062" width="6.25" style="158" hidden="1"/>
    <col min="13063" max="13063" width="7.125" style="158" hidden="1"/>
    <col min="13064" max="13067" width="6.75" style="158" hidden="1"/>
    <col min="13068" max="13069" width="6.25" style="158" hidden="1"/>
    <col min="13070" max="13070" width="6.125" style="158" hidden="1"/>
    <col min="13071" max="13071" width="6.75" style="158" hidden="1"/>
    <col min="13072" max="13072" width="1.625" style="158" hidden="1"/>
    <col min="13073" max="13073" width="4.625" style="158" hidden="1"/>
    <col min="13074" max="13074" width="4.5" style="158" hidden="1"/>
    <col min="13075" max="13076" width="4.25" style="158" hidden="1"/>
    <col min="13077" max="13077" width="9.75" style="158" hidden="1"/>
    <col min="13078" max="13080" width="10.875" style="158" hidden="1"/>
    <col min="13081" max="13081" width="10.125" style="158" hidden="1"/>
    <col min="13082" max="13082" width="8.625" style="158" hidden="1"/>
    <col min="13083" max="13083" width="7.25" style="158" hidden="1"/>
    <col min="13084" max="13084" width="9.875" style="158" hidden="1"/>
    <col min="13085" max="13085" width="4.25" style="158" hidden="1"/>
    <col min="13086" max="13312" width="9" style="158" hidden="1"/>
    <col min="13313" max="13313" width="2.75" style="158" hidden="1"/>
    <col min="13314" max="13314" width="13.375" style="158" hidden="1"/>
    <col min="13315" max="13315" width="6.25" style="158" hidden="1"/>
    <col min="13316" max="13316" width="6.125" style="158" hidden="1"/>
    <col min="13317" max="13317" width="5.5" style="158" hidden="1"/>
    <col min="13318" max="13318" width="6.25" style="158" hidden="1"/>
    <col min="13319" max="13319" width="7.125" style="158" hidden="1"/>
    <col min="13320" max="13323" width="6.75" style="158" hidden="1"/>
    <col min="13324" max="13325" width="6.25" style="158" hidden="1"/>
    <col min="13326" max="13326" width="6.125" style="158" hidden="1"/>
    <col min="13327" max="13327" width="6.75" style="158" hidden="1"/>
    <col min="13328" max="13328" width="1.625" style="158" hidden="1"/>
    <col min="13329" max="13329" width="4.625" style="158" hidden="1"/>
    <col min="13330" max="13330" width="4.5" style="158" hidden="1"/>
    <col min="13331" max="13332" width="4.25" style="158" hidden="1"/>
    <col min="13333" max="13333" width="9.75" style="158" hidden="1"/>
    <col min="13334" max="13336" width="10.875" style="158" hidden="1"/>
    <col min="13337" max="13337" width="10.125" style="158" hidden="1"/>
    <col min="13338" max="13338" width="8.625" style="158" hidden="1"/>
    <col min="13339" max="13339" width="7.25" style="158" hidden="1"/>
    <col min="13340" max="13340" width="9.875" style="158" hidden="1"/>
    <col min="13341" max="13341" width="4.25" style="158" hidden="1"/>
    <col min="13342" max="13568" width="9" style="158" hidden="1"/>
    <col min="13569" max="13569" width="2.75" style="158" hidden="1"/>
    <col min="13570" max="13570" width="13.375" style="158" hidden="1"/>
    <col min="13571" max="13571" width="6.25" style="158" hidden="1"/>
    <col min="13572" max="13572" width="6.125" style="158" hidden="1"/>
    <col min="13573" max="13573" width="5.5" style="158" hidden="1"/>
    <col min="13574" max="13574" width="6.25" style="158" hidden="1"/>
    <col min="13575" max="13575" width="7.125" style="158" hidden="1"/>
    <col min="13576" max="13579" width="6.75" style="158" hidden="1"/>
    <col min="13580" max="13581" width="6.25" style="158" hidden="1"/>
    <col min="13582" max="13582" width="6.125" style="158" hidden="1"/>
    <col min="13583" max="13583" width="6.75" style="158" hidden="1"/>
    <col min="13584" max="13584" width="1.625" style="158" hidden="1"/>
    <col min="13585" max="13585" width="4.625" style="158" hidden="1"/>
    <col min="13586" max="13586" width="4.5" style="158" hidden="1"/>
    <col min="13587" max="13588" width="4.25" style="158" hidden="1"/>
    <col min="13589" max="13589" width="9.75" style="158" hidden="1"/>
    <col min="13590" max="13592" width="10.875" style="158" hidden="1"/>
    <col min="13593" max="13593" width="10.125" style="158" hidden="1"/>
    <col min="13594" max="13594" width="8.625" style="158" hidden="1"/>
    <col min="13595" max="13595" width="7.25" style="158" hidden="1"/>
    <col min="13596" max="13596" width="9.875" style="158" hidden="1"/>
    <col min="13597" max="13597" width="4.25" style="158" hidden="1"/>
    <col min="13598" max="13824" width="9" style="158" hidden="1"/>
    <col min="13825" max="13825" width="2.75" style="158" hidden="1"/>
    <col min="13826" max="13826" width="13.375" style="158" hidden="1"/>
    <col min="13827" max="13827" width="6.25" style="158" hidden="1"/>
    <col min="13828" max="13828" width="6.125" style="158" hidden="1"/>
    <col min="13829" max="13829" width="5.5" style="158" hidden="1"/>
    <col min="13830" max="13830" width="6.25" style="158" hidden="1"/>
    <col min="13831" max="13831" width="7.125" style="158" hidden="1"/>
    <col min="13832" max="13835" width="6.75" style="158" hidden="1"/>
    <col min="13836" max="13837" width="6.25" style="158" hidden="1"/>
    <col min="13838" max="13838" width="6.125" style="158" hidden="1"/>
    <col min="13839" max="13839" width="6.75" style="158" hidden="1"/>
    <col min="13840" max="13840" width="1.625" style="158" hidden="1"/>
    <col min="13841" max="13841" width="4.625" style="158" hidden="1"/>
    <col min="13842" max="13842" width="4.5" style="158" hidden="1"/>
    <col min="13843" max="13844" width="4.25" style="158" hidden="1"/>
    <col min="13845" max="13845" width="9.75" style="158" hidden="1"/>
    <col min="13846" max="13848" width="10.875" style="158" hidden="1"/>
    <col min="13849" max="13849" width="10.125" style="158" hidden="1"/>
    <col min="13850" max="13850" width="8.625" style="158" hidden="1"/>
    <col min="13851" max="13851" width="7.25" style="158" hidden="1"/>
    <col min="13852" max="13852" width="9.875" style="158" hidden="1"/>
    <col min="13853" max="13853" width="4.25" style="158" hidden="1"/>
    <col min="13854" max="14080" width="9" style="158" hidden="1"/>
    <col min="14081" max="14081" width="2.75" style="158" hidden="1"/>
    <col min="14082" max="14082" width="13.375" style="158" hidden="1"/>
    <col min="14083" max="14083" width="6.25" style="158" hidden="1"/>
    <col min="14084" max="14084" width="6.125" style="158" hidden="1"/>
    <col min="14085" max="14085" width="5.5" style="158" hidden="1"/>
    <col min="14086" max="14086" width="6.25" style="158" hidden="1"/>
    <col min="14087" max="14087" width="7.125" style="158" hidden="1"/>
    <col min="14088" max="14091" width="6.75" style="158" hidden="1"/>
    <col min="14092" max="14093" width="6.25" style="158" hidden="1"/>
    <col min="14094" max="14094" width="6.125" style="158" hidden="1"/>
    <col min="14095" max="14095" width="6.75" style="158" hidden="1"/>
    <col min="14096" max="14096" width="1.625" style="158" hidden="1"/>
    <col min="14097" max="14097" width="4.625" style="158" hidden="1"/>
    <col min="14098" max="14098" width="4.5" style="158" hidden="1"/>
    <col min="14099" max="14100" width="4.25" style="158" hidden="1"/>
    <col min="14101" max="14101" width="9.75" style="158" hidden="1"/>
    <col min="14102" max="14104" width="10.875" style="158" hidden="1"/>
    <col min="14105" max="14105" width="10.125" style="158" hidden="1"/>
    <col min="14106" max="14106" width="8.625" style="158" hidden="1"/>
    <col min="14107" max="14107" width="7.25" style="158" hidden="1"/>
    <col min="14108" max="14108" width="9.875" style="158" hidden="1"/>
    <col min="14109" max="14109" width="4.25" style="158" hidden="1"/>
    <col min="14110" max="14336" width="9" style="158" hidden="1"/>
    <col min="14337" max="14337" width="2.75" style="158" hidden="1"/>
    <col min="14338" max="14338" width="13.375" style="158" hidden="1"/>
    <col min="14339" max="14339" width="6.25" style="158" hidden="1"/>
    <col min="14340" max="14340" width="6.125" style="158" hidden="1"/>
    <col min="14341" max="14341" width="5.5" style="158" hidden="1"/>
    <col min="14342" max="14342" width="6.25" style="158" hidden="1"/>
    <col min="14343" max="14343" width="7.125" style="158" hidden="1"/>
    <col min="14344" max="14347" width="6.75" style="158" hidden="1"/>
    <col min="14348" max="14349" width="6.25" style="158" hidden="1"/>
    <col min="14350" max="14350" width="6.125" style="158" hidden="1"/>
    <col min="14351" max="14351" width="6.75" style="158" hidden="1"/>
    <col min="14352" max="14352" width="1.625" style="158" hidden="1"/>
    <col min="14353" max="14353" width="4.625" style="158" hidden="1"/>
    <col min="14354" max="14354" width="4.5" style="158" hidden="1"/>
    <col min="14355" max="14356" width="4.25" style="158" hidden="1"/>
    <col min="14357" max="14357" width="9.75" style="158" hidden="1"/>
    <col min="14358" max="14360" width="10.875" style="158" hidden="1"/>
    <col min="14361" max="14361" width="10.125" style="158" hidden="1"/>
    <col min="14362" max="14362" width="8.625" style="158" hidden="1"/>
    <col min="14363" max="14363" width="7.25" style="158" hidden="1"/>
    <col min="14364" max="14364" width="9.875" style="158" hidden="1"/>
    <col min="14365" max="14365" width="4.25" style="158" hidden="1"/>
    <col min="14366" max="14592" width="9" style="158" hidden="1"/>
    <col min="14593" max="14593" width="2.75" style="158" hidden="1"/>
    <col min="14594" max="14594" width="13.375" style="158" hidden="1"/>
    <col min="14595" max="14595" width="6.25" style="158" hidden="1"/>
    <col min="14596" max="14596" width="6.125" style="158" hidden="1"/>
    <col min="14597" max="14597" width="5.5" style="158" hidden="1"/>
    <col min="14598" max="14598" width="6.25" style="158" hidden="1"/>
    <col min="14599" max="14599" width="7.125" style="158" hidden="1"/>
    <col min="14600" max="14603" width="6.75" style="158" hidden="1"/>
    <col min="14604" max="14605" width="6.25" style="158" hidden="1"/>
    <col min="14606" max="14606" width="6.125" style="158" hidden="1"/>
    <col min="14607" max="14607" width="6.75" style="158" hidden="1"/>
    <col min="14608" max="14608" width="1.625" style="158" hidden="1"/>
    <col min="14609" max="14609" width="4.625" style="158" hidden="1"/>
    <col min="14610" max="14610" width="4.5" style="158" hidden="1"/>
    <col min="14611" max="14612" width="4.25" style="158" hidden="1"/>
    <col min="14613" max="14613" width="9.75" style="158" hidden="1"/>
    <col min="14614" max="14616" width="10.875" style="158" hidden="1"/>
    <col min="14617" max="14617" width="10.125" style="158" hidden="1"/>
    <col min="14618" max="14618" width="8.625" style="158" hidden="1"/>
    <col min="14619" max="14619" width="7.25" style="158" hidden="1"/>
    <col min="14620" max="14620" width="9.875" style="158" hidden="1"/>
    <col min="14621" max="14621" width="4.25" style="158" hidden="1"/>
    <col min="14622" max="14848" width="9" style="158" hidden="1"/>
    <col min="14849" max="14849" width="2.75" style="158" hidden="1"/>
    <col min="14850" max="14850" width="13.375" style="158" hidden="1"/>
    <col min="14851" max="14851" width="6.25" style="158" hidden="1"/>
    <col min="14852" max="14852" width="6.125" style="158" hidden="1"/>
    <col min="14853" max="14853" width="5.5" style="158" hidden="1"/>
    <col min="14854" max="14854" width="6.25" style="158" hidden="1"/>
    <col min="14855" max="14855" width="7.125" style="158" hidden="1"/>
    <col min="14856" max="14859" width="6.75" style="158" hidden="1"/>
    <col min="14860" max="14861" width="6.25" style="158" hidden="1"/>
    <col min="14862" max="14862" width="6.125" style="158" hidden="1"/>
    <col min="14863" max="14863" width="6.75" style="158" hidden="1"/>
    <col min="14864" max="14864" width="1.625" style="158" hidden="1"/>
    <col min="14865" max="14865" width="4.625" style="158" hidden="1"/>
    <col min="14866" max="14866" width="4.5" style="158" hidden="1"/>
    <col min="14867" max="14868" width="4.25" style="158" hidden="1"/>
    <col min="14869" max="14869" width="9.75" style="158" hidden="1"/>
    <col min="14870" max="14872" width="10.875" style="158" hidden="1"/>
    <col min="14873" max="14873" width="10.125" style="158" hidden="1"/>
    <col min="14874" max="14874" width="8.625" style="158" hidden="1"/>
    <col min="14875" max="14875" width="7.25" style="158" hidden="1"/>
    <col min="14876" max="14876" width="9.875" style="158" hidden="1"/>
    <col min="14877" max="14877" width="4.25" style="158" hidden="1"/>
    <col min="14878" max="15104" width="9" style="158" hidden="1"/>
    <col min="15105" max="15105" width="2.75" style="158" hidden="1"/>
    <col min="15106" max="15106" width="13.375" style="158" hidden="1"/>
    <col min="15107" max="15107" width="6.25" style="158" hidden="1"/>
    <col min="15108" max="15108" width="6.125" style="158" hidden="1"/>
    <col min="15109" max="15109" width="5.5" style="158" hidden="1"/>
    <col min="15110" max="15110" width="6.25" style="158" hidden="1"/>
    <col min="15111" max="15111" width="7.125" style="158" hidden="1"/>
    <col min="15112" max="15115" width="6.75" style="158" hidden="1"/>
    <col min="15116" max="15117" width="6.25" style="158" hidden="1"/>
    <col min="15118" max="15118" width="6.125" style="158" hidden="1"/>
    <col min="15119" max="15119" width="6.75" style="158" hidden="1"/>
    <col min="15120" max="15120" width="1.625" style="158" hidden="1"/>
    <col min="15121" max="15121" width="4.625" style="158" hidden="1"/>
    <col min="15122" max="15122" width="4.5" style="158" hidden="1"/>
    <col min="15123" max="15124" width="4.25" style="158" hidden="1"/>
    <col min="15125" max="15125" width="9.75" style="158" hidden="1"/>
    <col min="15126" max="15128" width="10.875" style="158" hidden="1"/>
    <col min="15129" max="15129" width="10.125" style="158" hidden="1"/>
    <col min="15130" max="15130" width="8.625" style="158" hidden="1"/>
    <col min="15131" max="15131" width="7.25" style="158" hidden="1"/>
    <col min="15132" max="15132" width="9.875" style="158" hidden="1"/>
    <col min="15133" max="15133" width="4.25" style="158" hidden="1"/>
    <col min="15134" max="15360" width="9" style="158" hidden="1"/>
    <col min="15361" max="15361" width="2.75" style="158" hidden="1"/>
    <col min="15362" max="15362" width="13.375" style="158" hidden="1"/>
    <col min="15363" max="15363" width="6.25" style="158" hidden="1"/>
    <col min="15364" max="15364" width="6.125" style="158" hidden="1"/>
    <col min="15365" max="15365" width="5.5" style="158" hidden="1"/>
    <col min="15366" max="15366" width="6.25" style="158" hidden="1"/>
    <col min="15367" max="15367" width="7.125" style="158" hidden="1"/>
    <col min="15368" max="15371" width="6.75" style="158" hidden="1"/>
    <col min="15372" max="15373" width="6.25" style="158" hidden="1"/>
    <col min="15374" max="15374" width="6.125" style="158" hidden="1"/>
    <col min="15375" max="15375" width="6.75" style="158" hidden="1"/>
    <col min="15376" max="15376" width="1.625" style="158" hidden="1"/>
    <col min="15377" max="15377" width="4.625" style="158" hidden="1"/>
    <col min="15378" max="15378" width="4.5" style="158" hidden="1"/>
    <col min="15379" max="15380" width="4.25" style="158" hidden="1"/>
    <col min="15381" max="15381" width="9.75" style="158" hidden="1"/>
    <col min="15382" max="15384" width="10.875" style="158" hidden="1"/>
    <col min="15385" max="15385" width="10.125" style="158" hidden="1"/>
    <col min="15386" max="15386" width="8.625" style="158" hidden="1"/>
    <col min="15387" max="15387" width="7.25" style="158" hidden="1"/>
    <col min="15388" max="15388" width="9.875" style="158" hidden="1"/>
    <col min="15389" max="15389" width="4.25" style="158" hidden="1"/>
    <col min="15390" max="15616" width="9" style="158" hidden="1"/>
    <col min="15617" max="15617" width="2.75" style="158" hidden="1"/>
    <col min="15618" max="15618" width="13.375" style="158" hidden="1"/>
    <col min="15619" max="15619" width="6.25" style="158" hidden="1"/>
    <col min="15620" max="15620" width="6.125" style="158" hidden="1"/>
    <col min="15621" max="15621" width="5.5" style="158" hidden="1"/>
    <col min="15622" max="15622" width="6.25" style="158" hidden="1"/>
    <col min="15623" max="15623" width="7.125" style="158" hidden="1"/>
    <col min="15624" max="15627" width="6.75" style="158" hidden="1"/>
    <col min="15628" max="15629" width="6.25" style="158" hidden="1"/>
    <col min="15630" max="15630" width="6.125" style="158" hidden="1"/>
    <col min="15631" max="15631" width="6.75" style="158" hidden="1"/>
    <col min="15632" max="15632" width="1.625" style="158" hidden="1"/>
    <col min="15633" max="15633" width="4.625" style="158" hidden="1"/>
    <col min="15634" max="15634" width="4.5" style="158" hidden="1"/>
    <col min="15635" max="15636" width="4.25" style="158" hidden="1"/>
    <col min="15637" max="15637" width="9.75" style="158" hidden="1"/>
    <col min="15638" max="15640" width="10.875" style="158" hidden="1"/>
    <col min="15641" max="15641" width="10.125" style="158" hidden="1"/>
    <col min="15642" max="15642" width="8.625" style="158" hidden="1"/>
    <col min="15643" max="15643" width="7.25" style="158" hidden="1"/>
    <col min="15644" max="15644" width="9.875" style="158" hidden="1"/>
    <col min="15645" max="15645" width="4.25" style="158" hidden="1"/>
    <col min="15646" max="15872" width="9" style="158" hidden="1"/>
    <col min="15873" max="15873" width="2.75" style="158" hidden="1"/>
    <col min="15874" max="15874" width="13.375" style="158" hidden="1"/>
    <col min="15875" max="15875" width="6.25" style="158" hidden="1"/>
    <col min="15876" max="15876" width="6.125" style="158" hidden="1"/>
    <col min="15877" max="15877" width="5.5" style="158" hidden="1"/>
    <col min="15878" max="15878" width="6.25" style="158" hidden="1"/>
    <col min="15879" max="15879" width="7.125" style="158" hidden="1"/>
    <col min="15880" max="15883" width="6.75" style="158" hidden="1"/>
    <col min="15884" max="15885" width="6.25" style="158" hidden="1"/>
    <col min="15886" max="15886" width="6.125" style="158" hidden="1"/>
    <col min="15887" max="15887" width="6.75" style="158" hidden="1"/>
    <col min="15888" max="15888" width="1.625" style="158" hidden="1"/>
    <col min="15889" max="15889" width="4.625" style="158" hidden="1"/>
    <col min="15890" max="15890" width="4.5" style="158" hidden="1"/>
    <col min="15891" max="15892" width="4.25" style="158" hidden="1"/>
    <col min="15893" max="15893" width="9.75" style="158" hidden="1"/>
    <col min="15894" max="15896" width="10.875" style="158" hidden="1"/>
    <col min="15897" max="15897" width="10.125" style="158" hidden="1"/>
    <col min="15898" max="15898" width="8.625" style="158" hidden="1"/>
    <col min="15899" max="15899" width="7.25" style="158" hidden="1"/>
    <col min="15900" max="15900" width="9.875" style="158" hidden="1"/>
    <col min="15901" max="15901" width="4.25" style="158" hidden="1"/>
    <col min="15902" max="16128" width="9" style="158" hidden="1"/>
    <col min="16129" max="16129" width="2.75" style="158" hidden="1"/>
    <col min="16130" max="16130" width="13.375" style="158" hidden="1"/>
    <col min="16131" max="16131" width="6.25" style="158" hidden="1"/>
    <col min="16132" max="16132" width="6.125" style="158" hidden="1"/>
    <col min="16133" max="16133" width="5.5" style="158" hidden="1"/>
    <col min="16134" max="16134" width="6.25" style="158" hidden="1"/>
    <col min="16135" max="16135" width="7.125" style="158" hidden="1"/>
    <col min="16136" max="16139" width="6.75" style="158" hidden="1"/>
    <col min="16140" max="16141" width="6.25" style="158" hidden="1"/>
    <col min="16142" max="16142" width="6.125" style="158" hidden="1"/>
    <col min="16143" max="16143" width="6.75" style="158" hidden="1"/>
    <col min="16144" max="16144" width="1.625" style="158" hidden="1"/>
    <col min="16145" max="16145" width="4.625" style="158" hidden="1"/>
    <col min="16146" max="16146" width="4.5" style="158" hidden="1"/>
    <col min="16147" max="16148" width="4.25" style="158" hidden="1"/>
    <col min="16149" max="16149" width="9.75" style="158" hidden="1"/>
    <col min="16150" max="16152" width="10.875" style="158" hidden="1"/>
    <col min="16153" max="16153" width="10.125" style="158" hidden="1"/>
    <col min="16154" max="16154" width="8.625" style="158" hidden="1"/>
    <col min="16155" max="16155" width="7.25" style="158" hidden="1"/>
    <col min="16156" max="16156" width="9.875" style="158" hidden="1"/>
    <col min="16157" max="16157" width="4.25" style="158" hidden="1"/>
    <col min="16158" max="16384" width="9" style="158" hidden="1"/>
  </cols>
  <sheetData>
    <row r="1" spans="1:29">
      <c r="A1" s="154" t="s">
        <v>95</v>
      </c>
      <c r="C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 t="s">
        <v>96</v>
      </c>
      <c r="P1" s="52"/>
      <c r="Q1" s="51"/>
      <c r="R1" s="51"/>
      <c r="S1" s="51"/>
      <c r="T1" s="51"/>
      <c r="V1" s="159"/>
      <c r="W1" s="51"/>
      <c r="X1" s="51"/>
      <c r="Y1" s="51"/>
      <c r="Z1" s="51"/>
      <c r="AB1" s="438" t="s">
        <v>77</v>
      </c>
      <c r="AC1" s="438"/>
    </row>
    <row r="2" spans="1:29" ht="6" customHeight="1">
      <c r="B2" s="12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B2" s="439"/>
      <c r="AC2" s="439"/>
    </row>
    <row r="3" spans="1:29" ht="13.5" customHeight="1">
      <c r="A3" s="390" t="s">
        <v>49</v>
      </c>
      <c r="B3" s="391"/>
      <c r="C3" s="399" t="s">
        <v>97</v>
      </c>
      <c r="D3" s="499" t="s">
        <v>98</v>
      </c>
      <c r="E3" s="499"/>
      <c r="F3" s="499"/>
      <c r="G3" s="128" t="s">
        <v>99</v>
      </c>
      <c r="H3" s="57"/>
      <c r="I3" s="57"/>
      <c r="J3" s="57"/>
      <c r="K3" s="57"/>
      <c r="L3" s="57"/>
      <c r="M3" s="57"/>
      <c r="N3" s="57"/>
      <c r="O3" s="60"/>
      <c r="P3" s="60"/>
      <c r="Q3" s="60"/>
      <c r="R3" s="60"/>
      <c r="S3" s="60"/>
      <c r="T3" s="60"/>
      <c r="U3" s="399" t="s">
        <v>100</v>
      </c>
      <c r="V3" s="399" t="s">
        <v>101</v>
      </c>
      <c r="W3" s="499" t="s">
        <v>102</v>
      </c>
      <c r="X3" s="499"/>
      <c r="Y3" s="499"/>
      <c r="Z3" s="499"/>
      <c r="AA3" s="499"/>
      <c r="AB3" s="396"/>
      <c r="AC3" s="500" t="s">
        <v>103</v>
      </c>
    </row>
    <row r="4" spans="1:29" ht="6" customHeight="1">
      <c r="A4" s="392"/>
      <c r="B4" s="393"/>
      <c r="C4" s="400"/>
      <c r="D4" s="503" t="s">
        <v>104</v>
      </c>
      <c r="E4" s="506" t="s">
        <v>105</v>
      </c>
      <c r="F4" s="503" t="s">
        <v>106</v>
      </c>
      <c r="G4" s="68"/>
      <c r="H4" s="68"/>
      <c r="I4" s="68"/>
      <c r="J4" s="60"/>
      <c r="K4" s="60"/>
      <c r="L4" s="60"/>
      <c r="M4" s="60"/>
      <c r="N4" s="60"/>
      <c r="O4" s="60"/>
      <c r="P4" s="60"/>
      <c r="Q4" s="60"/>
      <c r="R4" s="60"/>
      <c r="S4" s="419" t="s">
        <v>107</v>
      </c>
      <c r="T4" s="407"/>
      <c r="U4" s="400"/>
      <c r="V4" s="400"/>
      <c r="W4" s="503" t="s">
        <v>70</v>
      </c>
      <c r="X4" s="399" t="s">
        <v>108</v>
      </c>
      <c r="Y4" s="399" t="s">
        <v>109</v>
      </c>
      <c r="Z4" s="496" t="s">
        <v>84</v>
      </c>
      <c r="AA4" s="496" t="s">
        <v>110</v>
      </c>
      <c r="AB4" s="485" t="s">
        <v>111</v>
      </c>
      <c r="AC4" s="501"/>
    </row>
    <row r="5" spans="1:29" ht="13.5" customHeight="1">
      <c r="A5" s="392"/>
      <c r="B5" s="393"/>
      <c r="C5" s="400"/>
      <c r="D5" s="504"/>
      <c r="E5" s="507"/>
      <c r="F5" s="504"/>
      <c r="I5" s="160"/>
      <c r="J5" s="411" t="s">
        <v>112</v>
      </c>
      <c r="K5" s="412"/>
      <c r="L5" s="396" t="s">
        <v>113</v>
      </c>
      <c r="M5" s="397"/>
      <c r="N5" s="397"/>
      <c r="O5" s="397"/>
      <c r="P5" s="397"/>
      <c r="Q5" s="397"/>
      <c r="R5" s="398"/>
      <c r="S5" s="420"/>
      <c r="T5" s="408"/>
      <c r="U5" s="400"/>
      <c r="V5" s="400"/>
      <c r="W5" s="504"/>
      <c r="X5" s="400"/>
      <c r="Y5" s="400"/>
      <c r="Z5" s="497"/>
      <c r="AA5" s="509"/>
      <c r="AB5" s="410"/>
      <c r="AC5" s="501"/>
    </row>
    <row r="6" spans="1:29" ht="13.5" customHeight="1">
      <c r="A6" s="392"/>
      <c r="B6" s="393"/>
      <c r="C6" s="400"/>
      <c r="D6" s="504"/>
      <c r="E6" s="507"/>
      <c r="F6" s="504"/>
      <c r="G6" s="487" t="s">
        <v>114</v>
      </c>
      <c r="H6" s="438"/>
      <c r="I6" s="488"/>
      <c r="J6" s="413"/>
      <c r="K6" s="414"/>
      <c r="L6" s="396" t="s">
        <v>115</v>
      </c>
      <c r="M6" s="397"/>
      <c r="N6" s="397"/>
      <c r="O6" s="398"/>
      <c r="P6" s="59"/>
      <c r="Q6" s="489" t="s">
        <v>66</v>
      </c>
      <c r="R6" s="490"/>
      <c r="S6" s="420"/>
      <c r="T6" s="408"/>
      <c r="U6" s="400"/>
      <c r="V6" s="400"/>
      <c r="W6" s="504"/>
      <c r="X6" s="400"/>
      <c r="Y6" s="400"/>
      <c r="Z6" s="497"/>
      <c r="AA6" s="509"/>
      <c r="AB6" s="410"/>
      <c r="AC6" s="501"/>
    </row>
    <row r="7" spans="1:29" ht="12" customHeight="1">
      <c r="A7" s="392"/>
      <c r="B7" s="393"/>
      <c r="C7" s="400"/>
      <c r="D7" s="504"/>
      <c r="E7" s="507"/>
      <c r="F7" s="504"/>
      <c r="I7" s="161"/>
      <c r="J7" s="415"/>
      <c r="K7" s="416"/>
      <c r="L7" s="493" t="s">
        <v>68</v>
      </c>
      <c r="M7" s="494"/>
      <c r="N7" s="493" t="s">
        <v>116</v>
      </c>
      <c r="O7" s="495"/>
      <c r="P7" s="162"/>
      <c r="Q7" s="491"/>
      <c r="R7" s="492"/>
      <c r="S7" s="421"/>
      <c r="T7" s="409"/>
      <c r="U7" s="400"/>
      <c r="V7" s="400"/>
      <c r="W7" s="504"/>
      <c r="X7" s="400"/>
      <c r="Y7" s="400"/>
      <c r="Z7" s="497"/>
      <c r="AA7" s="509"/>
      <c r="AB7" s="410"/>
      <c r="AC7" s="501"/>
    </row>
    <row r="8" spans="1:29" s="164" customFormat="1" ht="13.5" customHeight="1">
      <c r="A8" s="394"/>
      <c r="B8" s="395"/>
      <c r="C8" s="401"/>
      <c r="D8" s="505"/>
      <c r="E8" s="508"/>
      <c r="F8" s="505"/>
      <c r="G8" s="163" t="s">
        <v>70</v>
      </c>
      <c r="H8" s="163" t="s">
        <v>71</v>
      </c>
      <c r="I8" s="163" t="s">
        <v>72</v>
      </c>
      <c r="J8" s="69" t="s">
        <v>71</v>
      </c>
      <c r="K8" s="65" t="s">
        <v>72</v>
      </c>
      <c r="L8" s="163" t="s">
        <v>71</v>
      </c>
      <c r="M8" s="163" t="s">
        <v>72</v>
      </c>
      <c r="N8" s="69" t="s">
        <v>71</v>
      </c>
      <c r="O8" s="69" t="s">
        <v>72</v>
      </c>
      <c r="P8" s="66"/>
      <c r="Q8" s="69" t="s">
        <v>71</v>
      </c>
      <c r="R8" s="163" t="s">
        <v>72</v>
      </c>
      <c r="S8" s="163" t="s">
        <v>71</v>
      </c>
      <c r="T8" s="65" t="s">
        <v>72</v>
      </c>
      <c r="U8" s="401"/>
      <c r="V8" s="401"/>
      <c r="W8" s="505"/>
      <c r="X8" s="401"/>
      <c r="Y8" s="401"/>
      <c r="Z8" s="498"/>
      <c r="AA8" s="510"/>
      <c r="AB8" s="486"/>
      <c r="AC8" s="502"/>
    </row>
    <row r="9" spans="1:29" s="164" customFormat="1" ht="4.5" customHeight="1">
      <c r="A9" s="54"/>
      <c r="B9" s="82"/>
      <c r="C9" s="81"/>
      <c r="D9" s="83"/>
      <c r="E9" s="165"/>
      <c r="F9" s="83"/>
      <c r="G9" s="166"/>
      <c r="H9" s="166"/>
      <c r="I9" s="166"/>
      <c r="J9" s="167"/>
      <c r="K9" s="126"/>
      <c r="L9" s="166"/>
      <c r="M9" s="166"/>
      <c r="N9" s="167"/>
      <c r="O9" s="166"/>
      <c r="P9" s="127"/>
      <c r="Q9" s="167"/>
      <c r="R9" s="166"/>
      <c r="S9" s="166"/>
      <c r="T9" s="126"/>
      <c r="U9" s="81"/>
      <c r="V9" s="81"/>
      <c r="W9" s="83"/>
      <c r="X9" s="81"/>
      <c r="Y9" s="81"/>
      <c r="Z9" s="81"/>
      <c r="AA9" s="168"/>
      <c r="AB9" s="169"/>
      <c r="AC9" s="170"/>
    </row>
    <row r="10" spans="1:29" s="171" customFormat="1" ht="15" customHeight="1">
      <c r="B10" s="172" t="s">
        <v>117</v>
      </c>
      <c r="C10" s="173">
        <v>1014</v>
      </c>
      <c r="D10" s="173">
        <v>759</v>
      </c>
      <c r="E10" s="173">
        <v>15</v>
      </c>
      <c r="F10" s="173">
        <v>240</v>
      </c>
      <c r="G10" s="173">
        <v>6164</v>
      </c>
      <c r="H10" s="173">
        <v>3374</v>
      </c>
      <c r="I10" s="173">
        <v>2790</v>
      </c>
      <c r="J10" s="173">
        <v>246</v>
      </c>
      <c r="K10" s="173">
        <v>123</v>
      </c>
      <c r="L10" s="173">
        <v>2700</v>
      </c>
      <c r="M10" s="173">
        <v>1576</v>
      </c>
      <c r="N10" s="173">
        <v>362</v>
      </c>
      <c r="O10" s="173">
        <v>1057</v>
      </c>
      <c r="P10" s="174"/>
      <c r="Q10" s="175">
        <v>66</v>
      </c>
      <c r="R10" s="173">
        <v>34</v>
      </c>
      <c r="S10" s="173">
        <v>51</v>
      </c>
      <c r="T10" s="173">
        <v>16</v>
      </c>
      <c r="U10" s="173">
        <v>1558256</v>
      </c>
      <c r="V10" s="173">
        <v>3447130</v>
      </c>
      <c r="W10" s="173">
        <v>6968354</v>
      </c>
      <c r="X10" s="173">
        <v>5286433</v>
      </c>
      <c r="Y10" s="173">
        <v>1317780</v>
      </c>
      <c r="Z10" s="173">
        <v>1002</v>
      </c>
      <c r="AA10" s="173">
        <v>34978</v>
      </c>
      <c r="AB10" s="173">
        <v>328161</v>
      </c>
      <c r="AC10" s="176" t="s">
        <v>118</v>
      </c>
    </row>
    <row r="11" spans="1:29">
      <c r="A11" s="154">
        <v>9</v>
      </c>
      <c r="B11" s="105" t="s">
        <v>0</v>
      </c>
      <c r="C11" s="177">
        <v>112</v>
      </c>
      <c r="D11" s="177">
        <v>63</v>
      </c>
      <c r="E11" s="177">
        <v>6</v>
      </c>
      <c r="F11" s="177">
        <v>43</v>
      </c>
      <c r="G11" s="177">
        <v>702</v>
      </c>
      <c r="H11" s="177">
        <v>306</v>
      </c>
      <c r="I11" s="177">
        <v>396</v>
      </c>
      <c r="J11" s="178">
        <v>41</v>
      </c>
      <c r="K11" s="177">
        <v>23</v>
      </c>
      <c r="L11" s="179">
        <v>195</v>
      </c>
      <c r="M11" s="179">
        <v>182</v>
      </c>
      <c r="N11" s="179">
        <v>65</v>
      </c>
      <c r="O11" s="177">
        <v>187</v>
      </c>
      <c r="P11" s="180"/>
      <c r="Q11" s="178">
        <v>5</v>
      </c>
      <c r="R11" s="177">
        <v>4</v>
      </c>
      <c r="S11" s="177">
        <v>4</v>
      </c>
      <c r="T11" s="177">
        <v>2</v>
      </c>
      <c r="U11" s="177">
        <v>129126</v>
      </c>
      <c r="V11" s="177">
        <v>217911</v>
      </c>
      <c r="W11" s="177">
        <v>473485</v>
      </c>
      <c r="X11" s="177">
        <v>424098</v>
      </c>
      <c r="Y11" s="177">
        <v>9549</v>
      </c>
      <c r="Z11" s="177">
        <v>8</v>
      </c>
      <c r="AA11" s="177" t="s">
        <v>75</v>
      </c>
      <c r="AB11" s="179">
        <v>39830</v>
      </c>
      <c r="AC11" s="149">
        <v>9</v>
      </c>
    </row>
    <row r="12" spans="1:29">
      <c r="A12" s="154">
        <v>10</v>
      </c>
      <c r="B12" s="105" t="s">
        <v>1</v>
      </c>
      <c r="C12" s="177">
        <v>16</v>
      </c>
      <c r="D12" s="177">
        <v>16</v>
      </c>
      <c r="E12" s="177" t="s">
        <v>75</v>
      </c>
      <c r="F12" s="177" t="s">
        <v>75</v>
      </c>
      <c r="G12" s="177">
        <v>96</v>
      </c>
      <c r="H12" s="177">
        <v>65</v>
      </c>
      <c r="I12" s="177">
        <v>31</v>
      </c>
      <c r="J12" s="178" t="s">
        <v>75</v>
      </c>
      <c r="K12" s="177" t="s">
        <v>75</v>
      </c>
      <c r="L12" s="179">
        <v>49</v>
      </c>
      <c r="M12" s="179">
        <v>18</v>
      </c>
      <c r="N12" s="179">
        <v>12</v>
      </c>
      <c r="O12" s="177">
        <v>13</v>
      </c>
      <c r="P12" s="180"/>
      <c r="Q12" s="178">
        <v>4</v>
      </c>
      <c r="R12" s="177" t="s">
        <v>75</v>
      </c>
      <c r="S12" s="177">
        <v>16</v>
      </c>
      <c r="T12" s="177">
        <v>1</v>
      </c>
      <c r="U12" s="177">
        <v>22457</v>
      </c>
      <c r="V12" s="177">
        <v>26783</v>
      </c>
      <c r="W12" s="177">
        <v>88133</v>
      </c>
      <c r="X12" s="177">
        <v>83247</v>
      </c>
      <c r="Y12" s="177">
        <v>134</v>
      </c>
      <c r="Z12" s="177" t="s">
        <v>75</v>
      </c>
      <c r="AA12" s="177" t="s">
        <v>75</v>
      </c>
      <c r="AB12" s="179">
        <v>4752</v>
      </c>
      <c r="AC12" s="149">
        <v>10</v>
      </c>
    </row>
    <row r="13" spans="1:29">
      <c r="A13" s="154">
        <v>11</v>
      </c>
      <c r="B13" s="105" t="s">
        <v>2</v>
      </c>
      <c r="C13" s="177">
        <v>231</v>
      </c>
      <c r="D13" s="177">
        <v>174</v>
      </c>
      <c r="E13" s="177">
        <v>4</v>
      </c>
      <c r="F13" s="177">
        <v>53</v>
      </c>
      <c r="G13" s="177">
        <v>1409</v>
      </c>
      <c r="H13" s="177">
        <v>510</v>
      </c>
      <c r="I13" s="177">
        <v>899</v>
      </c>
      <c r="J13" s="178">
        <v>52</v>
      </c>
      <c r="K13" s="177">
        <v>39</v>
      </c>
      <c r="L13" s="179">
        <v>369</v>
      </c>
      <c r="M13" s="179">
        <v>519</v>
      </c>
      <c r="N13" s="179">
        <v>83</v>
      </c>
      <c r="O13" s="177">
        <v>321</v>
      </c>
      <c r="P13" s="180"/>
      <c r="Q13" s="178">
        <v>6</v>
      </c>
      <c r="R13" s="177">
        <v>20</v>
      </c>
      <c r="S13" s="177">
        <v>1</v>
      </c>
      <c r="T13" s="177">
        <v>4</v>
      </c>
      <c r="U13" s="177">
        <v>284290</v>
      </c>
      <c r="V13" s="177">
        <v>620079</v>
      </c>
      <c r="W13" s="177">
        <v>1235812</v>
      </c>
      <c r="X13" s="177">
        <v>635862</v>
      </c>
      <c r="Y13" s="177">
        <v>551429</v>
      </c>
      <c r="Z13" s="177">
        <v>48</v>
      </c>
      <c r="AA13" s="177">
        <v>949</v>
      </c>
      <c r="AB13" s="179">
        <v>47524</v>
      </c>
      <c r="AC13" s="149">
        <v>11</v>
      </c>
    </row>
    <row r="14" spans="1:29">
      <c r="A14" s="154">
        <v>12</v>
      </c>
      <c r="B14" s="105" t="s">
        <v>3</v>
      </c>
      <c r="C14" s="177">
        <v>44</v>
      </c>
      <c r="D14" s="177">
        <v>31</v>
      </c>
      <c r="E14" s="177">
        <v>2</v>
      </c>
      <c r="F14" s="177">
        <v>11</v>
      </c>
      <c r="G14" s="177">
        <v>253</v>
      </c>
      <c r="H14" s="177">
        <v>185</v>
      </c>
      <c r="I14" s="177">
        <v>68</v>
      </c>
      <c r="J14" s="178">
        <v>10</v>
      </c>
      <c r="K14" s="177">
        <v>3</v>
      </c>
      <c r="L14" s="179">
        <v>153</v>
      </c>
      <c r="M14" s="179">
        <v>51</v>
      </c>
      <c r="N14" s="179">
        <v>18</v>
      </c>
      <c r="O14" s="177">
        <v>13</v>
      </c>
      <c r="P14" s="180"/>
      <c r="Q14" s="178">
        <v>4</v>
      </c>
      <c r="R14" s="177">
        <v>1</v>
      </c>
      <c r="S14" s="177">
        <v>3</v>
      </c>
      <c r="T14" s="177">
        <v>2</v>
      </c>
      <c r="U14" s="177">
        <v>70027</v>
      </c>
      <c r="V14" s="177">
        <v>116060</v>
      </c>
      <c r="W14" s="177">
        <v>273102</v>
      </c>
      <c r="X14" s="177">
        <v>230186</v>
      </c>
      <c r="Y14" s="177">
        <v>19070</v>
      </c>
      <c r="Z14" s="177" t="s">
        <v>75</v>
      </c>
      <c r="AA14" s="177" t="s">
        <v>75</v>
      </c>
      <c r="AB14" s="179">
        <v>23846</v>
      </c>
      <c r="AC14" s="149">
        <v>12</v>
      </c>
    </row>
    <row r="15" spans="1:29">
      <c r="A15" s="154">
        <v>13</v>
      </c>
      <c r="B15" s="105" t="s">
        <v>4</v>
      </c>
      <c r="C15" s="177">
        <v>30</v>
      </c>
      <c r="D15" s="177">
        <v>17</v>
      </c>
      <c r="E15" s="177">
        <v>1</v>
      </c>
      <c r="F15" s="177">
        <v>12</v>
      </c>
      <c r="G15" s="177">
        <v>163</v>
      </c>
      <c r="H15" s="177">
        <v>121</v>
      </c>
      <c r="I15" s="177">
        <v>42</v>
      </c>
      <c r="J15" s="178">
        <v>14</v>
      </c>
      <c r="K15" s="177">
        <v>3</v>
      </c>
      <c r="L15" s="179">
        <v>99</v>
      </c>
      <c r="M15" s="179">
        <v>22</v>
      </c>
      <c r="N15" s="179">
        <v>7</v>
      </c>
      <c r="O15" s="177">
        <v>16</v>
      </c>
      <c r="P15" s="180"/>
      <c r="Q15" s="178">
        <v>1</v>
      </c>
      <c r="R15" s="177">
        <v>1</v>
      </c>
      <c r="S15" s="177">
        <v>3</v>
      </c>
      <c r="T15" s="177">
        <v>1</v>
      </c>
      <c r="U15" s="177">
        <v>41686</v>
      </c>
      <c r="V15" s="177">
        <v>69397</v>
      </c>
      <c r="W15" s="177">
        <v>150194</v>
      </c>
      <c r="X15" s="177">
        <v>126149</v>
      </c>
      <c r="Y15" s="177">
        <v>8421</v>
      </c>
      <c r="Z15" s="177" t="s">
        <v>75</v>
      </c>
      <c r="AA15" s="177" t="s">
        <v>75</v>
      </c>
      <c r="AB15" s="179">
        <v>15624</v>
      </c>
      <c r="AC15" s="149">
        <v>13</v>
      </c>
    </row>
    <row r="16" spans="1:29">
      <c r="A16" s="154">
        <v>14</v>
      </c>
      <c r="B16" s="105" t="s">
        <v>5</v>
      </c>
      <c r="C16" s="177">
        <v>38</v>
      </c>
      <c r="D16" s="177">
        <v>27</v>
      </c>
      <c r="E16" s="179" t="s">
        <v>75</v>
      </c>
      <c r="F16" s="177">
        <v>11</v>
      </c>
      <c r="G16" s="177">
        <v>220</v>
      </c>
      <c r="H16" s="177">
        <v>116</v>
      </c>
      <c r="I16" s="177">
        <v>104</v>
      </c>
      <c r="J16" s="178">
        <v>13</v>
      </c>
      <c r="K16" s="177">
        <v>5</v>
      </c>
      <c r="L16" s="179">
        <v>96</v>
      </c>
      <c r="M16" s="179">
        <v>62</v>
      </c>
      <c r="N16" s="179">
        <v>7</v>
      </c>
      <c r="O16" s="177">
        <v>36</v>
      </c>
      <c r="P16" s="180"/>
      <c r="Q16" s="178" t="s">
        <v>75</v>
      </c>
      <c r="R16" s="177">
        <v>1</v>
      </c>
      <c r="S16" s="177" t="s">
        <v>75</v>
      </c>
      <c r="T16" s="177" t="s">
        <v>75</v>
      </c>
      <c r="U16" s="177">
        <v>52641</v>
      </c>
      <c r="V16" s="177">
        <v>77459</v>
      </c>
      <c r="W16" s="177">
        <v>190256</v>
      </c>
      <c r="X16" s="177">
        <v>170108</v>
      </c>
      <c r="Y16" s="177" t="s">
        <v>94</v>
      </c>
      <c r="Z16" s="177" t="s">
        <v>75</v>
      </c>
      <c r="AA16" s="177" t="s">
        <v>75</v>
      </c>
      <c r="AB16" s="179" t="s">
        <v>94</v>
      </c>
      <c r="AC16" s="149">
        <v>14</v>
      </c>
    </row>
    <row r="17" spans="1:29">
      <c r="A17" s="154">
        <v>15</v>
      </c>
      <c r="B17" s="105" t="s">
        <v>36</v>
      </c>
      <c r="C17" s="177">
        <v>40</v>
      </c>
      <c r="D17" s="177">
        <v>32</v>
      </c>
      <c r="E17" s="179" t="s">
        <v>75</v>
      </c>
      <c r="F17" s="177">
        <v>8</v>
      </c>
      <c r="G17" s="177">
        <v>227</v>
      </c>
      <c r="H17" s="177">
        <v>115</v>
      </c>
      <c r="I17" s="177">
        <v>112</v>
      </c>
      <c r="J17" s="178">
        <v>9</v>
      </c>
      <c r="K17" s="177">
        <v>2</v>
      </c>
      <c r="L17" s="179">
        <v>98</v>
      </c>
      <c r="M17" s="179">
        <v>71</v>
      </c>
      <c r="N17" s="179">
        <v>8</v>
      </c>
      <c r="O17" s="177">
        <v>39</v>
      </c>
      <c r="P17" s="180"/>
      <c r="Q17" s="178" t="s">
        <v>75</v>
      </c>
      <c r="R17" s="177" t="s">
        <v>75</v>
      </c>
      <c r="S17" s="177" t="s">
        <v>75</v>
      </c>
      <c r="T17" s="177" t="s">
        <v>75</v>
      </c>
      <c r="U17" s="177">
        <v>59434</v>
      </c>
      <c r="V17" s="177">
        <v>88223</v>
      </c>
      <c r="W17" s="177">
        <v>216124</v>
      </c>
      <c r="X17" s="177">
        <v>178696</v>
      </c>
      <c r="Y17" s="177">
        <v>37423</v>
      </c>
      <c r="Z17" s="177" t="s">
        <v>75</v>
      </c>
      <c r="AA17" s="177" t="s">
        <v>75</v>
      </c>
      <c r="AB17" s="179">
        <v>5</v>
      </c>
      <c r="AC17" s="149">
        <v>15</v>
      </c>
    </row>
    <row r="18" spans="1:29">
      <c r="A18" s="154">
        <v>16</v>
      </c>
      <c r="B18" s="105" t="s">
        <v>6</v>
      </c>
      <c r="C18" s="177">
        <v>14</v>
      </c>
      <c r="D18" s="177">
        <v>12</v>
      </c>
      <c r="E18" s="179" t="s">
        <v>75</v>
      </c>
      <c r="F18" s="177">
        <v>2</v>
      </c>
      <c r="G18" s="177">
        <v>75</v>
      </c>
      <c r="H18" s="177">
        <v>46</v>
      </c>
      <c r="I18" s="177">
        <v>29</v>
      </c>
      <c r="J18" s="178">
        <v>1</v>
      </c>
      <c r="K18" s="177">
        <v>1</v>
      </c>
      <c r="L18" s="179">
        <v>38</v>
      </c>
      <c r="M18" s="179">
        <v>16</v>
      </c>
      <c r="N18" s="179">
        <v>4</v>
      </c>
      <c r="O18" s="177">
        <v>11</v>
      </c>
      <c r="P18" s="180"/>
      <c r="Q18" s="178">
        <v>3</v>
      </c>
      <c r="R18" s="177">
        <v>1</v>
      </c>
      <c r="S18" s="177" t="s">
        <v>75</v>
      </c>
      <c r="T18" s="177" t="s">
        <v>75</v>
      </c>
      <c r="U18" s="177">
        <v>23712</v>
      </c>
      <c r="V18" s="177">
        <v>165826</v>
      </c>
      <c r="W18" s="177">
        <v>265720</v>
      </c>
      <c r="X18" s="177">
        <v>243196</v>
      </c>
      <c r="Y18" s="177">
        <v>413</v>
      </c>
      <c r="Z18" s="177" t="s">
        <v>75</v>
      </c>
      <c r="AA18" s="177" t="s">
        <v>75</v>
      </c>
      <c r="AB18" s="179">
        <v>22111</v>
      </c>
      <c r="AC18" s="149">
        <v>16</v>
      </c>
    </row>
    <row r="19" spans="1:29">
      <c r="A19" s="154">
        <v>17</v>
      </c>
      <c r="B19" s="105" t="s">
        <v>7</v>
      </c>
      <c r="C19" s="177">
        <v>6</v>
      </c>
      <c r="D19" s="177">
        <v>4</v>
      </c>
      <c r="E19" s="179">
        <v>2</v>
      </c>
      <c r="F19" s="177" t="s">
        <v>75</v>
      </c>
      <c r="G19" s="177">
        <v>40</v>
      </c>
      <c r="H19" s="177">
        <v>34</v>
      </c>
      <c r="I19" s="177">
        <v>6</v>
      </c>
      <c r="J19" s="178" t="s">
        <v>75</v>
      </c>
      <c r="K19" s="179" t="s">
        <v>75</v>
      </c>
      <c r="L19" s="179">
        <v>32</v>
      </c>
      <c r="M19" s="179">
        <v>3</v>
      </c>
      <c r="N19" s="179">
        <v>1</v>
      </c>
      <c r="O19" s="177">
        <v>2</v>
      </c>
      <c r="P19" s="180"/>
      <c r="Q19" s="178">
        <v>1</v>
      </c>
      <c r="R19" s="177">
        <v>1</v>
      </c>
      <c r="S19" s="177" t="s">
        <v>75</v>
      </c>
      <c r="T19" s="177" t="s">
        <v>75</v>
      </c>
      <c r="U19" s="177">
        <v>20892</v>
      </c>
      <c r="V19" s="177">
        <v>166260</v>
      </c>
      <c r="W19" s="177">
        <v>298421</v>
      </c>
      <c r="X19" s="177" t="s">
        <v>94</v>
      </c>
      <c r="Y19" s="177" t="s">
        <v>75</v>
      </c>
      <c r="Z19" s="177" t="s">
        <v>94</v>
      </c>
      <c r="AA19" s="177" t="s">
        <v>75</v>
      </c>
      <c r="AB19" s="179">
        <v>5623</v>
      </c>
      <c r="AC19" s="149">
        <v>17</v>
      </c>
    </row>
    <row r="20" spans="1:29">
      <c r="A20" s="154">
        <v>18</v>
      </c>
      <c r="B20" s="105" t="s">
        <v>37</v>
      </c>
      <c r="C20" s="177">
        <v>34</v>
      </c>
      <c r="D20" s="177">
        <v>29</v>
      </c>
      <c r="E20" s="177" t="s">
        <v>75</v>
      </c>
      <c r="F20" s="179">
        <v>5</v>
      </c>
      <c r="G20" s="177">
        <v>198</v>
      </c>
      <c r="H20" s="177">
        <v>103</v>
      </c>
      <c r="I20" s="177">
        <v>95</v>
      </c>
      <c r="J20" s="179">
        <v>6</v>
      </c>
      <c r="K20" s="179">
        <v>3</v>
      </c>
      <c r="L20" s="179">
        <v>86</v>
      </c>
      <c r="M20" s="179">
        <v>51</v>
      </c>
      <c r="N20" s="179">
        <v>11</v>
      </c>
      <c r="O20" s="177">
        <v>40</v>
      </c>
      <c r="P20" s="180"/>
      <c r="Q20" s="178" t="s">
        <v>75</v>
      </c>
      <c r="R20" s="177">
        <v>1</v>
      </c>
      <c r="S20" s="177">
        <v>2</v>
      </c>
      <c r="T20" s="177" t="s">
        <v>75</v>
      </c>
      <c r="U20" s="177">
        <v>54787</v>
      </c>
      <c r="V20" s="177">
        <v>99302</v>
      </c>
      <c r="W20" s="177">
        <v>227935</v>
      </c>
      <c r="X20" s="177">
        <v>184013</v>
      </c>
      <c r="Y20" s="177">
        <v>31709</v>
      </c>
      <c r="Z20" s="177" t="s">
        <v>75</v>
      </c>
      <c r="AA20" s="177" t="s">
        <v>75</v>
      </c>
      <c r="AB20" s="179">
        <v>12213</v>
      </c>
      <c r="AC20" s="149">
        <v>18</v>
      </c>
    </row>
    <row r="21" spans="1:29">
      <c r="A21" s="154">
        <v>19</v>
      </c>
      <c r="B21" s="105" t="s">
        <v>8</v>
      </c>
      <c r="C21" s="177">
        <v>3</v>
      </c>
      <c r="D21" s="177">
        <v>3</v>
      </c>
      <c r="E21" s="179" t="s">
        <v>75</v>
      </c>
      <c r="F21" s="177" t="s">
        <v>75</v>
      </c>
      <c r="G21" s="177">
        <v>22</v>
      </c>
      <c r="H21" s="177">
        <v>16</v>
      </c>
      <c r="I21" s="177">
        <v>6</v>
      </c>
      <c r="J21" s="178" t="s">
        <v>75</v>
      </c>
      <c r="K21" s="177" t="s">
        <v>75</v>
      </c>
      <c r="L21" s="179">
        <v>15</v>
      </c>
      <c r="M21" s="179">
        <v>4</v>
      </c>
      <c r="N21" s="179">
        <v>1</v>
      </c>
      <c r="O21" s="177">
        <v>2</v>
      </c>
      <c r="P21" s="180"/>
      <c r="Q21" s="178" t="s">
        <v>75</v>
      </c>
      <c r="R21" s="177" t="s">
        <v>75</v>
      </c>
      <c r="S21" s="177" t="s">
        <v>75</v>
      </c>
      <c r="T21" s="177" t="s">
        <v>75</v>
      </c>
      <c r="U21" s="177">
        <v>7709</v>
      </c>
      <c r="V21" s="177">
        <v>7066</v>
      </c>
      <c r="W21" s="177">
        <v>23095</v>
      </c>
      <c r="X21" s="177">
        <v>10500</v>
      </c>
      <c r="Y21" s="179">
        <v>6095</v>
      </c>
      <c r="Z21" s="177" t="s">
        <v>75</v>
      </c>
      <c r="AA21" s="177" t="s">
        <v>94</v>
      </c>
      <c r="AB21" s="179" t="s">
        <v>94</v>
      </c>
      <c r="AC21" s="149">
        <v>19</v>
      </c>
    </row>
    <row r="22" spans="1:29">
      <c r="A22" s="154">
        <v>20</v>
      </c>
      <c r="B22" s="105" t="s">
        <v>16</v>
      </c>
      <c r="C22" s="177">
        <v>2</v>
      </c>
      <c r="D22" s="177">
        <v>1</v>
      </c>
      <c r="E22" s="179" t="s">
        <v>75</v>
      </c>
      <c r="F22" s="177">
        <v>1</v>
      </c>
      <c r="G22" s="177">
        <v>12</v>
      </c>
      <c r="H22" s="177">
        <v>4</v>
      </c>
      <c r="I22" s="177">
        <v>8</v>
      </c>
      <c r="J22" s="179">
        <v>1</v>
      </c>
      <c r="K22" s="179">
        <v>1</v>
      </c>
      <c r="L22" s="179">
        <v>1</v>
      </c>
      <c r="M22" s="179" t="s">
        <v>75</v>
      </c>
      <c r="N22" s="179">
        <v>2</v>
      </c>
      <c r="O22" s="177">
        <v>7</v>
      </c>
      <c r="P22" s="180"/>
      <c r="Q22" s="178" t="s">
        <v>75</v>
      </c>
      <c r="R22" s="177" t="s">
        <v>75</v>
      </c>
      <c r="S22" s="177" t="s">
        <v>75</v>
      </c>
      <c r="T22" s="177" t="s">
        <v>75</v>
      </c>
      <c r="U22" s="179" t="s">
        <v>94</v>
      </c>
      <c r="V22" s="179" t="s">
        <v>94</v>
      </c>
      <c r="W22" s="179" t="s">
        <v>94</v>
      </c>
      <c r="X22" s="179" t="s">
        <v>94</v>
      </c>
      <c r="Y22" s="177"/>
      <c r="Z22" s="177" t="s">
        <v>75</v>
      </c>
      <c r="AA22" s="177" t="s">
        <v>75</v>
      </c>
      <c r="AB22" s="179" t="s">
        <v>75</v>
      </c>
      <c r="AC22" s="149">
        <v>20</v>
      </c>
    </row>
    <row r="23" spans="1:29">
      <c r="A23" s="154">
        <v>21</v>
      </c>
      <c r="B23" s="105" t="s">
        <v>9</v>
      </c>
      <c r="C23" s="177">
        <v>37</v>
      </c>
      <c r="D23" s="177">
        <v>34</v>
      </c>
      <c r="E23" s="179" t="s">
        <v>75</v>
      </c>
      <c r="F23" s="177">
        <v>3</v>
      </c>
      <c r="G23" s="177">
        <v>249</v>
      </c>
      <c r="H23" s="177">
        <v>202</v>
      </c>
      <c r="I23" s="177">
        <v>47</v>
      </c>
      <c r="J23" s="178">
        <v>5</v>
      </c>
      <c r="K23" s="177">
        <v>3</v>
      </c>
      <c r="L23" s="179">
        <v>157</v>
      </c>
      <c r="M23" s="179">
        <v>35</v>
      </c>
      <c r="N23" s="179">
        <v>21</v>
      </c>
      <c r="O23" s="177">
        <v>8</v>
      </c>
      <c r="P23" s="180"/>
      <c r="Q23" s="178">
        <v>19</v>
      </c>
      <c r="R23" s="177">
        <v>1</v>
      </c>
      <c r="S23" s="177">
        <v>16</v>
      </c>
      <c r="T23" s="177" t="s">
        <v>75</v>
      </c>
      <c r="U23" s="177">
        <v>87185</v>
      </c>
      <c r="V23" s="177">
        <v>445623</v>
      </c>
      <c r="W23" s="177">
        <v>642233</v>
      </c>
      <c r="X23" s="177">
        <v>614819</v>
      </c>
      <c r="Y23" s="177">
        <v>7493</v>
      </c>
      <c r="Z23" s="177" t="s">
        <v>75</v>
      </c>
      <c r="AA23" s="177" t="s">
        <v>75</v>
      </c>
      <c r="AB23" s="179">
        <v>19921</v>
      </c>
      <c r="AC23" s="149">
        <v>21</v>
      </c>
    </row>
    <row r="24" spans="1:29">
      <c r="A24" s="154">
        <v>22</v>
      </c>
      <c r="B24" s="105" t="s">
        <v>10</v>
      </c>
      <c r="C24" s="177">
        <v>10</v>
      </c>
      <c r="D24" s="177">
        <v>10</v>
      </c>
      <c r="E24" s="177" t="s">
        <v>75</v>
      </c>
      <c r="F24" s="177" t="s">
        <v>75</v>
      </c>
      <c r="G24" s="177">
        <v>64</v>
      </c>
      <c r="H24" s="177">
        <v>51</v>
      </c>
      <c r="I24" s="177">
        <v>13</v>
      </c>
      <c r="J24" s="178" t="s">
        <v>75</v>
      </c>
      <c r="K24" s="177" t="s">
        <v>75</v>
      </c>
      <c r="L24" s="179">
        <v>48</v>
      </c>
      <c r="M24" s="179">
        <v>11</v>
      </c>
      <c r="N24" s="179">
        <v>2</v>
      </c>
      <c r="O24" s="177">
        <v>2</v>
      </c>
      <c r="P24" s="180"/>
      <c r="Q24" s="178">
        <v>1</v>
      </c>
      <c r="R24" s="177" t="s">
        <v>75</v>
      </c>
      <c r="S24" s="177" t="s">
        <v>75</v>
      </c>
      <c r="T24" s="177" t="s">
        <v>75</v>
      </c>
      <c r="U24" s="177">
        <v>25333</v>
      </c>
      <c r="V24" s="177">
        <v>77828</v>
      </c>
      <c r="W24" s="177">
        <v>153520</v>
      </c>
      <c r="X24" s="177">
        <v>135891</v>
      </c>
      <c r="Y24" s="177">
        <v>6629</v>
      </c>
      <c r="Z24" s="177" t="s">
        <v>75</v>
      </c>
      <c r="AA24" s="177" t="s">
        <v>75</v>
      </c>
      <c r="AB24" s="179">
        <v>11000</v>
      </c>
      <c r="AC24" s="149">
        <v>22</v>
      </c>
    </row>
    <row r="25" spans="1:29">
      <c r="A25" s="154">
        <v>23</v>
      </c>
      <c r="B25" s="105" t="s">
        <v>11</v>
      </c>
      <c r="C25" s="177">
        <v>2</v>
      </c>
      <c r="D25" s="177">
        <v>1</v>
      </c>
      <c r="E25" s="179" t="s">
        <v>75</v>
      </c>
      <c r="F25" s="177">
        <v>1</v>
      </c>
      <c r="G25" s="177">
        <v>13</v>
      </c>
      <c r="H25" s="177">
        <v>8</v>
      </c>
      <c r="I25" s="177">
        <v>5</v>
      </c>
      <c r="J25" s="178">
        <v>2</v>
      </c>
      <c r="K25" s="177" t="s">
        <v>75</v>
      </c>
      <c r="L25" s="179">
        <v>6</v>
      </c>
      <c r="M25" s="179">
        <v>1</v>
      </c>
      <c r="N25" s="179" t="s">
        <v>75</v>
      </c>
      <c r="O25" s="177">
        <v>4</v>
      </c>
      <c r="P25" s="180"/>
      <c r="Q25" s="178" t="s">
        <v>75</v>
      </c>
      <c r="R25" s="177" t="s">
        <v>75</v>
      </c>
      <c r="S25" s="177" t="s">
        <v>75</v>
      </c>
      <c r="T25" s="177" t="s">
        <v>75</v>
      </c>
      <c r="U25" s="179" t="s">
        <v>94</v>
      </c>
      <c r="V25" s="179" t="s">
        <v>94</v>
      </c>
      <c r="W25" s="179" t="s">
        <v>94</v>
      </c>
      <c r="X25" s="179" t="s">
        <v>94</v>
      </c>
      <c r="Y25" s="179" t="s">
        <v>94</v>
      </c>
      <c r="Z25" s="177" t="s">
        <v>75</v>
      </c>
      <c r="AA25" s="177" t="s">
        <v>75</v>
      </c>
      <c r="AB25" s="179" t="s">
        <v>75</v>
      </c>
      <c r="AC25" s="149">
        <v>23</v>
      </c>
    </row>
    <row r="26" spans="1:29">
      <c r="A26" s="154">
        <v>24</v>
      </c>
      <c r="B26" s="105" t="s">
        <v>12</v>
      </c>
      <c r="C26" s="177">
        <v>88</v>
      </c>
      <c r="D26" s="177">
        <v>71</v>
      </c>
      <c r="E26" s="179" t="s">
        <v>75</v>
      </c>
      <c r="F26" s="177">
        <v>17</v>
      </c>
      <c r="G26" s="177">
        <v>583</v>
      </c>
      <c r="H26" s="177">
        <v>432</v>
      </c>
      <c r="I26" s="177">
        <v>151</v>
      </c>
      <c r="J26" s="178">
        <v>19</v>
      </c>
      <c r="K26" s="177">
        <v>9</v>
      </c>
      <c r="L26" s="179">
        <v>357</v>
      </c>
      <c r="M26" s="179">
        <v>92</v>
      </c>
      <c r="N26" s="179">
        <v>40</v>
      </c>
      <c r="O26" s="177">
        <v>48</v>
      </c>
      <c r="P26" s="180"/>
      <c r="Q26" s="178">
        <v>16</v>
      </c>
      <c r="R26" s="177">
        <v>2</v>
      </c>
      <c r="S26" s="177">
        <v>1</v>
      </c>
      <c r="T26" s="177" t="s">
        <v>75</v>
      </c>
      <c r="U26" s="177">
        <v>180289</v>
      </c>
      <c r="V26" s="177">
        <v>371249</v>
      </c>
      <c r="W26" s="177">
        <v>739811</v>
      </c>
      <c r="X26" s="177">
        <v>467378</v>
      </c>
      <c r="Y26" s="177">
        <v>231850</v>
      </c>
      <c r="Z26" s="177">
        <v>462</v>
      </c>
      <c r="AA26" s="177">
        <v>3881</v>
      </c>
      <c r="AB26" s="179">
        <v>36240</v>
      </c>
      <c r="AC26" s="149">
        <v>24</v>
      </c>
    </row>
    <row r="27" spans="1:29">
      <c r="A27" s="154">
        <v>25</v>
      </c>
      <c r="B27" s="105" t="s">
        <v>38</v>
      </c>
      <c r="C27" s="177">
        <v>10</v>
      </c>
      <c r="D27" s="177">
        <v>9</v>
      </c>
      <c r="E27" s="179" t="s">
        <v>75</v>
      </c>
      <c r="F27" s="177">
        <v>1</v>
      </c>
      <c r="G27" s="177">
        <v>55</v>
      </c>
      <c r="H27" s="177">
        <v>43</v>
      </c>
      <c r="I27" s="177">
        <v>12</v>
      </c>
      <c r="J27" s="178">
        <v>1</v>
      </c>
      <c r="K27" s="177" t="s">
        <v>75</v>
      </c>
      <c r="L27" s="179">
        <v>42</v>
      </c>
      <c r="M27" s="179">
        <v>10</v>
      </c>
      <c r="N27" s="179" t="s">
        <v>75</v>
      </c>
      <c r="O27" s="177">
        <v>2</v>
      </c>
      <c r="P27" s="180"/>
      <c r="Q27" s="178" t="s">
        <v>75</v>
      </c>
      <c r="R27" s="177" t="s">
        <v>75</v>
      </c>
      <c r="S27" s="177" t="s">
        <v>75</v>
      </c>
      <c r="T27" s="177" t="s">
        <v>75</v>
      </c>
      <c r="U27" s="177">
        <v>16205</v>
      </c>
      <c r="V27" s="177">
        <v>21555</v>
      </c>
      <c r="W27" s="177">
        <v>54226</v>
      </c>
      <c r="X27" s="177" t="s">
        <v>94</v>
      </c>
      <c r="Y27" s="177" t="s">
        <v>94</v>
      </c>
      <c r="Z27" s="177" t="s">
        <v>75</v>
      </c>
      <c r="AA27" s="179" t="s">
        <v>94</v>
      </c>
      <c r="AB27" s="179">
        <v>880</v>
      </c>
      <c r="AC27" s="149">
        <v>25</v>
      </c>
    </row>
    <row r="28" spans="1:29">
      <c r="A28" s="154">
        <v>26</v>
      </c>
      <c r="B28" s="105" t="s">
        <v>39</v>
      </c>
      <c r="C28" s="177">
        <v>70</v>
      </c>
      <c r="D28" s="177">
        <v>63</v>
      </c>
      <c r="E28" s="179" t="s">
        <v>75</v>
      </c>
      <c r="F28" s="177">
        <v>7</v>
      </c>
      <c r="G28" s="177">
        <v>423</v>
      </c>
      <c r="H28" s="177">
        <v>312</v>
      </c>
      <c r="I28" s="177">
        <v>111</v>
      </c>
      <c r="J28" s="178">
        <v>6</v>
      </c>
      <c r="K28" s="177">
        <v>2</v>
      </c>
      <c r="L28" s="179">
        <v>278</v>
      </c>
      <c r="M28" s="179">
        <v>79</v>
      </c>
      <c r="N28" s="179">
        <v>24</v>
      </c>
      <c r="O28" s="177">
        <v>29</v>
      </c>
      <c r="P28" s="180"/>
      <c r="Q28" s="178">
        <v>4</v>
      </c>
      <c r="R28" s="177">
        <v>1</v>
      </c>
      <c r="S28" s="177">
        <v>3</v>
      </c>
      <c r="T28" s="177">
        <v>2</v>
      </c>
      <c r="U28" s="177">
        <v>150066</v>
      </c>
      <c r="V28" s="177">
        <v>191762</v>
      </c>
      <c r="W28" s="177">
        <v>479465</v>
      </c>
      <c r="X28" s="177">
        <v>331004</v>
      </c>
      <c r="Y28" s="177">
        <v>122423</v>
      </c>
      <c r="Z28" s="177" t="s">
        <v>94</v>
      </c>
      <c r="AA28" s="177" t="s">
        <v>94</v>
      </c>
      <c r="AB28" s="179">
        <v>17857</v>
      </c>
      <c r="AC28" s="149">
        <v>26</v>
      </c>
    </row>
    <row r="29" spans="1:29">
      <c r="A29" s="154">
        <v>27</v>
      </c>
      <c r="B29" s="105" t="s">
        <v>119</v>
      </c>
      <c r="C29" s="177">
        <v>9</v>
      </c>
      <c r="D29" s="177">
        <v>9</v>
      </c>
      <c r="E29" s="179" t="s">
        <v>75</v>
      </c>
      <c r="F29" s="177" t="s">
        <v>75</v>
      </c>
      <c r="G29" s="177">
        <v>50</v>
      </c>
      <c r="H29" s="177">
        <v>35</v>
      </c>
      <c r="I29" s="177">
        <v>15</v>
      </c>
      <c r="J29" s="178" t="s">
        <v>75</v>
      </c>
      <c r="K29" s="177" t="s">
        <v>75</v>
      </c>
      <c r="L29" s="179">
        <v>34</v>
      </c>
      <c r="M29" s="179">
        <v>13</v>
      </c>
      <c r="N29" s="179">
        <v>1</v>
      </c>
      <c r="O29" s="177">
        <v>2</v>
      </c>
      <c r="P29" s="180"/>
      <c r="Q29" s="178" t="s">
        <v>75</v>
      </c>
      <c r="R29" s="177" t="s">
        <v>75</v>
      </c>
      <c r="S29" s="177" t="s">
        <v>75</v>
      </c>
      <c r="T29" s="177" t="s">
        <v>75</v>
      </c>
      <c r="U29" s="177" t="s">
        <v>94</v>
      </c>
      <c r="V29" s="177" t="s">
        <v>94</v>
      </c>
      <c r="W29" s="177" t="s">
        <v>94</v>
      </c>
      <c r="X29" s="177" t="s">
        <v>94</v>
      </c>
      <c r="Y29" s="177" t="s">
        <v>94</v>
      </c>
      <c r="Z29" s="177" t="s">
        <v>75</v>
      </c>
      <c r="AA29" s="177" t="s">
        <v>94</v>
      </c>
      <c r="AB29" s="179">
        <v>14019</v>
      </c>
      <c r="AC29" s="149">
        <v>27</v>
      </c>
    </row>
    <row r="30" spans="1:29">
      <c r="A30" s="154">
        <v>28</v>
      </c>
      <c r="B30" s="108" t="s">
        <v>41</v>
      </c>
      <c r="C30" s="177">
        <v>6</v>
      </c>
      <c r="D30" s="177">
        <v>5</v>
      </c>
      <c r="E30" s="179" t="s">
        <v>75</v>
      </c>
      <c r="F30" s="177">
        <v>1</v>
      </c>
      <c r="G30" s="177">
        <v>43</v>
      </c>
      <c r="H30" s="177">
        <v>7</v>
      </c>
      <c r="I30" s="177">
        <v>36</v>
      </c>
      <c r="J30" s="178">
        <v>1</v>
      </c>
      <c r="K30" s="177" t="s">
        <v>75</v>
      </c>
      <c r="L30" s="179">
        <v>6</v>
      </c>
      <c r="M30" s="179">
        <v>9</v>
      </c>
      <c r="N30" s="179" t="s">
        <v>75</v>
      </c>
      <c r="O30" s="177">
        <v>27</v>
      </c>
      <c r="P30" s="180"/>
      <c r="Q30" s="178" t="s">
        <v>75</v>
      </c>
      <c r="R30" s="177" t="s">
        <v>75</v>
      </c>
      <c r="S30" s="177" t="s">
        <v>75</v>
      </c>
      <c r="T30" s="177" t="s">
        <v>75</v>
      </c>
      <c r="U30" s="177">
        <v>7709</v>
      </c>
      <c r="V30" s="177">
        <v>7979</v>
      </c>
      <c r="W30" s="177">
        <v>23668</v>
      </c>
      <c r="X30" s="177">
        <v>8452</v>
      </c>
      <c r="Y30" s="177">
        <v>15086</v>
      </c>
      <c r="Z30" s="177" t="s">
        <v>75</v>
      </c>
      <c r="AA30" s="177">
        <v>130</v>
      </c>
      <c r="AB30" s="179" t="s">
        <v>75</v>
      </c>
      <c r="AC30" s="149">
        <v>28</v>
      </c>
    </row>
    <row r="31" spans="1:29">
      <c r="A31" s="154">
        <v>29</v>
      </c>
      <c r="B31" s="108" t="s">
        <v>13</v>
      </c>
      <c r="C31" s="177">
        <v>24</v>
      </c>
      <c r="D31" s="177">
        <v>18</v>
      </c>
      <c r="E31" s="179" t="s">
        <v>75</v>
      </c>
      <c r="F31" s="177">
        <v>6</v>
      </c>
      <c r="G31" s="177">
        <v>127</v>
      </c>
      <c r="H31" s="177">
        <v>75</v>
      </c>
      <c r="I31" s="177">
        <v>52</v>
      </c>
      <c r="J31" s="178">
        <v>5</v>
      </c>
      <c r="K31" s="177">
        <v>5</v>
      </c>
      <c r="L31" s="179">
        <v>67</v>
      </c>
      <c r="M31" s="179">
        <v>19</v>
      </c>
      <c r="N31" s="179">
        <v>3</v>
      </c>
      <c r="O31" s="177">
        <v>28</v>
      </c>
      <c r="P31" s="180"/>
      <c r="Q31" s="178" t="s">
        <v>75</v>
      </c>
      <c r="R31" s="177" t="s">
        <v>75</v>
      </c>
      <c r="S31" s="177" t="s">
        <v>75</v>
      </c>
      <c r="T31" s="177" t="s">
        <v>75</v>
      </c>
      <c r="U31" s="177">
        <v>35074</v>
      </c>
      <c r="V31" s="177">
        <v>41241</v>
      </c>
      <c r="W31" s="177">
        <v>111363</v>
      </c>
      <c r="X31" s="177">
        <v>79477</v>
      </c>
      <c r="Y31" s="177">
        <v>22597</v>
      </c>
      <c r="Z31" s="177" t="s">
        <v>75</v>
      </c>
      <c r="AA31" s="179">
        <v>759</v>
      </c>
      <c r="AB31" s="179">
        <v>8530</v>
      </c>
      <c r="AC31" s="149">
        <v>29</v>
      </c>
    </row>
    <row r="32" spans="1:29">
      <c r="A32" s="154">
        <v>30</v>
      </c>
      <c r="B32" s="105" t="s">
        <v>42</v>
      </c>
      <c r="C32" s="177" t="s">
        <v>75</v>
      </c>
      <c r="D32" s="177" t="s">
        <v>75</v>
      </c>
      <c r="E32" s="179" t="s">
        <v>75</v>
      </c>
      <c r="F32" s="177" t="s">
        <v>75</v>
      </c>
      <c r="G32" s="177" t="s">
        <v>75</v>
      </c>
      <c r="H32" s="177" t="s">
        <v>75</v>
      </c>
      <c r="I32" s="177" t="s">
        <v>75</v>
      </c>
      <c r="J32" s="178" t="s">
        <v>75</v>
      </c>
      <c r="K32" s="179" t="s">
        <v>75</v>
      </c>
      <c r="L32" s="179" t="s">
        <v>75</v>
      </c>
      <c r="M32" s="179" t="s">
        <v>75</v>
      </c>
      <c r="N32" s="179" t="s">
        <v>75</v>
      </c>
      <c r="O32" s="177" t="s">
        <v>75</v>
      </c>
      <c r="P32" s="180"/>
      <c r="Q32" s="178" t="s">
        <v>75</v>
      </c>
      <c r="R32" s="177" t="s">
        <v>75</v>
      </c>
      <c r="S32" s="177" t="s">
        <v>75</v>
      </c>
      <c r="T32" s="177" t="s">
        <v>75</v>
      </c>
      <c r="U32" s="179" t="s">
        <v>75</v>
      </c>
      <c r="V32" s="179" t="s">
        <v>75</v>
      </c>
      <c r="W32" s="179" t="s">
        <v>75</v>
      </c>
      <c r="X32" s="177" t="s">
        <v>75</v>
      </c>
      <c r="Y32" s="179" t="s">
        <v>75</v>
      </c>
      <c r="Z32" s="177" t="s">
        <v>75</v>
      </c>
      <c r="AA32" s="177" t="s">
        <v>75</v>
      </c>
      <c r="AB32" s="179" t="s">
        <v>75</v>
      </c>
      <c r="AC32" s="149">
        <v>30</v>
      </c>
    </row>
    <row r="33" spans="1:29">
      <c r="A33" s="154">
        <v>31</v>
      </c>
      <c r="B33" s="105" t="s">
        <v>14</v>
      </c>
      <c r="C33" s="177">
        <v>11</v>
      </c>
      <c r="D33" s="177">
        <v>8</v>
      </c>
      <c r="E33" s="179" t="s">
        <v>75</v>
      </c>
      <c r="F33" s="177">
        <v>3</v>
      </c>
      <c r="G33" s="177">
        <v>75</v>
      </c>
      <c r="H33" s="177">
        <v>37</v>
      </c>
      <c r="I33" s="177">
        <v>38</v>
      </c>
      <c r="J33" s="178">
        <v>3</v>
      </c>
      <c r="K33" s="177" t="s">
        <v>75</v>
      </c>
      <c r="L33" s="179">
        <v>33</v>
      </c>
      <c r="M33" s="179">
        <v>19</v>
      </c>
      <c r="N33" s="179">
        <v>1</v>
      </c>
      <c r="O33" s="177">
        <v>19</v>
      </c>
      <c r="P33" s="180"/>
      <c r="Q33" s="178" t="s">
        <v>75</v>
      </c>
      <c r="R33" s="177" t="s">
        <v>75</v>
      </c>
      <c r="S33" s="177" t="s">
        <v>75</v>
      </c>
      <c r="T33" s="177" t="s">
        <v>75</v>
      </c>
      <c r="U33" s="177">
        <v>20902</v>
      </c>
      <c r="V33" s="177">
        <v>39246</v>
      </c>
      <c r="W33" s="177">
        <v>73322</v>
      </c>
      <c r="X33" s="177">
        <v>28410</v>
      </c>
      <c r="Y33" s="177">
        <v>23008</v>
      </c>
      <c r="Z33" s="177" t="s">
        <v>94</v>
      </c>
      <c r="AA33" s="177" t="s">
        <v>75</v>
      </c>
      <c r="AB33" s="179" t="s">
        <v>94</v>
      </c>
      <c r="AC33" s="149">
        <v>31</v>
      </c>
    </row>
    <row r="34" spans="1:29">
      <c r="A34" s="109">
        <v>32</v>
      </c>
      <c r="B34" s="110" t="s">
        <v>15</v>
      </c>
      <c r="C34" s="177">
        <v>177</v>
      </c>
      <c r="D34" s="177">
        <v>122</v>
      </c>
      <c r="E34" s="179" t="s">
        <v>75</v>
      </c>
      <c r="F34" s="177">
        <v>55</v>
      </c>
      <c r="G34" s="177">
        <v>1065</v>
      </c>
      <c r="H34" s="177">
        <v>551</v>
      </c>
      <c r="I34" s="177">
        <v>514</v>
      </c>
      <c r="J34" s="178">
        <v>57</v>
      </c>
      <c r="K34" s="177">
        <v>24</v>
      </c>
      <c r="L34" s="181">
        <v>441</v>
      </c>
      <c r="M34" s="181">
        <v>289</v>
      </c>
      <c r="N34" s="182">
        <v>51</v>
      </c>
      <c r="O34" s="182">
        <v>201</v>
      </c>
      <c r="P34" s="183"/>
      <c r="Q34" s="184">
        <v>2</v>
      </c>
      <c r="R34" s="182" t="s">
        <v>75</v>
      </c>
      <c r="S34" s="182">
        <v>2</v>
      </c>
      <c r="T34" s="182">
        <v>4</v>
      </c>
      <c r="U34" s="177">
        <v>245548</v>
      </c>
      <c r="V34" s="177">
        <v>551017</v>
      </c>
      <c r="W34" s="177">
        <v>1152888</v>
      </c>
      <c r="X34" s="182">
        <v>940973</v>
      </c>
      <c r="Y34" s="182">
        <v>193774</v>
      </c>
      <c r="Z34" s="177">
        <v>45</v>
      </c>
      <c r="AA34" s="182">
        <v>5950</v>
      </c>
      <c r="AB34" s="181">
        <v>12146</v>
      </c>
      <c r="AC34" s="152">
        <v>32</v>
      </c>
    </row>
    <row r="35" spans="1:29">
      <c r="C35" s="185"/>
      <c r="D35" s="185"/>
      <c r="E35" s="185"/>
      <c r="F35" s="185"/>
      <c r="G35" s="185"/>
      <c r="H35" s="185"/>
      <c r="I35" s="185"/>
      <c r="J35" s="185" t="s">
        <v>120</v>
      </c>
      <c r="K35" s="185"/>
      <c r="L35" s="185"/>
      <c r="M35" s="185"/>
      <c r="N35" s="185"/>
      <c r="O35" s="124"/>
      <c r="P35" s="124"/>
      <c r="Q35" s="124"/>
      <c r="R35" s="124"/>
      <c r="S35" s="124"/>
      <c r="T35" s="124"/>
      <c r="U35" s="185"/>
      <c r="V35" s="185"/>
      <c r="W35" s="185"/>
      <c r="X35" s="185"/>
      <c r="Y35" s="185"/>
      <c r="Z35" s="185"/>
      <c r="AA35" s="185"/>
      <c r="AC35" s="186"/>
    </row>
    <row r="36" spans="1:29">
      <c r="A36" s="68" t="s">
        <v>121</v>
      </c>
      <c r="C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87" t="s">
        <v>122</v>
      </c>
      <c r="P36" s="187"/>
      <c r="Q36" s="134"/>
      <c r="R36" s="134"/>
      <c r="S36" s="134"/>
      <c r="T36" s="134"/>
      <c r="U36" s="124"/>
      <c r="V36" s="124"/>
      <c r="W36" s="124"/>
      <c r="X36" s="124"/>
      <c r="Y36" s="124"/>
      <c r="Z36" s="124"/>
      <c r="AB36" s="438" t="s">
        <v>77</v>
      </c>
      <c r="AC36" s="438"/>
    </row>
    <row r="37" spans="1:29" ht="6" customHeight="1"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7"/>
      <c r="P37" s="187"/>
      <c r="Q37" s="187"/>
      <c r="R37" s="187"/>
      <c r="S37" s="187"/>
      <c r="T37" s="187"/>
      <c r="U37" s="188"/>
      <c r="V37" s="188"/>
      <c r="W37" s="188"/>
      <c r="X37" s="188"/>
      <c r="Y37" s="188"/>
      <c r="Z37" s="134"/>
      <c r="AB37" s="439"/>
      <c r="AC37" s="439"/>
    </row>
    <row r="38" spans="1:29" ht="13.5" customHeight="1">
      <c r="A38" s="390" t="s">
        <v>78</v>
      </c>
      <c r="B38" s="391"/>
      <c r="C38" s="399" t="s">
        <v>97</v>
      </c>
      <c r="D38" s="499" t="s">
        <v>98</v>
      </c>
      <c r="E38" s="499"/>
      <c r="F38" s="499"/>
      <c r="G38" s="128" t="s">
        <v>99</v>
      </c>
      <c r="H38" s="57"/>
      <c r="I38" s="57"/>
      <c r="J38" s="57"/>
      <c r="K38" s="57"/>
      <c r="L38" s="57"/>
      <c r="M38" s="57"/>
      <c r="N38" s="57"/>
      <c r="O38" s="60"/>
      <c r="P38" s="60"/>
      <c r="Q38" s="60"/>
      <c r="R38" s="60"/>
      <c r="S38" s="60"/>
      <c r="T38" s="60"/>
      <c r="U38" s="399" t="s">
        <v>100</v>
      </c>
      <c r="V38" s="399" t="s">
        <v>101</v>
      </c>
      <c r="W38" s="499" t="s">
        <v>102</v>
      </c>
      <c r="X38" s="499"/>
      <c r="Y38" s="499"/>
      <c r="Z38" s="499"/>
      <c r="AA38" s="499"/>
      <c r="AB38" s="396"/>
      <c r="AC38" s="500" t="s">
        <v>103</v>
      </c>
    </row>
    <row r="39" spans="1:29" ht="8.25" customHeight="1">
      <c r="A39" s="392"/>
      <c r="B39" s="393"/>
      <c r="C39" s="400"/>
      <c r="D39" s="503" t="s">
        <v>104</v>
      </c>
      <c r="E39" s="506" t="s">
        <v>105</v>
      </c>
      <c r="F39" s="503" t="s">
        <v>106</v>
      </c>
      <c r="G39" s="68"/>
      <c r="H39" s="68"/>
      <c r="I39" s="68"/>
      <c r="J39" s="60"/>
      <c r="K39" s="60"/>
      <c r="L39" s="60"/>
      <c r="M39" s="60"/>
      <c r="N39" s="60"/>
      <c r="O39" s="60"/>
      <c r="P39" s="60"/>
      <c r="Q39" s="60"/>
      <c r="R39" s="60"/>
      <c r="S39" s="419" t="s">
        <v>107</v>
      </c>
      <c r="T39" s="407"/>
      <c r="U39" s="400"/>
      <c r="V39" s="400"/>
      <c r="W39" s="503" t="s">
        <v>70</v>
      </c>
      <c r="X39" s="399" t="s">
        <v>108</v>
      </c>
      <c r="Y39" s="399" t="s">
        <v>109</v>
      </c>
      <c r="Z39" s="496" t="s">
        <v>84</v>
      </c>
      <c r="AA39" s="496" t="s">
        <v>110</v>
      </c>
      <c r="AB39" s="485" t="s">
        <v>111</v>
      </c>
      <c r="AC39" s="501"/>
    </row>
    <row r="40" spans="1:29" ht="12" customHeight="1">
      <c r="A40" s="392"/>
      <c r="B40" s="393"/>
      <c r="C40" s="400"/>
      <c r="D40" s="504"/>
      <c r="E40" s="507"/>
      <c r="F40" s="504"/>
      <c r="I40" s="160"/>
      <c r="J40" s="411" t="s">
        <v>112</v>
      </c>
      <c r="K40" s="412"/>
      <c r="L40" s="396" t="s">
        <v>123</v>
      </c>
      <c r="M40" s="397"/>
      <c r="N40" s="397"/>
      <c r="O40" s="397"/>
      <c r="P40" s="397"/>
      <c r="Q40" s="397"/>
      <c r="R40" s="398"/>
      <c r="S40" s="420"/>
      <c r="T40" s="408"/>
      <c r="U40" s="400"/>
      <c r="V40" s="400"/>
      <c r="W40" s="504"/>
      <c r="X40" s="400"/>
      <c r="Y40" s="400"/>
      <c r="Z40" s="497"/>
      <c r="AA40" s="509"/>
      <c r="AB40" s="410"/>
      <c r="AC40" s="501"/>
    </row>
    <row r="41" spans="1:29" ht="12" customHeight="1">
      <c r="A41" s="392"/>
      <c r="B41" s="393"/>
      <c r="C41" s="400"/>
      <c r="D41" s="504"/>
      <c r="E41" s="507"/>
      <c r="F41" s="504"/>
      <c r="G41" s="487" t="s">
        <v>114</v>
      </c>
      <c r="H41" s="438"/>
      <c r="I41" s="488"/>
      <c r="J41" s="413"/>
      <c r="K41" s="414"/>
      <c r="L41" s="417" t="s">
        <v>115</v>
      </c>
      <c r="M41" s="418"/>
      <c r="N41" s="418"/>
      <c r="O41" s="424"/>
      <c r="P41" s="127"/>
      <c r="Q41" s="489" t="s">
        <v>66</v>
      </c>
      <c r="R41" s="490"/>
      <c r="S41" s="420"/>
      <c r="T41" s="408"/>
      <c r="U41" s="400"/>
      <c r="V41" s="400"/>
      <c r="W41" s="504"/>
      <c r="X41" s="400"/>
      <c r="Y41" s="400"/>
      <c r="Z41" s="497"/>
      <c r="AA41" s="509"/>
      <c r="AB41" s="410"/>
      <c r="AC41" s="501"/>
    </row>
    <row r="42" spans="1:29" ht="12" customHeight="1">
      <c r="A42" s="392"/>
      <c r="B42" s="393"/>
      <c r="C42" s="400"/>
      <c r="D42" s="504"/>
      <c r="E42" s="507"/>
      <c r="F42" s="504"/>
      <c r="I42" s="161"/>
      <c r="J42" s="415"/>
      <c r="K42" s="416"/>
      <c r="L42" s="493" t="s">
        <v>68</v>
      </c>
      <c r="M42" s="494"/>
      <c r="N42" s="493" t="s">
        <v>116</v>
      </c>
      <c r="O42" s="495"/>
      <c r="P42" s="162"/>
      <c r="Q42" s="491"/>
      <c r="R42" s="492"/>
      <c r="S42" s="421"/>
      <c r="T42" s="409"/>
      <c r="U42" s="400"/>
      <c r="V42" s="400"/>
      <c r="W42" s="504"/>
      <c r="X42" s="400"/>
      <c r="Y42" s="400"/>
      <c r="Z42" s="497"/>
      <c r="AA42" s="509"/>
      <c r="AB42" s="410"/>
      <c r="AC42" s="501"/>
    </row>
    <row r="43" spans="1:29" s="164" customFormat="1" ht="12" customHeight="1">
      <c r="A43" s="394"/>
      <c r="B43" s="395"/>
      <c r="C43" s="401"/>
      <c r="D43" s="505"/>
      <c r="E43" s="508"/>
      <c r="F43" s="505"/>
      <c r="G43" s="163" t="s">
        <v>70</v>
      </c>
      <c r="H43" s="163" t="s">
        <v>71</v>
      </c>
      <c r="I43" s="163" t="s">
        <v>72</v>
      </c>
      <c r="J43" s="69" t="s">
        <v>71</v>
      </c>
      <c r="K43" s="65" t="s">
        <v>72</v>
      </c>
      <c r="L43" s="163" t="s">
        <v>71</v>
      </c>
      <c r="M43" s="163" t="s">
        <v>72</v>
      </c>
      <c r="N43" s="66" t="s">
        <v>71</v>
      </c>
      <c r="O43" s="163" t="s">
        <v>72</v>
      </c>
      <c r="P43" s="66"/>
      <c r="Q43" s="69" t="s">
        <v>71</v>
      </c>
      <c r="R43" s="163" t="s">
        <v>72</v>
      </c>
      <c r="S43" s="163" t="s">
        <v>71</v>
      </c>
      <c r="T43" s="65" t="s">
        <v>72</v>
      </c>
      <c r="U43" s="401"/>
      <c r="V43" s="401"/>
      <c r="W43" s="505"/>
      <c r="X43" s="401"/>
      <c r="Y43" s="401"/>
      <c r="Z43" s="498"/>
      <c r="AA43" s="510"/>
      <c r="AB43" s="486"/>
      <c r="AC43" s="502"/>
    </row>
    <row r="44" spans="1:29" s="164" customFormat="1" ht="4.5" customHeight="1">
      <c r="A44" s="54"/>
      <c r="B44" s="82"/>
      <c r="C44" s="81"/>
      <c r="D44" s="83"/>
      <c r="E44" s="165"/>
      <c r="F44" s="83"/>
      <c r="G44" s="166"/>
      <c r="H44" s="166"/>
      <c r="I44" s="166"/>
      <c r="J44" s="166"/>
      <c r="K44" s="126"/>
      <c r="L44" s="166"/>
      <c r="M44" s="166"/>
      <c r="N44" s="127"/>
      <c r="O44" s="166"/>
      <c r="P44" s="127"/>
      <c r="Q44" s="167"/>
      <c r="R44" s="166"/>
      <c r="S44" s="166"/>
      <c r="T44" s="166"/>
      <c r="U44" s="81"/>
      <c r="V44" s="81"/>
      <c r="W44" s="83"/>
      <c r="X44" s="81"/>
      <c r="Y44" s="81"/>
      <c r="Z44" s="81"/>
      <c r="AA44" s="168"/>
      <c r="AB44" s="169"/>
      <c r="AC44" s="170"/>
    </row>
    <row r="45" spans="1:29" s="171" customFormat="1" ht="15" customHeight="1">
      <c r="B45" s="172" t="s">
        <v>117</v>
      </c>
      <c r="C45" s="173">
        <v>861</v>
      </c>
      <c r="D45" s="173">
        <v>806</v>
      </c>
      <c r="E45" s="173">
        <v>13</v>
      </c>
      <c r="F45" s="173">
        <v>42</v>
      </c>
      <c r="G45" s="173">
        <v>14563</v>
      </c>
      <c r="H45" s="173">
        <v>7811</v>
      </c>
      <c r="I45" s="173">
        <v>6752</v>
      </c>
      <c r="J45" s="173">
        <v>46</v>
      </c>
      <c r="K45" s="173">
        <v>25</v>
      </c>
      <c r="L45" s="173">
        <v>6838</v>
      </c>
      <c r="M45" s="173">
        <v>4325</v>
      </c>
      <c r="N45" s="189">
        <v>753</v>
      </c>
      <c r="O45" s="173">
        <v>2235</v>
      </c>
      <c r="P45" s="174"/>
      <c r="Q45" s="175">
        <v>174</v>
      </c>
      <c r="R45" s="173">
        <v>167</v>
      </c>
      <c r="S45" s="173">
        <v>30</v>
      </c>
      <c r="T45" s="173">
        <v>43</v>
      </c>
      <c r="U45" s="173">
        <v>4318673</v>
      </c>
      <c r="V45" s="173">
        <v>11055293</v>
      </c>
      <c r="W45" s="173">
        <v>21282160</v>
      </c>
      <c r="X45" s="173">
        <v>16598032</v>
      </c>
      <c r="Y45" s="173">
        <v>3617919</v>
      </c>
      <c r="Z45" s="173">
        <v>13728</v>
      </c>
      <c r="AA45" s="173">
        <v>76243</v>
      </c>
      <c r="AB45" s="173">
        <v>976238</v>
      </c>
      <c r="AC45" s="176" t="s">
        <v>118</v>
      </c>
    </row>
    <row r="46" spans="1:29">
      <c r="A46" s="154">
        <v>9</v>
      </c>
      <c r="B46" s="105" t="s">
        <v>0</v>
      </c>
      <c r="C46" s="177">
        <v>91</v>
      </c>
      <c r="D46" s="177">
        <v>78</v>
      </c>
      <c r="E46" s="177">
        <v>4</v>
      </c>
      <c r="F46" s="177">
        <v>9</v>
      </c>
      <c r="G46" s="177">
        <v>1561</v>
      </c>
      <c r="H46" s="177">
        <v>586</v>
      </c>
      <c r="I46" s="177">
        <v>975</v>
      </c>
      <c r="J46" s="178">
        <v>14</v>
      </c>
      <c r="K46" s="177">
        <v>8</v>
      </c>
      <c r="L46" s="179">
        <v>426</v>
      </c>
      <c r="M46" s="179">
        <v>407</v>
      </c>
      <c r="N46" s="179">
        <v>134</v>
      </c>
      <c r="O46" s="177">
        <v>516</v>
      </c>
      <c r="P46" s="180"/>
      <c r="Q46" s="178">
        <v>12</v>
      </c>
      <c r="R46" s="178">
        <v>44</v>
      </c>
      <c r="S46" s="177">
        <v>7</v>
      </c>
      <c r="T46" s="180">
        <v>17</v>
      </c>
      <c r="U46" s="177">
        <v>392777</v>
      </c>
      <c r="V46" s="177">
        <v>987008</v>
      </c>
      <c r="W46" s="177">
        <v>1888919</v>
      </c>
      <c r="X46" s="177">
        <v>1666842</v>
      </c>
      <c r="Y46" s="177">
        <v>27706</v>
      </c>
      <c r="Z46" s="177" t="s">
        <v>75</v>
      </c>
      <c r="AA46" s="177" t="s">
        <v>75</v>
      </c>
      <c r="AB46" s="179">
        <v>194371</v>
      </c>
      <c r="AC46" s="149">
        <v>9</v>
      </c>
    </row>
    <row r="47" spans="1:29">
      <c r="A47" s="154">
        <v>10</v>
      </c>
      <c r="B47" s="105" t="s">
        <v>1</v>
      </c>
      <c r="C47" s="177">
        <v>9</v>
      </c>
      <c r="D47" s="177">
        <v>9</v>
      </c>
      <c r="E47" s="177" t="s">
        <v>75</v>
      </c>
      <c r="F47" s="177" t="s">
        <v>75</v>
      </c>
      <c r="G47" s="177">
        <v>172</v>
      </c>
      <c r="H47" s="177">
        <v>100</v>
      </c>
      <c r="I47" s="177">
        <v>72</v>
      </c>
      <c r="J47" s="179" t="s">
        <v>75</v>
      </c>
      <c r="K47" s="179"/>
      <c r="L47" s="179">
        <v>88</v>
      </c>
      <c r="M47" s="179">
        <v>36</v>
      </c>
      <c r="N47" s="179">
        <v>11</v>
      </c>
      <c r="O47" s="177">
        <v>36</v>
      </c>
      <c r="P47" s="180"/>
      <c r="Q47" s="180">
        <v>1</v>
      </c>
      <c r="R47" s="177" t="s">
        <v>75</v>
      </c>
      <c r="S47" s="177">
        <v>3</v>
      </c>
      <c r="T47" s="180" t="s">
        <v>75</v>
      </c>
      <c r="U47" s="177">
        <v>60937</v>
      </c>
      <c r="V47" s="177">
        <v>134513</v>
      </c>
      <c r="W47" s="177">
        <v>468817</v>
      </c>
      <c r="X47" s="177">
        <v>467585</v>
      </c>
      <c r="Y47" s="177">
        <v>300</v>
      </c>
      <c r="Z47" s="177" t="s">
        <v>75</v>
      </c>
      <c r="AA47" s="177" t="s">
        <v>75</v>
      </c>
      <c r="AB47" s="179">
        <v>932</v>
      </c>
      <c r="AC47" s="149">
        <v>10</v>
      </c>
    </row>
    <row r="48" spans="1:29">
      <c r="A48" s="154">
        <v>11</v>
      </c>
      <c r="B48" s="105" t="s">
        <v>2</v>
      </c>
      <c r="C48" s="177">
        <v>249</v>
      </c>
      <c r="D48" s="177">
        <v>233</v>
      </c>
      <c r="E48" s="177">
        <v>5</v>
      </c>
      <c r="F48" s="177">
        <v>11</v>
      </c>
      <c r="G48" s="177">
        <v>4210</v>
      </c>
      <c r="H48" s="177">
        <v>1501</v>
      </c>
      <c r="I48" s="177">
        <v>2709</v>
      </c>
      <c r="J48" s="178">
        <v>9</v>
      </c>
      <c r="K48" s="177">
        <v>5</v>
      </c>
      <c r="L48" s="179">
        <v>1322</v>
      </c>
      <c r="M48" s="179">
        <v>1970</v>
      </c>
      <c r="N48" s="179">
        <v>132</v>
      </c>
      <c r="O48" s="177">
        <v>681</v>
      </c>
      <c r="P48" s="180"/>
      <c r="Q48" s="178">
        <v>38</v>
      </c>
      <c r="R48" s="178">
        <v>53</v>
      </c>
      <c r="S48" s="177">
        <v>1</v>
      </c>
      <c r="T48" s="180">
        <v>10</v>
      </c>
      <c r="U48" s="177">
        <v>1056804</v>
      </c>
      <c r="V48" s="177">
        <v>1950978</v>
      </c>
      <c r="W48" s="177">
        <v>4047228</v>
      </c>
      <c r="X48" s="177">
        <v>2018996</v>
      </c>
      <c r="Y48" s="177">
        <v>1897951</v>
      </c>
      <c r="Z48" s="177" t="s">
        <v>75</v>
      </c>
      <c r="AA48" s="177">
        <v>2403</v>
      </c>
      <c r="AB48" s="179">
        <v>127878</v>
      </c>
      <c r="AC48" s="149">
        <v>11</v>
      </c>
    </row>
    <row r="49" spans="1:29">
      <c r="A49" s="154">
        <v>12</v>
      </c>
      <c r="B49" s="105" t="s">
        <v>3</v>
      </c>
      <c r="C49" s="177">
        <v>21</v>
      </c>
      <c r="D49" s="177">
        <v>18</v>
      </c>
      <c r="E49" s="177">
        <v>3</v>
      </c>
      <c r="F49" s="177" t="s">
        <v>75</v>
      </c>
      <c r="G49" s="177">
        <v>335</v>
      </c>
      <c r="H49" s="177">
        <v>259</v>
      </c>
      <c r="I49" s="177">
        <v>76</v>
      </c>
      <c r="J49" s="178" t="s">
        <v>75</v>
      </c>
      <c r="K49" s="178"/>
      <c r="L49" s="179">
        <v>245</v>
      </c>
      <c r="M49" s="179">
        <v>53</v>
      </c>
      <c r="N49" s="179">
        <v>13</v>
      </c>
      <c r="O49" s="177">
        <v>23</v>
      </c>
      <c r="P49" s="180"/>
      <c r="Q49" s="178">
        <v>1</v>
      </c>
      <c r="R49" s="178" t="s">
        <v>75</v>
      </c>
      <c r="S49" s="177" t="s">
        <v>75</v>
      </c>
      <c r="T49" s="180" t="s">
        <v>75</v>
      </c>
      <c r="U49" s="177">
        <v>103362</v>
      </c>
      <c r="V49" s="177">
        <v>365071</v>
      </c>
      <c r="W49" s="177">
        <v>539123</v>
      </c>
      <c r="X49" s="177">
        <v>507536</v>
      </c>
      <c r="Y49" s="177">
        <v>16109</v>
      </c>
      <c r="Z49" s="177" t="s">
        <v>75</v>
      </c>
      <c r="AA49" s="177" t="s">
        <v>75</v>
      </c>
      <c r="AB49" s="179">
        <v>15478</v>
      </c>
      <c r="AC49" s="149">
        <v>12</v>
      </c>
    </row>
    <row r="50" spans="1:29">
      <c r="A50" s="154">
        <v>13</v>
      </c>
      <c r="B50" s="105" t="s">
        <v>4</v>
      </c>
      <c r="C50" s="177">
        <v>17</v>
      </c>
      <c r="D50" s="177">
        <v>17</v>
      </c>
      <c r="E50" s="177" t="s">
        <v>75</v>
      </c>
      <c r="F50" s="177" t="s">
        <v>75</v>
      </c>
      <c r="G50" s="177">
        <v>326</v>
      </c>
      <c r="H50" s="177">
        <v>228</v>
      </c>
      <c r="I50" s="177">
        <v>98</v>
      </c>
      <c r="J50" s="179" t="s">
        <v>75</v>
      </c>
      <c r="K50" s="179"/>
      <c r="L50" s="179">
        <v>205</v>
      </c>
      <c r="M50" s="179">
        <v>75</v>
      </c>
      <c r="N50" s="179">
        <v>22</v>
      </c>
      <c r="O50" s="177">
        <v>23</v>
      </c>
      <c r="P50" s="180"/>
      <c r="Q50" s="178">
        <v>1</v>
      </c>
      <c r="R50" s="177" t="s">
        <v>75</v>
      </c>
      <c r="S50" s="177">
        <v>1</v>
      </c>
      <c r="T50" s="179" t="s">
        <v>75</v>
      </c>
      <c r="U50" s="177">
        <v>87259</v>
      </c>
      <c r="V50" s="177">
        <v>272768</v>
      </c>
      <c r="W50" s="177">
        <v>453154</v>
      </c>
      <c r="X50" s="177">
        <v>441628</v>
      </c>
      <c r="Y50" s="177" t="s">
        <v>75</v>
      </c>
      <c r="Z50" s="177" t="s">
        <v>75</v>
      </c>
      <c r="AA50" s="177">
        <v>251</v>
      </c>
      <c r="AB50" s="177">
        <v>11275</v>
      </c>
      <c r="AC50" s="149">
        <v>13</v>
      </c>
    </row>
    <row r="51" spans="1:29">
      <c r="A51" s="154">
        <v>14</v>
      </c>
      <c r="B51" s="105" t="s">
        <v>5</v>
      </c>
      <c r="C51" s="177">
        <v>40</v>
      </c>
      <c r="D51" s="177">
        <v>39</v>
      </c>
      <c r="E51" s="177" t="s">
        <v>75</v>
      </c>
      <c r="F51" s="177">
        <v>1</v>
      </c>
      <c r="G51" s="177">
        <v>650</v>
      </c>
      <c r="H51" s="177">
        <v>381</v>
      </c>
      <c r="I51" s="177">
        <v>269</v>
      </c>
      <c r="J51" s="178">
        <v>1</v>
      </c>
      <c r="K51" s="177">
        <v>1</v>
      </c>
      <c r="L51" s="179">
        <v>338</v>
      </c>
      <c r="M51" s="179">
        <v>165</v>
      </c>
      <c r="N51" s="179">
        <v>42</v>
      </c>
      <c r="O51" s="177">
        <v>103</v>
      </c>
      <c r="P51" s="180"/>
      <c r="Q51" s="178" t="s">
        <v>75</v>
      </c>
      <c r="R51" s="177" t="s">
        <v>75</v>
      </c>
      <c r="S51" s="177" t="s">
        <v>75</v>
      </c>
      <c r="T51" s="177">
        <v>1</v>
      </c>
      <c r="U51" s="177">
        <v>182671</v>
      </c>
      <c r="V51" s="177">
        <v>468023</v>
      </c>
      <c r="W51" s="177">
        <v>899716</v>
      </c>
      <c r="X51" s="177">
        <v>808298</v>
      </c>
      <c r="Y51" s="177">
        <v>15988</v>
      </c>
      <c r="Z51" s="177" t="s">
        <v>75</v>
      </c>
      <c r="AA51" s="179" t="s">
        <v>75</v>
      </c>
      <c r="AB51" s="179">
        <v>75430</v>
      </c>
      <c r="AC51" s="149">
        <v>14</v>
      </c>
    </row>
    <row r="52" spans="1:29">
      <c r="A52" s="154">
        <v>15</v>
      </c>
      <c r="B52" s="105" t="s">
        <v>36</v>
      </c>
      <c r="C52" s="177">
        <v>51</v>
      </c>
      <c r="D52" s="177">
        <v>48</v>
      </c>
      <c r="E52" s="177">
        <v>1</v>
      </c>
      <c r="F52" s="177">
        <v>2</v>
      </c>
      <c r="G52" s="177">
        <v>807</v>
      </c>
      <c r="H52" s="177">
        <v>443</v>
      </c>
      <c r="I52" s="177">
        <v>364</v>
      </c>
      <c r="J52" s="178">
        <v>3</v>
      </c>
      <c r="K52" s="177">
        <v>2</v>
      </c>
      <c r="L52" s="179">
        <v>388</v>
      </c>
      <c r="M52" s="179">
        <v>265</v>
      </c>
      <c r="N52" s="179">
        <v>18</v>
      </c>
      <c r="O52" s="177">
        <v>76</v>
      </c>
      <c r="P52" s="180"/>
      <c r="Q52" s="178">
        <v>34</v>
      </c>
      <c r="R52" s="178">
        <v>21</v>
      </c>
      <c r="S52" s="177">
        <v>1</v>
      </c>
      <c r="T52" s="177">
        <v>9</v>
      </c>
      <c r="U52" s="177">
        <v>243083</v>
      </c>
      <c r="V52" s="177">
        <v>552409</v>
      </c>
      <c r="W52" s="177">
        <v>1046705</v>
      </c>
      <c r="X52" s="177">
        <v>840171</v>
      </c>
      <c r="Y52" s="177">
        <v>165807</v>
      </c>
      <c r="Z52" s="177" t="s">
        <v>75</v>
      </c>
      <c r="AA52" s="177" t="s">
        <v>75</v>
      </c>
      <c r="AB52" s="179">
        <v>40727</v>
      </c>
      <c r="AC52" s="149">
        <v>15</v>
      </c>
    </row>
    <row r="53" spans="1:29">
      <c r="A53" s="154">
        <v>16</v>
      </c>
      <c r="B53" s="105" t="s">
        <v>6</v>
      </c>
      <c r="C53" s="177">
        <v>18</v>
      </c>
      <c r="D53" s="177">
        <v>18</v>
      </c>
      <c r="E53" s="177" t="s">
        <v>75</v>
      </c>
      <c r="F53" s="177" t="s">
        <v>75</v>
      </c>
      <c r="G53" s="177">
        <v>345</v>
      </c>
      <c r="H53" s="177">
        <v>257</v>
      </c>
      <c r="I53" s="177">
        <v>88</v>
      </c>
      <c r="J53" s="178" t="s">
        <v>75</v>
      </c>
      <c r="K53" s="178"/>
      <c r="L53" s="179">
        <v>237</v>
      </c>
      <c r="M53" s="179">
        <v>61</v>
      </c>
      <c r="N53" s="179">
        <v>11</v>
      </c>
      <c r="O53" s="177">
        <v>18</v>
      </c>
      <c r="P53" s="180"/>
      <c r="Q53" s="180">
        <v>9</v>
      </c>
      <c r="R53" s="177">
        <v>9</v>
      </c>
      <c r="S53" s="177" t="s">
        <v>75</v>
      </c>
      <c r="T53" s="177" t="s">
        <v>75</v>
      </c>
      <c r="U53" s="177">
        <v>185994</v>
      </c>
      <c r="V53" s="177">
        <v>885785</v>
      </c>
      <c r="W53" s="177">
        <v>1988921</v>
      </c>
      <c r="X53" s="177">
        <v>1568497</v>
      </c>
      <c r="Y53" s="177">
        <v>191243</v>
      </c>
      <c r="Z53" s="177" t="s">
        <v>75</v>
      </c>
      <c r="AA53" s="177" t="s">
        <v>75</v>
      </c>
      <c r="AB53" s="179">
        <v>229181</v>
      </c>
      <c r="AC53" s="149">
        <v>16</v>
      </c>
    </row>
    <row r="54" spans="1:29">
      <c r="A54" s="154">
        <v>17</v>
      </c>
      <c r="B54" s="105" t="s">
        <v>7</v>
      </c>
      <c r="C54" s="177">
        <v>3</v>
      </c>
      <c r="D54" s="177">
        <v>3</v>
      </c>
      <c r="E54" s="177" t="s">
        <v>75</v>
      </c>
      <c r="F54" s="177" t="s">
        <v>75</v>
      </c>
      <c r="G54" s="177">
        <v>39</v>
      </c>
      <c r="H54" s="177">
        <v>30</v>
      </c>
      <c r="I54" s="177">
        <v>9</v>
      </c>
      <c r="J54" s="178" t="s">
        <v>75</v>
      </c>
      <c r="K54" s="178"/>
      <c r="L54" s="179">
        <v>25</v>
      </c>
      <c r="M54" s="179">
        <v>7</v>
      </c>
      <c r="N54" s="179">
        <v>5</v>
      </c>
      <c r="O54" s="177">
        <v>2</v>
      </c>
      <c r="P54" s="180"/>
      <c r="Q54" s="178" t="s">
        <v>75</v>
      </c>
      <c r="R54" s="177" t="s">
        <v>75</v>
      </c>
      <c r="S54" s="177" t="s">
        <v>75</v>
      </c>
      <c r="T54" s="177" t="s">
        <v>75</v>
      </c>
      <c r="U54" s="177">
        <v>16471</v>
      </c>
      <c r="V54" s="177">
        <v>95604</v>
      </c>
      <c r="W54" s="177">
        <v>184181</v>
      </c>
      <c r="X54" s="177">
        <v>177592</v>
      </c>
      <c r="Y54" s="179" t="s">
        <v>75</v>
      </c>
      <c r="Z54" s="177" t="s">
        <v>75</v>
      </c>
      <c r="AA54" s="177" t="s">
        <v>75</v>
      </c>
      <c r="AB54" s="177">
        <v>6589</v>
      </c>
      <c r="AC54" s="149">
        <v>17</v>
      </c>
    </row>
    <row r="55" spans="1:29">
      <c r="A55" s="154">
        <v>18</v>
      </c>
      <c r="B55" s="105" t="s">
        <v>37</v>
      </c>
      <c r="C55" s="177">
        <v>53</v>
      </c>
      <c r="D55" s="177">
        <v>52</v>
      </c>
      <c r="E55" s="177" t="s">
        <v>75</v>
      </c>
      <c r="F55" s="177">
        <v>1</v>
      </c>
      <c r="G55" s="177">
        <v>935</v>
      </c>
      <c r="H55" s="177">
        <v>528</v>
      </c>
      <c r="I55" s="177">
        <v>407</v>
      </c>
      <c r="J55" s="178">
        <v>1</v>
      </c>
      <c r="K55" s="178"/>
      <c r="L55" s="179">
        <v>442</v>
      </c>
      <c r="M55" s="179">
        <v>233</v>
      </c>
      <c r="N55" s="179">
        <v>72</v>
      </c>
      <c r="O55" s="177">
        <v>158</v>
      </c>
      <c r="P55" s="180"/>
      <c r="Q55" s="178">
        <v>13</v>
      </c>
      <c r="R55" s="177">
        <v>16</v>
      </c>
      <c r="S55" s="179" t="s">
        <v>75</v>
      </c>
      <c r="T55" s="179">
        <v>2</v>
      </c>
      <c r="U55" s="177">
        <v>270411</v>
      </c>
      <c r="V55" s="177">
        <v>840201</v>
      </c>
      <c r="W55" s="177">
        <v>1393085</v>
      </c>
      <c r="X55" s="177">
        <v>1207140</v>
      </c>
      <c r="Y55" s="179">
        <v>147458</v>
      </c>
      <c r="Z55" s="179">
        <v>1971</v>
      </c>
      <c r="AA55" s="179" t="s">
        <v>75</v>
      </c>
      <c r="AB55" s="177">
        <v>36516</v>
      </c>
      <c r="AC55" s="149">
        <v>18</v>
      </c>
    </row>
    <row r="56" spans="1:29">
      <c r="A56" s="154">
        <v>19</v>
      </c>
      <c r="B56" s="105" t="s">
        <v>8</v>
      </c>
      <c r="C56" s="177">
        <v>1</v>
      </c>
      <c r="D56" s="177">
        <v>1</v>
      </c>
      <c r="E56" s="177" t="s">
        <v>75</v>
      </c>
      <c r="F56" s="177" t="s">
        <v>75</v>
      </c>
      <c r="G56" s="177">
        <v>10</v>
      </c>
      <c r="H56" s="177">
        <v>7</v>
      </c>
      <c r="I56" s="177">
        <v>3</v>
      </c>
      <c r="J56" s="178" t="s">
        <v>75</v>
      </c>
      <c r="K56" s="178"/>
      <c r="L56" s="179">
        <v>7</v>
      </c>
      <c r="M56" s="179">
        <v>1</v>
      </c>
      <c r="N56" s="179"/>
      <c r="O56" s="177">
        <v>2</v>
      </c>
      <c r="P56" s="180"/>
      <c r="Q56" s="178" t="s">
        <v>75</v>
      </c>
      <c r="R56" s="178" t="s">
        <v>75</v>
      </c>
      <c r="S56" s="179" t="s">
        <v>75</v>
      </c>
      <c r="T56" s="179" t="s">
        <v>75</v>
      </c>
      <c r="U56" s="179" t="s">
        <v>94</v>
      </c>
      <c r="V56" s="179" t="s">
        <v>94</v>
      </c>
      <c r="W56" s="179" t="s">
        <v>94</v>
      </c>
      <c r="X56" s="179" t="s">
        <v>94</v>
      </c>
      <c r="Y56" s="179" t="s">
        <v>75</v>
      </c>
      <c r="Z56" s="179" t="s">
        <v>75</v>
      </c>
      <c r="AA56" s="179" t="s">
        <v>75</v>
      </c>
      <c r="AB56" s="179" t="s">
        <v>75</v>
      </c>
      <c r="AC56" s="149">
        <v>19</v>
      </c>
    </row>
    <row r="57" spans="1:29">
      <c r="A57" s="154">
        <v>20</v>
      </c>
      <c r="B57" s="105" t="s">
        <v>16</v>
      </c>
      <c r="C57" s="177" t="s">
        <v>124</v>
      </c>
      <c r="D57" s="177" t="s">
        <v>75</v>
      </c>
      <c r="E57" s="177" t="s">
        <v>75</v>
      </c>
      <c r="F57" s="177" t="s">
        <v>75</v>
      </c>
      <c r="G57" s="177" t="s">
        <v>124</v>
      </c>
      <c r="H57" s="177" t="s">
        <v>124</v>
      </c>
      <c r="I57" s="177" t="s">
        <v>124</v>
      </c>
      <c r="J57" s="178" t="s">
        <v>124</v>
      </c>
      <c r="K57" s="178" t="s">
        <v>124</v>
      </c>
      <c r="L57" s="177" t="s">
        <v>124</v>
      </c>
      <c r="M57" s="177" t="s">
        <v>124</v>
      </c>
      <c r="N57" s="179" t="s">
        <v>124</v>
      </c>
      <c r="O57" s="177" t="s">
        <v>124</v>
      </c>
      <c r="P57" s="180"/>
      <c r="Q57" s="178" t="s">
        <v>124</v>
      </c>
      <c r="R57" s="178" t="s">
        <v>124</v>
      </c>
      <c r="S57" s="179" t="s">
        <v>124</v>
      </c>
      <c r="T57" s="179" t="s">
        <v>124</v>
      </c>
      <c r="U57" s="179" t="s">
        <v>124</v>
      </c>
      <c r="V57" s="179" t="s">
        <v>124</v>
      </c>
      <c r="W57" s="179" t="s">
        <v>124</v>
      </c>
      <c r="X57" s="179" t="s">
        <v>124</v>
      </c>
      <c r="Y57" s="179" t="s">
        <v>124</v>
      </c>
      <c r="Z57" s="179" t="s">
        <v>124</v>
      </c>
      <c r="AA57" s="179" t="s">
        <v>124</v>
      </c>
      <c r="AB57" s="177" t="s">
        <v>75</v>
      </c>
      <c r="AC57" s="149">
        <v>20</v>
      </c>
    </row>
    <row r="58" spans="1:29">
      <c r="A58" s="154">
        <v>21</v>
      </c>
      <c r="B58" s="105" t="s">
        <v>9</v>
      </c>
      <c r="C58" s="177">
        <v>36</v>
      </c>
      <c r="D58" s="177">
        <v>35</v>
      </c>
      <c r="E58" s="177" t="s">
        <v>75</v>
      </c>
      <c r="F58" s="177">
        <v>1</v>
      </c>
      <c r="G58" s="177">
        <v>615</v>
      </c>
      <c r="H58" s="177">
        <v>523</v>
      </c>
      <c r="I58" s="177">
        <v>92</v>
      </c>
      <c r="J58" s="177">
        <v>1</v>
      </c>
      <c r="K58" s="178"/>
      <c r="L58" s="179">
        <v>455</v>
      </c>
      <c r="M58" s="179">
        <v>82</v>
      </c>
      <c r="N58" s="179">
        <v>58</v>
      </c>
      <c r="O58" s="177">
        <v>9</v>
      </c>
      <c r="P58" s="180"/>
      <c r="Q58" s="178">
        <v>9</v>
      </c>
      <c r="R58" s="178">
        <v>1</v>
      </c>
      <c r="S58" s="179">
        <v>6</v>
      </c>
      <c r="T58" s="179" t="s">
        <v>75</v>
      </c>
      <c r="U58" s="177">
        <v>219732</v>
      </c>
      <c r="V58" s="177">
        <v>686304</v>
      </c>
      <c r="W58" s="177">
        <v>1308347</v>
      </c>
      <c r="X58" s="177">
        <v>1170554</v>
      </c>
      <c r="Y58" s="179">
        <v>51892</v>
      </c>
      <c r="Z58" s="179" t="s">
        <v>75</v>
      </c>
      <c r="AA58" s="177" t="s">
        <v>75</v>
      </c>
      <c r="AB58" s="179">
        <v>85901</v>
      </c>
      <c r="AC58" s="149">
        <v>21</v>
      </c>
    </row>
    <row r="59" spans="1:29">
      <c r="A59" s="154">
        <v>22</v>
      </c>
      <c r="B59" s="105" t="s">
        <v>10</v>
      </c>
      <c r="C59" s="177">
        <v>8</v>
      </c>
      <c r="D59" s="177">
        <v>8</v>
      </c>
      <c r="E59" s="177" t="s">
        <v>75</v>
      </c>
      <c r="F59" s="177" t="s">
        <v>75</v>
      </c>
      <c r="G59" s="177">
        <v>156</v>
      </c>
      <c r="H59" s="177">
        <v>128</v>
      </c>
      <c r="I59" s="177">
        <v>28</v>
      </c>
      <c r="J59" s="177" t="s">
        <v>75</v>
      </c>
      <c r="K59" s="178"/>
      <c r="L59" s="179">
        <v>123</v>
      </c>
      <c r="M59" s="179">
        <v>23</v>
      </c>
      <c r="N59" s="179">
        <v>2</v>
      </c>
      <c r="O59" s="177">
        <v>3</v>
      </c>
      <c r="P59" s="180"/>
      <c r="Q59" s="178">
        <v>3</v>
      </c>
      <c r="R59" s="178">
        <v>2</v>
      </c>
      <c r="S59" s="179" t="s">
        <v>75</v>
      </c>
      <c r="T59" s="179" t="s">
        <v>75</v>
      </c>
      <c r="U59" s="177">
        <v>68357</v>
      </c>
      <c r="V59" s="177">
        <v>726598</v>
      </c>
      <c r="W59" s="177">
        <v>900604</v>
      </c>
      <c r="X59" s="177">
        <v>871254</v>
      </c>
      <c r="Y59" s="177">
        <v>4944</v>
      </c>
      <c r="Z59" s="177" t="s">
        <v>94</v>
      </c>
      <c r="AA59" s="177" t="s">
        <v>75</v>
      </c>
      <c r="AB59" s="179" t="s">
        <v>94</v>
      </c>
      <c r="AC59" s="149">
        <v>22</v>
      </c>
    </row>
    <row r="60" spans="1:29">
      <c r="A60" s="154">
        <v>23</v>
      </c>
      <c r="B60" s="105" t="s">
        <v>11</v>
      </c>
      <c r="C60" s="177">
        <v>4</v>
      </c>
      <c r="D60" s="177">
        <v>4</v>
      </c>
      <c r="E60" s="177" t="s">
        <v>75</v>
      </c>
      <c r="F60" s="177" t="s">
        <v>75</v>
      </c>
      <c r="G60" s="177">
        <v>61</v>
      </c>
      <c r="H60" s="177">
        <v>37</v>
      </c>
      <c r="I60" s="177">
        <v>24</v>
      </c>
      <c r="J60" s="177" t="s">
        <v>75</v>
      </c>
      <c r="K60" s="178"/>
      <c r="L60" s="179">
        <v>33</v>
      </c>
      <c r="M60" s="179">
        <v>18</v>
      </c>
      <c r="N60" s="179">
        <v>4</v>
      </c>
      <c r="O60" s="177">
        <v>6</v>
      </c>
      <c r="P60" s="180"/>
      <c r="Q60" s="178" t="s">
        <v>75</v>
      </c>
      <c r="R60" s="177" t="s">
        <v>75</v>
      </c>
      <c r="S60" s="177" t="s">
        <v>75</v>
      </c>
      <c r="T60" s="179" t="s">
        <v>75</v>
      </c>
      <c r="U60" s="177" t="s">
        <v>94</v>
      </c>
      <c r="V60" s="177" t="s">
        <v>94</v>
      </c>
      <c r="W60" s="177" t="s">
        <v>94</v>
      </c>
      <c r="X60" s="179" t="s">
        <v>94</v>
      </c>
      <c r="Y60" s="179">
        <v>21669</v>
      </c>
      <c r="Z60" s="177" t="s">
        <v>75</v>
      </c>
      <c r="AA60" s="177" t="s">
        <v>75</v>
      </c>
      <c r="AB60" s="177" t="s">
        <v>75</v>
      </c>
      <c r="AC60" s="149">
        <v>23</v>
      </c>
    </row>
    <row r="61" spans="1:29">
      <c r="A61" s="154">
        <v>24</v>
      </c>
      <c r="B61" s="105" t="s">
        <v>12</v>
      </c>
      <c r="C61" s="177">
        <v>58</v>
      </c>
      <c r="D61" s="177">
        <v>54</v>
      </c>
      <c r="E61" s="177" t="s">
        <v>75</v>
      </c>
      <c r="F61" s="177">
        <v>4</v>
      </c>
      <c r="G61" s="177">
        <v>964</v>
      </c>
      <c r="H61" s="177">
        <v>754</v>
      </c>
      <c r="I61" s="177">
        <v>210</v>
      </c>
      <c r="J61" s="177">
        <v>4</v>
      </c>
      <c r="K61" s="178">
        <v>1</v>
      </c>
      <c r="L61" s="179">
        <v>685</v>
      </c>
      <c r="M61" s="179">
        <v>152</v>
      </c>
      <c r="N61" s="179">
        <v>43</v>
      </c>
      <c r="O61" s="177">
        <v>54</v>
      </c>
      <c r="P61" s="180"/>
      <c r="Q61" s="178">
        <v>22</v>
      </c>
      <c r="R61" s="177">
        <v>3</v>
      </c>
      <c r="S61" s="177" t="s">
        <v>75</v>
      </c>
      <c r="T61" s="179" t="s">
        <v>75</v>
      </c>
      <c r="U61" s="177">
        <v>331783</v>
      </c>
      <c r="V61" s="177">
        <v>1121896</v>
      </c>
      <c r="W61" s="177">
        <v>1907806</v>
      </c>
      <c r="X61" s="177">
        <v>1461026</v>
      </c>
      <c r="Y61" s="177">
        <v>395796</v>
      </c>
      <c r="Z61" s="177" t="s">
        <v>94</v>
      </c>
      <c r="AA61" s="177" t="s">
        <v>94</v>
      </c>
      <c r="AB61" s="179">
        <v>37657</v>
      </c>
      <c r="AC61" s="149">
        <v>24</v>
      </c>
    </row>
    <row r="62" spans="1:29">
      <c r="A62" s="154">
        <v>25</v>
      </c>
      <c r="B62" s="105" t="s">
        <v>38</v>
      </c>
      <c r="C62" s="177">
        <v>11</v>
      </c>
      <c r="D62" s="177">
        <v>10</v>
      </c>
      <c r="E62" s="177" t="s">
        <v>75</v>
      </c>
      <c r="F62" s="177">
        <v>1</v>
      </c>
      <c r="G62" s="177">
        <v>160</v>
      </c>
      <c r="H62" s="177">
        <v>127</v>
      </c>
      <c r="I62" s="177">
        <v>33</v>
      </c>
      <c r="J62" s="177">
        <v>1</v>
      </c>
      <c r="K62" s="178"/>
      <c r="L62" s="179">
        <v>118</v>
      </c>
      <c r="M62" s="179">
        <v>20</v>
      </c>
      <c r="N62" s="179">
        <v>6</v>
      </c>
      <c r="O62" s="177">
        <v>13</v>
      </c>
      <c r="P62" s="180"/>
      <c r="Q62" s="178">
        <v>2</v>
      </c>
      <c r="R62" s="178" t="s">
        <v>75</v>
      </c>
      <c r="S62" s="177" t="s">
        <v>75</v>
      </c>
      <c r="T62" s="179" t="s">
        <v>75</v>
      </c>
      <c r="U62" s="177">
        <v>59807</v>
      </c>
      <c r="V62" s="177">
        <v>149937</v>
      </c>
      <c r="W62" s="177">
        <v>275286</v>
      </c>
      <c r="X62" s="177">
        <v>251942</v>
      </c>
      <c r="Y62" s="177" t="s">
        <v>94</v>
      </c>
      <c r="Z62" s="177" t="s">
        <v>75</v>
      </c>
      <c r="AA62" s="179" t="s">
        <v>94</v>
      </c>
      <c r="AB62" s="179" t="s">
        <v>94</v>
      </c>
      <c r="AC62" s="149">
        <v>25</v>
      </c>
    </row>
    <row r="63" spans="1:29">
      <c r="A63" s="154">
        <v>26</v>
      </c>
      <c r="B63" s="105" t="s">
        <v>39</v>
      </c>
      <c r="C63" s="177">
        <v>49</v>
      </c>
      <c r="D63" s="177">
        <v>48</v>
      </c>
      <c r="E63" s="177" t="s">
        <v>75</v>
      </c>
      <c r="F63" s="177">
        <v>1</v>
      </c>
      <c r="G63" s="177">
        <v>843</v>
      </c>
      <c r="H63" s="177">
        <v>681</v>
      </c>
      <c r="I63" s="177">
        <v>162</v>
      </c>
      <c r="J63" s="177">
        <v>1</v>
      </c>
      <c r="K63" s="180"/>
      <c r="L63" s="179">
        <v>608</v>
      </c>
      <c r="M63" s="179">
        <v>126</v>
      </c>
      <c r="N63" s="179">
        <v>54</v>
      </c>
      <c r="O63" s="177">
        <v>33</v>
      </c>
      <c r="P63" s="180"/>
      <c r="Q63" s="178">
        <v>18</v>
      </c>
      <c r="R63" s="178">
        <v>3</v>
      </c>
      <c r="S63" s="177">
        <v>7</v>
      </c>
      <c r="T63" s="179" t="s">
        <v>75</v>
      </c>
      <c r="U63" s="177">
        <v>310053</v>
      </c>
      <c r="V63" s="177">
        <v>525874</v>
      </c>
      <c r="W63" s="177">
        <v>1204513</v>
      </c>
      <c r="X63" s="177">
        <v>972579</v>
      </c>
      <c r="Y63" s="177">
        <v>200576</v>
      </c>
      <c r="Z63" s="177" t="s">
        <v>75</v>
      </c>
      <c r="AA63" s="177">
        <v>25446</v>
      </c>
      <c r="AB63" s="177">
        <v>5912</v>
      </c>
      <c r="AC63" s="149">
        <v>26</v>
      </c>
    </row>
    <row r="64" spans="1:29">
      <c r="A64" s="154">
        <v>27</v>
      </c>
      <c r="B64" s="105" t="s">
        <v>40</v>
      </c>
      <c r="C64" s="177">
        <v>3</v>
      </c>
      <c r="D64" s="177">
        <v>3</v>
      </c>
      <c r="E64" s="177" t="s">
        <v>75</v>
      </c>
      <c r="F64" s="177" t="s">
        <v>75</v>
      </c>
      <c r="G64" s="177">
        <v>71</v>
      </c>
      <c r="H64" s="177">
        <v>61</v>
      </c>
      <c r="I64" s="177">
        <v>10</v>
      </c>
      <c r="J64" s="177" t="s">
        <v>75</v>
      </c>
      <c r="K64" s="178"/>
      <c r="L64" s="179">
        <v>46</v>
      </c>
      <c r="M64" s="179">
        <v>7</v>
      </c>
      <c r="N64" s="179">
        <v>15</v>
      </c>
      <c r="O64" s="177">
        <v>3</v>
      </c>
      <c r="P64" s="180"/>
      <c r="Q64" s="178" t="s">
        <v>75</v>
      </c>
      <c r="R64" s="178" t="s">
        <v>75</v>
      </c>
      <c r="S64" s="179" t="s">
        <v>75</v>
      </c>
      <c r="T64" s="179" t="s">
        <v>75</v>
      </c>
      <c r="U64" s="177" t="s">
        <v>94</v>
      </c>
      <c r="V64" s="177" t="s">
        <v>94</v>
      </c>
      <c r="W64" s="177" t="s">
        <v>94</v>
      </c>
      <c r="X64" s="177" t="s">
        <v>94</v>
      </c>
      <c r="Y64" s="177">
        <v>11579</v>
      </c>
      <c r="Z64" s="179" t="s">
        <v>75</v>
      </c>
      <c r="AA64" s="179">
        <v>18963</v>
      </c>
      <c r="AB64" s="179" t="s">
        <v>75</v>
      </c>
      <c r="AC64" s="149">
        <v>27</v>
      </c>
    </row>
    <row r="65" spans="1:29">
      <c r="A65" s="154">
        <v>28</v>
      </c>
      <c r="B65" s="108" t="s">
        <v>41</v>
      </c>
      <c r="C65" s="177">
        <v>13</v>
      </c>
      <c r="D65" s="179">
        <v>12</v>
      </c>
      <c r="E65" s="177" t="s">
        <v>75</v>
      </c>
      <c r="F65" s="179">
        <v>1</v>
      </c>
      <c r="G65" s="177">
        <v>227</v>
      </c>
      <c r="H65" s="177">
        <v>95</v>
      </c>
      <c r="I65" s="177">
        <v>132</v>
      </c>
      <c r="J65" s="177" t="s">
        <v>75</v>
      </c>
      <c r="K65" s="180">
        <v>1</v>
      </c>
      <c r="L65" s="179">
        <v>85</v>
      </c>
      <c r="M65" s="179">
        <v>59</v>
      </c>
      <c r="N65" s="179">
        <v>4</v>
      </c>
      <c r="O65" s="177">
        <v>68</v>
      </c>
      <c r="P65" s="180"/>
      <c r="Q65" s="180">
        <v>6</v>
      </c>
      <c r="R65" s="177">
        <v>4</v>
      </c>
      <c r="S65" s="179" t="s">
        <v>75</v>
      </c>
      <c r="T65" s="179" t="s">
        <v>75</v>
      </c>
      <c r="U65" s="177">
        <v>48944</v>
      </c>
      <c r="V65" s="177">
        <v>87117</v>
      </c>
      <c r="W65" s="177">
        <v>192920</v>
      </c>
      <c r="X65" s="177">
        <v>129351</v>
      </c>
      <c r="Y65" s="177">
        <v>53708</v>
      </c>
      <c r="Z65" s="179" t="s">
        <v>75</v>
      </c>
      <c r="AA65" s="179" t="s">
        <v>75</v>
      </c>
      <c r="AB65" s="177">
        <v>9861</v>
      </c>
      <c r="AC65" s="149">
        <v>28</v>
      </c>
    </row>
    <row r="66" spans="1:29">
      <c r="A66" s="154">
        <v>29</v>
      </c>
      <c r="B66" s="108" t="s">
        <v>13</v>
      </c>
      <c r="C66" s="177">
        <v>25</v>
      </c>
      <c r="D66" s="179">
        <v>21</v>
      </c>
      <c r="E66" s="177" t="s">
        <v>75</v>
      </c>
      <c r="F66" s="179">
        <v>4</v>
      </c>
      <c r="G66" s="177">
        <v>504</v>
      </c>
      <c r="H66" s="177">
        <v>263</v>
      </c>
      <c r="I66" s="177">
        <v>241</v>
      </c>
      <c r="J66" s="178">
        <v>4</v>
      </c>
      <c r="K66" s="178">
        <v>1</v>
      </c>
      <c r="L66" s="179">
        <v>226</v>
      </c>
      <c r="M66" s="179">
        <v>153</v>
      </c>
      <c r="N66" s="179">
        <v>31</v>
      </c>
      <c r="O66" s="177">
        <v>83</v>
      </c>
      <c r="P66" s="180"/>
      <c r="Q66" s="178">
        <v>2</v>
      </c>
      <c r="R66" s="178">
        <v>4</v>
      </c>
      <c r="S66" s="177">
        <v>1</v>
      </c>
      <c r="T66" s="179">
        <v>3</v>
      </c>
      <c r="U66" s="177">
        <v>146388</v>
      </c>
      <c r="V66" s="177">
        <v>163481</v>
      </c>
      <c r="W66" s="177">
        <v>401821</v>
      </c>
      <c r="X66" s="177">
        <v>256066</v>
      </c>
      <c r="Y66" s="177">
        <v>143344</v>
      </c>
      <c r="Z66" s="179">
        <v>290</v>
      </c>
      <c r="AA66" s="179">
        <v>1710</v>
      </c>
      <c r="AB66" s="179">
        <v>411</v>
      </c>
      <c r="AC66" s="149">
        <v>29</v>
      </c>
    </row>
    <row r="67" spans="1:29">
      <c r="A67" s="154">
        <v>30</v>
      </c>
      <c r="B67" s="105" t="s">
        <v>42</v>
      </c>
      <c r="C67" s="177">
        <v>2</v>
      </c>
      <c r="D67" s="177">
        <v>2</v>
      </c>
      <c r="E67" s="177" t="s">
        <v>75</v>
      </c>
      <c r="F67" s="177" t="s">
        <v>75</v>
      </c>
      <c r="G67" s="177">
        <v>50</v>
      </c>
      <c r="H67" s="177">
        <v>9</v>
      </c>
      <c r="I67" s="177">
        <v>41</v>
      </c>
      <c r="J67" s="179" t="s">
        <v>75</v>
      </c>
      <c r="K67" s="179"/>
      <c r="L67" s="179">
        <v>8</v>
      </c>
      <c r="M67" s="179">
        <v>5</v>
      </c>
      <c r="N67" s="179">
        <v>1</v>
      </c>
      <c r="O67" s="177">
        <v>36</v>
      </c>
      <c r="P67" s="180"/>
      <c r="Q67" s="180" t="s">
        <v>75</v>
      </c>
      <c r="R67" s="177" t="s">
        <v>75</v>
      </c>
      <c r="S67" s="179" t="s">
        <v>75</v>
      </c>
      <c r="T67" s="179" t="s">
        <v>75</v>
      </c>
      <c r="U67" s="179" t="s">
        <v>94</v>
      </c>
      <c r="V67" s="179" t="s">
        <v>94</v>
      </c>
      <c r="W67" s="179" t="s">
        <v>94</v>
      </c>
      <c r="X67" s="177" t="s">
        <v>75</v>
      </c>
      <c r="Y67" s="179" t="s">
        <v>94</v>
      </c>
      <c r="Z67" s="177" t="s">
        <v>75</v>
      </c>
      <c r="AA67" s="177" t="s">
        <v>75</v>
      </c>
      <c r="AB67" s="179" t="s">
        <v>94</v>
      </c>
      <c r="AC67" s="149">
        <v>30</v>
      </c>
    </row>
    <row r="68" spans="1:29">
      <c r="A68" s="154">
        <v>31</v>
      </c>
      <c r="B68" s="105" t="s">
        <v>14</v>
      </c>
      <c r="C68" s="177">
        <v>10</v>
      </c>
      <c r="D68" s="177">
        <v>8</v>
      </c>
      <c r="E68" s="177" t="s">
        <v>75</v>
      </c>
      <c r="F68" s="177">
        <v>2</v>
      </c>
      <c r="G68" s="177">
        <v>161</v>
      </c>
      <c r="H68" s="177">
        <v>79</v>
      </c>
      <c r="I68" s="177">
        <v>82</v>
      </c>
      <c r="J68" s="178">
        <v>2</v>
      </c>
      <c r="K68" s="178">
        <v>2</v>
      </c>
      <c r="L68" s="179">
        <v>66</v>
      </c>
      <c r="M68" s="179">
        <v>54</v>
      </c>
      <c r="N68" s="179">
        <v>10</v>
      </c>
      <c r="O68" s="177">
        <v>26</v>
      </c>
      <c r="P68" s="180"/>
      <c r="Q68" s="178">
        <v>1</v>
      </c>
      <c r="R68" s="178" t="s">
        <v>75</v>
      </c>
      <c r="S68" s="177" t="s">
        <v>75</v>
      </c>
      <c r="T68" s="178" t="s">
        <v>75</v>
      </c>
      <c r="U68" s="177">
        <v>45052</v>
      </c>
      <c r="V68" s="177">
        <v>77503</v>
      </c>
      <c r="W68" s="177">
        <v>160414</v>
      </c>
      <c r="X68" s="177">
        <v>111200</v>
      </c>
      <c r="Y68" s="177">
        <v>42075</v>
      </c>
      <c r="Z68" s="177" t="s">
        <v>75</v>
      </c>
      <c r="AA68" s="177" t="s">
        <v>94</v>
      </c>
      <c r="AB68" s="179" t="s">
        <v>94</v>
      </c>
      <c r="AC68" s="149">
        <v>31</v>
      </c>
    </row>
    <row r="69" spans="1:29">
      <c r="A69" s="109">
        <v>32</v>
      </c>
      <c r="B69" s="110" t="s">
        <v>15</v>
      </c>
      <c r="C69" s="182">
        <v>89</v>
      </c>
      <c r="D69" s="182">
        <v>85</v>
      </c>
      <c r="E69" s="182" t="s">
        <v>75</v>
      </c>
      <c r="F69" s="182">
        <v>4</v>
      </c>
      <c r="G69" s="182">
        <v>1361</v>
      </c>
      <c r="H69" s="182">
        <v>734</v>
      </c>
      <c r="I69" s="182">
        <v>627</v>
      </c>
      <c r="J69" s="182">
        <v>5</v>
      </c>
      <c r="K69" s="182">
        <v>4</v>
      </c>
      <c r="L69" s="181">
        <v>662</v>
      </c>
      <c r="M69" s="181">
        <v>353</v>
      </c>
      <c r="N69" s="181">
        <v>65</v>
      </c>
      <c r="O69" s="182">
        <v>263</v>
      </c>
      <c r="P69" s="183"/>
      <c r="Q69" s="183">
        <v>2</v>
      </c>
      <c r="R69" s="182">
        <v>7</v>
      </c>
      <c r="S69" s="182">
        <v>3</v>
      </c>
      <c r="T69" s="184">
        <v>1</v>
      </c>
      <c r="U69" s="182">
        <v>426904</v>
      </c>
      <c r="V69" s="182">
        <v>890113</v>
      </c>
      <c r="W69" s="182">
        <v>1815393</v>
      </c>
      <c r="X69" s="182">
        <v>1536519</v>
      </c>
      <c r="Y69" s="182">
        <v>208574</v>
      </c>
      <c r="Z69" s="182" t="s">
        <v>75</v>
      </c>
      <c r="AA69" s="182">
        <v>3790</v>
      </c>
      <c r="AB69" s="182">
        <v>66510</v>
      </c>
      <c r="AC69" s="152">
        <v>32</v>
      </c>
    </row>
    <row r="70" spans="1:29">
      <c r="AC70" s="190"/>
    </row>
  </sheetData>
  <mergeCells count="50">
    <mergeCell ref="AB1:AC2"/>
    <mergeCell ref="A3:B8"/>
    <mergeCell ref="C3:C8"/>
    <mergeCell ref="D3:F3"/>
    <mergeCell ref="U3:U8"/>
    <mergeCell ref="V3:V8"/>
    <mergeCell ref="W3:AB3"/>
    <mergeCell ref="AC3:AC8"/>
    <mergeCell ref="D4:D8"/>
    <mergeCell ref="E4:E8"/>
    <mergeCell ref="F4:F8"/>
    <mergeCell ref="S4:T7"/>
    <mergeCell ref="W4:W8"/>
    <mergeCell ref="X4:X8"/>
    <mergeCell ref="Y4:Y8"/>
    <mergeCell ref="AA4:AA8"/>
    <mergeCell ref="AB4:AB8"/>
    <mergeCell ref="J5:K7"/>
    <mergeCell ref="L5:R5"/>
    <mergeCell ref="G6:I6"/>
    <mergeCell ref="L6:O6"/>
    <mergeCell ref="Q6:R7"/>
    <mergeCell ref="L7:M7"/>
    <mergeCell ref="N7:O7"/>
    <mergeCell ref="Z4:Z8"/>
    <mergeCell ref="AB36:AC37"/>
    <mergeCell ref="A38:B43"/>
    <mergeCell ref="C38:C43"/>
    <mergeCell ref="D38:F38"/>
    <mergeCell ref="U38:U43"/>
    <mergeCell ref="V38:V43"/>
    <mergeCell ref="W38:AB38"/>
    <mergeCell ref="AC38:AC43"/>
    <mergeCell ref="D39:D43"/>
    <mergeCell ref="E39:E43"/>
    <mergeCell ref="F39:F43"/>
    <mergeCell ref="S39:T42"/>
    <mergeCell ref="W39:W43"/>
    <mergeCell ref="X39:X43"/>
    <mergeCell ref="Y39:Y43"/>
    <mergeCell ref="AA39:AA43"/>
    <mergeCell ref="AB39:AB43"/>
    <mergeCell ref="J40:K42"/>
    <mergeCell ref="L40:R40"/>
    <mergeCell ref="G41:I41"/>
    <mergeCell ref="L41:O41"/>
    <mergeCell ref="Q41:R42"/>
    <mergeCell ref="L42:M42"/>
    <mergeCell ref="N42:O42"/>
    <mergeCell ref="Z39:Z43"/>
  </mergeCells>
  <phoneticPr fontId="3"/>
  <pageMargins left="0.55118110236220474" right="0.47244094488188981" top="0.59055118110236227" bottom="0.59055118110236227" header="0.39370078740157483" footer="0.39370078740157483"/>
  <pageSetup paperSize="9" scale="90" orientation="portrait" r:id="rId1"/>
  <headerFooter alignWithMargins="0"/>
  <colBreaks count="1" manualBreakCount="1">
    <brk id="15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WM70"/>
  <sheetViews>
    <sheetView zoomScaleNormal="100" zoomScaleSheetLayoutView="100" workbookViewId="0"/>
  </sheetViews>
  <sheetFormatPr defaultColWidth="0" defaultRowHeight="13.5" zeroHeight="1"/>
  <cols>
    <col min="1" max="1" width="2.875" style="195" customWidth="1"/>
    <col min="2" max="2" width="12.875" style="195" customWidth="1"/>
    <col min="3" max="3" width="7.875" style="195" customWidth="1"/>
    <col min="4" max="4" width="3.375" style="195" customWidth="1"/>
    <col min="5" max="5" width="4.875" style="195" customWidth="1"/>
    <col min="6" max="6" width="7.25" style="195" customWidth="1"/>
    <col min="7" max="7" width="10.5" style="195" customWidth="1"/>
    <col min="8" max="8" width="6.5" style="195" customWidth="1"/>
    <col min="9" max="9" width="5.5" style="195" customWidth="1"/>
    <col min="10" max="10" width="4.125" style="195" customWidth="1"/>
    <col min="11" max="12" width="7.875" style="195" customWidth="1"/>
    <col min="13" max="13" width="2.5" style="195" customWidth="1"/>
    <col min="14" max="14" width="6" style="195" customWidth="1"/>
    <col min="15" max="15" width="4.5" style="195" customWidth="1"/>
    <col min="16" max="16" width="4.375" style="195" customWidth="1"/>
    <col min="17" max="17" width="6.625" style="195" customWidth="1"/>
    <col min="18" max="18" width="10.625" style="195" customWidth="1"/>
    <col min="19" max="19" width="5" style="195" customWidth="1"/>
    <col min="20" max="20" width="6" style="195" customWidth="1"/>
    <col min="21" max="21" width="5.75" style="195" customWidth="1"/>
    <col min="22" max="22" width="6.875" style="195" customWidth="1"/>
    <col min="23" max="23" width="6.625" style="195" customWidth="1"/>
    <col min="24" max="24" width="6.5" style="195" customWidth="1"/>
    <col min="25" max="25" width="6.375" style="195" customWidth="1"/>
    <col min="26" max="26" width="4.875" style="195" customWidth="1"/>
    <col min="27" max="27" width="6.375" style="195" customWidth="1"/>
    <col min="28" max="28" width="1.75" style="195" customWidth="1"/>
    <col min="29" max="29" width="9.5" style="195" customWidth="1"/>
    <col min="30" max="30" width="10" style="195" customWidth="1"/>
    <col min="31" max="31" width="4" style="195" customWidth="1"/>
    <col min="32" max="32" width="9" style="195" customWidth="1"/>
    <col min="33" max="256" width="9" style="195" hidden="1"/>
    <col min="257" max="257" width="2.875" style="195" hidden="1"/>
    <col min="258" max="258" width="12.875" style="195" hidden="1"/>
    <col min="259" max="259" width="7.875" style="195" hidden="1"/>
    <col min="260" max="260" width="3.375" style="195" hidden="1"/>
    <col min="261" max="261" width="4.875" style="195" hidden="1"/>
    <col min="262" max="262" width="7.25" style="195" hidden="1"/>
    <col min="263" max="263" width="10.5" style="195" hidden="1"/>
    <col min="264" max="264" width="6.5" style="195" hidden="1"/>
    <col min="265" max="265" width="5.5" style="195" hidden="1"/>
    <col min="266" max="266" width="4.125" style="195" hidden="1"/>
    <col min="267" max="268" width="7.875" style="195" hidden="1"/>
    <col min="269" max="269" width="2.5" style="195" hidden="1"/>
    <col min="270" max="270" width="6" style="195" hidden="1"/>
    <col min="271" max="271" width="4.5" style="195" hidden="1"/>
    <col min="272" max="272" width="4.375" style="195" hidden="1"/>
    <col min="273" max="273" width="6.625" style="195" hidden="1"/>
    <col min="274" max="274" width="10.625" style="195" hidden="1"/>
    <col min="275" max="275" width="5" style="195" hidden="1"/>
    <col min="276" max="276" width="6" style="195" hidden="1"/>
    <col min="277" max="277" width="5.75" style="195" hidden="1"/>
    <col min="278" max="278" width="6.875" style="195" hidden="1"/>
    <col min="279" max="279" width="6.625" style="195" hidden="1"/>
    <col min="280" max="280" width="6.5" style="195" hidden="1"/>
    <col min="281" max="281" width="6.375" style="195" hidden="1"/>
    <col min="282" max="282" width="4.875" style="195" hidden="1"/>
    <col min="283" max="283" width="6.375" style="195" hidden="1"/>
    <col min="284" max="284" width="1.75" style="195" hidden="1"/>
    <col min="285" max="285" width="9.5" style="195" hidden="1"/>
    <col min="286" max="286" width="10" style="195" hidden="1"/>
    <col min="287" max="287" width="4" style="195" hidden="1"/>
    <col min="288" max="512" width="9" style="195" hidden="1"/>
    <col min="513" max="513" width="2.875" style="195" hidden="1"/>
    <col min="514" max="514" width="12.875" style="195" hidden="1"/>
    <col min="515" max="515" width="7.875" style="195" hidden="1"/>
    <col min="516" max="516" width="3.375" style="195" hidden="1"/>
    <col min="517" max="517" width="4.875" style="195" hidden="1"/>
    <col min="518" max="518" width="7.25" style="195" hidden="1"/>
    <col min="519" max="519" width="10.5" style="195" hidden="1"/>
    <col min="520" max="520" width="6.5" style="195" hidden="1"/>
    <col min="521" max="521" width="5.5" style="195" hidden="1"/>
    <col min="522" max="522" width="4.125" style="195" hidden="1"/>
    <col min="523" max="524" width="7.875" style="195" hidden="1"/>
    <col min="525" max="525" width="2.5" style="195" hidden="1"/>
    <col min="526" max="526" width="6" style="195" hidden="1"/>
    <col min="527" max="527" width="4.5" style="195" hidden="1"/>
    <col min="528" max="528" width="4.375" style="195" hidden="1"/>
    <col min="529" max="529" width="6.625" style="195" hidden="1"/>
    <col min="530" max="530" width="10.625" style="195" hidden="1"/>
    <col min="531" max="531" width="5" style="195" hidden="1"/>
    <col min="532" max="532" width="6" style="195" hidden="1"/>
    <col min="533" max="533" width="5.75" style="195" hidden="1"/>
    <col min="534" max="534" width="6.875" style="195" hidden="1"/>
    <col min="535" max="535" width="6.625" style="195" hidden="1"/>
    <col min="536" max="536" width="6.5" style="195" hidden="1"/>
    <col min="537" max="537" width="6.375" style="195" hidden="1"/>
    <col min="538" max="538" width="4.875" style="195" hidden="1"/>
    <col min="539" max="539" width="6.375" style="195" hidden="1"/>
    <col min="540" max="540" width="1.75" style="195" hidden="1"/>
    <col min="541" max="541" width="9.5" style="195" hidden="1"/>
    <col min="542" max="542" width="10" style="195" hidden="1"/>
    <col min="543" max="543" width="4" style="195" hidden="1"/>
    <col min="544" max="768" width="9" style="195" hidden="1"/>
    <col min="769" max="769" width="2.875" style="195" hidden="1"/>
    <col min="770" max="770" width="12.875" style="195" hidden="1"/>
    <col min="771" max="771" width="7.875" style="195" hidden="1"/>
    <col min="772" max="772" width="3.375" style="195" hidden="1"/>
    <col min="773" max="773" width="4.875" style="195" hidden="1"/>
    <col min="774" max="774" width="7.25" style="195" hidden="1"/>
    <col min="775" max="775" width="10.5" style="195" hidden="1"/>
    <col min="776" max="776" width="6.5" style="195" hidden="1"/>
    <col min="777" max="777" width="5.5" style="195" hidden="1"/>
    <col min="778" max="778" width="4.125" style="195" hidden="1"/>
    <col min="779" max="780" width="7.875" style="195" hidden="1"/>
    <col min="781" max="781" width="2.5" style="195" hidden="1"/>
    <col min="782" max="782" width="6" style="195" hidden="1"/>
    <col min="783" max="783" width="4.5" style="195" hidden="1"/>
    <col min="784" max="784" width="4.375" style="195" hidden="1"/>
    <col min="785" max="785" width="6.625" style="195" hidden="1"/>
    <col min="786" max="786" width="10.625" style="195" hidden="1"/>
    <col min="787" max="787" width="5" style="195" hidden="1"/>
    <col min="788" max="788" width="6" style="195" hidden="1"/>
    <col min="789" max="789" width="5.75" style="195" hidden="1"/>
    <col min="790" max="790" width="6.875" style="195" hidden="1"/>
    <col min="791" max="791" width="6.625" style="195" hidden="1"/>
    <col min="792" max="792" width="6.5" style="195" hidden="1"/>
    <col min="793" max="793" width="6.375" style="195" hidden="1"/>
    <col min="794" max="794" width="4.875" style="195" hidden="1"/>
    <col min="795" max="795" width="6.375" style="195" hidden="1"/>
    <col min="796" max="796" width="1.75" style="195" hidden="1"/>
    <col min="797" max="797" width="9.5" style="195" hidden="1"/>
    <col min="798" max="798" width="10" style="195" hidden="1"/>
    <col min="799" max="799" width="4" style="195" hidden="1"/>
    <col min="800" max="1024" width="9" style="195" hidden="1"/>
    <col min="1025" max="1025" width="2.875" style="195" hidden="1"/>
    <col min="1026" max="1026" width="12.875" style="195" hidden="1"/>
    <col min="1027" max="1027" width="7.875" style="195" hidden="1"/>
    <col min="1028" max="1028" width="3.375" style="195" hidden="1"/>
    <col min="1029" max="1029" width="4.875" style="195" hidden="1"/>
    <col min="1030" max="1030" width="7.25" style="195" hidden="1"/>
    <col min="1031" max="1031" width="10.5" style="195" hidden="1"/>
    <col min="1032" max="1032" width="6.5" style="195" hidden="1"/>
    <col min="1033" max="1033" width="5.5" style="195" hidden="1"/>
    <col min="1034" max="1034" width="4.125" style="195" hidden="1"/>
    <col min="1035" max="1036" width="7.875" style="195" hidden="1"/>
    <col min="1037" max="1037" width="2.5" style="195" hidden="1"/>
    <col min="1038" max="1038" width="6" style="195" hidden="1"/>
    <col min="1039" max="1039" width="4.5" style="195" hidden="1"/>
    <col min="1040" max="1040" width="4.375" style="195" hidden="1"/>
    <col min="1041" max="1041" width="6.625" style="195" hidden="1"/>
    <col min="1042" max="1042" width="10.625" style="195" hidden="1"/>
    <col min="1043" max="1043" width="5" style="195" hidden="1"/>
    <col min="1044" max="1044" width="6" style="195" hidden="1"/>
    <col min="1045" max="1045" width="5.75" style="195" hidden="1"/>
    <col min="1046" max="1046" width="6.875" style="195" hidden="1"/>
    <col min="1047" max="1047" width="6.625" style="195" hidden="1"/>
    <col min="1048" max="1048" width="6.5" style="195" hidden="1"/>
    <col min="1049" max="1049" width="6.375" style="195" hidden="1"/>
    <col min="1050" max="1050" width="4.875" style="195" hidden="1"/>
    <col min="1051" max="1051" width="6.375" style="195" hidden="1"/>
    <col min="1052" max="1052" width="1.75" style="195" hidden="1"/>
    <col min="1053" max="1053" width="9.5" style="195" hidden="1"/>
    <col min="1054" max="1054" width="10" style="195" hidden="1"/>
    <col min="1055" max="1055" width="4" style="195" hidden="1"/>
    <col min="1056" max="1280" width="9" style="195" hidden="1"/>
    <col min="1281" max="1281" width="2.875" style="195" hidden="1"/>
    <col min="1282" max="1282" width="12.875" style="195" hidden="1"/>
    <col min="1283" max="1283" width="7.875" style="195" hidden="1"/>
    <col min="1284" max="1284" width="3.375" style="195" hidden="1"/>
    <col min="1285" max="1285" width="4.875" style="195" hidden="1"/>
    <col min="1286" max="1286" width="7.25" style="195" hidden="1"/>
    <col min="1287" max="1287" width="10.5" style="195" hidden="1"/>
    <col min="1288" max="1288" width="6.5" style="195" hidden="1"/>
    <col min="1289" max="1289" width="5.5" style="195" hidden="1"/>
    <col min="1290" max="1290" width="4.125" style="195" hidden="1"/>
    <col min="1291" max="1292" width="7.875" style="195" hidden="1"/>
    <col min="1293" max="1293" width="2.5" style="195" hidden="1"/>
    <col min="1294" max="1294" width="6" style="195" hidden="1"/>
    <col min="1295" max="1295" width="4.5" style="195" hidden="1"/>
    <col min="1296" max="1296" width="4.375" style="195" hidden="1"/>
    <col min="1297" max="1297" width="6.625" style="195" hidden="1"/>
    <col min="1298" max="1298" width="10.625" style="195" hidden="1"/>
    <col min="1299" max="1299" width="5" style="195" hidden="1"/>
    <col min="1300" max="1300" width="6" style="195" hidden="1"/>
    <col min="1301" max="1301" width="5.75" style="195" hidden="1"/>
    <col min="1302" max="1302" width="6.875" style="195" hidden="1"/>
    <col min="1303" max="1303" width="6.625" style="195" hidden="1"/>
    <col min="1304" max="1304" width="6.5" style="195" hidden="1"/>
    <col min="1305" max="1305" width="6.375" style="195" hidden="1"/>
    <col min="1306" max="1306" width="4.875" style="195" hidden="1"/>
    <col min="1307" max="1307" width="6.375" style="195" hidden="1"/>
    <col min="1308" max="1308" width="1.75" style="195" hidden="1"/>
    <col min="1309" max="1309" width="9.5" style="195" hidden="1"/>
    <col min="1310" max="1310" width="10" style="195" hidden="1"/>
    <col min="1311" max="1311" width="4" style="195" hidden="1"/>
    <col min="1312" max="1536" width="9" style="195" hidden="1"/>
    <col min="1537" max="1537" width="2.875" style="195" hidden="1"/>
    <col min="1538" max="1538" width="12.875" style="195" hidden="1"/>
    <col min="1539" max="1539" width="7.875" style="195" hidden="1"/>
    <col min="1540" max="1540" width="3.375" style="195" hidden="1"/>
    <col min="1541" max="1541" width="4.875" style="195" hidden="1"/>
    <col min="1542" max="1542" width="7.25" style="195" hidden="1"/>
    <col min="1543" max="1543" width="10.5" style="195" hidden="1"/>
    <col min="1544" max="1544" width="6.5" style="195" hidden="1"/>
    <col min="1545" max="1545" width="5.5" style="195" hidden="1"/>
    <col min="1546" max="1546" width="4.125" style="195" hidden="1"/>
    <col min="1547" max="1548" width="7.875" style="195" hidden="1"/>
    <col min="1549" max="1549" width="2.5" style="195" hidden="1"/>
    <col min="1550" max="1550" width="6" style="195" hidden="1"/>
    <col min="1551" max="1551" width="4.5" style="195" hidden="1"/>
    <col min="1552" max="1552" width="4.375" style="195" hidden="1"/>
    <col min="1553" max="1553" width="6.625" style="195" hidden="1"/>
    <col min="1554" max="1554" width="10.625" style="195" hidden="1"/>
    <col min="1555" max="1555" width="5" style="195" hidden="1"/>
    <col min="1556" max="1556" width="6" style="195" hidden="1"/>
    <col min="1557" max="1557" width="5.75" style="195" hidden="1"/>
    <col min="1558" max="1558" width="6.875" style="195" hidden="1"/>
    <col min="1559" max="1559" width="6.625" style="195" hidden="1"/>
    <col min="1560" max="1560" width="6.5" style="195" hidden="1"/>
    <col min="1561" max="1561" width="6.375" style="195" hidden="1"/>
    <col min="1562" max="1562" width="4.875" style="195" hidden="1"/>
    <col min="1563" max="1563" width="6.375" style="195" hidden="1"/>
    <col min="1564" max="1564" width="1.75" style="195" hidden="1"/>
    <col min="1565" max="1565" width="9.5" style="195" hidden="1"/>
    <col min="1566" max="1566" width="10" style="195" hidden="1"/>
    <col min="1567" max="1567" width="4" style="195" hidden="1"/>
    <col min="1568" max="1792" width="9" style="195" hidden="1"/>
    <col min="1793" max="1793" width="2.875" style="195" hidden="1"/>
    <col min="1794" max="1794" width="12.875" style="195" hidden="1"/>
    <col min="1795" max="1795" width="7.875" style="195" hidden="1"/>
    <col min="1796" max="1796" width="3.375" style="195" hidden="1"/>
    <col min="1797" max="1797" width="4.875" style="195" hidden="1"/>
    <col min="1798" max="1798" width="7.25" style="195" hidden="1"/>
    <col min="1799" max="1799" width="10.5" style="195" hidden="1"/>
    <col min="1800" max="1800" width="6.5" style="195" hidden="1"/>
    <col min="1801" max="1801" width="5.5" style="195" hidden="1"/>
    <col min="1802" max="1802" width="4.125" style="195" hidden="1"/>
    <col min="1803" max="1804" width="7.875" style="195" hidden="1"/>
    <col min="1805" max="1805" width="2.5" style="195" hidden="1"/>
    <col min="1806" max="1806" width="6" style="195" hidden="1"/>
    <col min="1807" max="1807" width="4.5" style="195" hidden="1"/>
    <col min="1808" max="1808" width="4.375" style="195" hidden="1"/>
    <col min="1809" max="1809" width="6.625" style="195" hidden="1"/>
    <col min="1810" max="1810" width="10.625" style="195" hidden="1"/>
    <col min="1811" max="1811" width="5" style="195" hidden="1"/>
    <col min="1812" max="1812" width="6" style="195" hidden="1"/>
    <col min="1813" max="1813" width="5.75" style="195" hidden="1"/>
    <col min="1814" max="1814" width="6.875" style="195" hidden="1"/>
    <col min="1815" max="1815" width="6.625" style="195" hidden="1"/>
    <col min="1816" max="1816" width="6.5" style="195" hidden="1"/>
    <col min="1817" max="1817" width="6.375" style="195" hidden="1"/>
    <col min="1818" max="1818" width="4.875" style="195" hidden="1"/>
    <col min="1819" max="1819" width="6.375" style="195" hidden="1"/>
    <col min="1820" max="1820" width="1.75" style="195" hidden="1"/>
    <col min="1821" max="1821" width="9.5" style="195" hidden="1"/>
    <col min="1822" max="1822" width="10" style="195" hidden="1"/>
    <col min="1823" max="1823" width="4" style="195" hidden="1"/>
    <col min="1824" max="2048" width="9" style="195" hidden="1"/>
    <col min="2049" max="2049" width="2.875" style="195" hidden="1"/>
    <col min="2050" max="2050" width="12.875" style="195" hidden="1"/>
    <col min="2051" max="2051" width="7.875" style="195" hidden="1"/>
    <col min="2052" max="2052" width="3.375" style="195" hidden="1"/>
    <col min="2053" max="2053" width="4.875" style="195" hidden="1"/>
    <col min="2054" max="2054" width="7.25" style="195" hidden="1"/>
    <col min="2055" max="2055" width="10.5" style="195" hidden="1"/>
    <col min="2056" max="2056" width="6.5" style="195" hidden="1"/>
    <col min="2057" max="2057" width="5.5" style="195" hidden="1"/>
    <col min="2058" max="2058" width="4.125" style="195" hidden="1"/>
    <col min="2059" max="2060" width="7.875" style="195" hidden="1"/>
    <col min="2061" max="2061" width="2.5" style="195" hidden="1"/>
    <col min="2062" max="2062" width="6" style="195" hidden="1"/>
    <col min="2063" max="2063" width="4.5" style="195" hidden="1"/>
    <col min="2064" max="2064" width="4.375" style="195" hidden="1"/>
    <col min="2065" max="2065" width="6.625" style="195" hidden="1"/>
    <col min="2066" max="2066" width="10.625" style="195" hidden="1"/>
    <col min="2067" max="2067" width="5" style="195" hidden="1"/>
    <col min="2068" max="2068" width="6" style="195" hidden="1"/>
    <col min="2069" max="2069" width="5.75" style="195" hidden="1"/>
    <col min="2070" max="2070" width="6.875" style="195" hidden="1"/>
    <col min="2071" max="2071" width="6.625" style="195" hidden="1"/>
    <col min="2072" max="2072" width="6.5" style="195" hidden="1"/>
    <col min="2073" max="2073" width="6.375" style="195" hidden="1"/>
    <col min="2074" max="2074" width="4.875" style="195" hidden="1"/>
    <col min="2075" max="2075" width="6.375" style="195" hidden="1"/>
    <col min="2076" max="2076" width="1.75" style="195" hidden="1"/>
    <col min="2077" max="2077" width="9.5" style="195" hidden="1"/>
    <col min="2078" max="2078" width="10" style="195" hidden="1"/>
    <col min="2079" max="2079" width="4" style="195" hidden="1"/>
    <col min="2080" max="2304" width="9" style="195" hidden="1"/>
    <col min="2305" max="2305" width="2.875" style="195" hidden="1"/>
    <col min="2306" max="2306" width="12.875" style="195" hidden="1"/>
    <col min="2307" max="2307" width="7.875" style="195" hidden="1"/>
    <col min="2308" max="2308" width="3.375" style="195" hidden="1"/>
    <col min="2309" max="2309" width="4.875" style="195" hidden="1"/>
    <col min="2310" max="2310" width="7.25" style="195" hidden="1"/>
    <col min="2311" max="2311" width="10.5" style="195" hidden="1"/>
    <col min="2312" max="2312" width="6.5" style="195" hidden="1"/>
    <col min="2313" max="2313" width="5.5" style="195" hidden="1"/>
    <col min="2314" max="2314" width="4.125" style="195" hidden="1"/>
    <col min="2315" max="2316" width="7.875" style="195" hidden="1"/>
    <col min="2317" max="2317" width="2.5" style="195" hidden="1"/>
    <col min="2318" max="2318" width="6" style="195" hidden="1"/>
    <col min="2319" max="2319" width="4.5" style="195" hidden="1"/>
    <col min="2320" max="2320" width="4.375" style="195" hidden="1"/>
    <col min="2321" max="2321" width="6.625" style="195" hidden="1"/>
    <col min="2322" max="2322" width="10.625" style="195" hidden="1"/>
    <col min="2323" max="2323" width="5" style="195" hidden="1"/>
    <col min="2324" max="2324" width="6" style="195" hidden="1"/>
    <col min="2325" max="2325" width="5.75" style="195" hidden="1"/>
    <col min="2326" max="2326" width="6.875" style="195" hidden="1"/>
    <col min="2327" max="2327" width="6.625" style="195" hidden="1"/>
    <col min="2328" max="2328" width="6.5" style="195" hidden="1"/>
    <col min="2329" max="2329" width="6.375" style="195" hidden="1"/>
    <col min="2330" max="2330" width="4.875" style="195" hidden="1"/>
    <col min="2331" max="2331" width="6.375" style="195" hidden="1"/>
    <col min="2332" max="2332" width="1.75" style="195" hidden="1"/>
    <col min="2333" max="2333" width="9.5" style="195" hidden="1"/>
    <col min="2334" max="2334" width="10" style="195" hidden="1"/>
    <col min="2335" max="2335" width="4" style="195" hidden="1"/>
    <col min="2336" max="2560" width="9" style="195" hidden="1"/>
    <col min="2561" max="2561" width="2.875" style="195" hidden="1"/>
    <col min="2562" max="2562" width="12.875" style="195" hidden="1"/>
    <col min="2563" max="2563" width="7.875" style="195" hidden="1"/>
    <col min="2564" max="2564" width="3.375" style="195" hidden="1"/>
    <col min="2565" max="2565" width="4.875" style="195" hidden="1"/>
    <col min="2566" max="2566" width="7.25" style="195" hidden="1"/>
    <col min="2567" max="2567" width="10.5" style="195" hidden="1"/>
    <col min="2568" max="2568" width="6.5" style="195" hidden="1"/>
    <col min="2569" max="2569" width="5.5" style="195" hidden="1"/>
    <col min="2570" max="2570" width="4.125" style="195" hidden="1"/>
    <col min="2571" max="2572" width="7.875" style="195" hidden="1"/>
    <col min="2573" max="2573" width="2.5" style="195" hidden="1"/>
    <col min="2574" max="2574" width="6" style="195" hidden="1"/>
    <col min="2575" max="2575" width="4.5" style="195" hidden="1"/>
    <col min="2576" max="2576" width="4.375" style="195" hidden="1"/>
    <col min="2577" max="2577" width="6.625" style="195" hidden="1"/>
    <col min="2578" max="2578" width="10.625" style="195" hidden="1"/>
    <col min="2579" max="2579" width="5" style="195" hidden="1"/>
    <col min="2580" max="2580" width="6" style="195" hidden="1"/>
    <col min="2581" max="2581" width="5.75" style="195" hidden="1"/>
    <col min="2582" max="2582" width="6.875" style="195" hidden="1"/>
    <col min="2583" max="2583" width="6.625" style="195" hidden="1"/>
    <col min="2584" max="2584" width="6.5" style="195" hidden="1"/>
    <col min="2585" max="2585" width="6.375" style="195" hidden="1"/>
    <col min="2586" max="2586" width="4.875" style="195" hidden="1"/>
    <col min="2587" max="2587" width="6.375" style="195" hidden="1"/>
    <col min="2588" max="2588" width="1.75" style="195" hidden="1"/>
    <col min="2589" max="2589" width="9.5" style="195" hidden="1"/>
    <col min="2590" max="2590" width="10" style="195" hidden="1"/>
    <col min="2591" max="2591" width="4" style="195" hidden="1"/>
    <col min="2592" max="2816" width="9" style="195" hidden="1"/>
    <col min="2817" max="2817" width="2.875" style="195" hidden="1"/>
    <col min="2818" max="2818" width="12.875" style="195" hidden="1"/>
    <col min="2819" max="2819" width="7.875" style="195" hidden="1"/>
    <col min="2820" max="2820" width="3.375" style="195" hidden="1"/>
    <col min="2821" max="2821" width="4.875" style="195" hidden="1"/>
    <col min="2822" max="2822" width="7.25" style="195" hidden="1"/>
    <col min="2823" max="2823" width="10.5" style="195" hidden="1"/>
    <col min="2824" max="2824" width="6.5" style="195" hidden="1"/>
    <col min="2825" max="2825" width="5.5" style="195" hidden="1"/>
    <col min="2826" max="2826" width="4.125" style="195" hidden="1"/>
    <col min="2827" max="2828" width="7.875" style="195" hidden="1"/>
    <col min="2829" max="2829" width="2.5" style="195" hidden="1"/>
    <col min="2830" max="2830" width="6" style="195" hidden="1"/>
    <col min="2831" max="2831" width="4.5" style="195" hidden="1"/>
    <col min="2832" max="2832" width="4.375" style="195" hidden="1"/>
    <col min="2833" max="2833" width="6.625" style="195" hidden="1"/>
    <col min="2834" max="2834" width="10.625" style="195" hidden="1"/>
    <col min="2835" max="2835" width="5" style="195" hidden="1"/>
    <col min="2836" max="2836" width="6" style="195" hidden="1"/>
    <col min="2837" max="2837" width="5.75" style="195" hidden="1"/>
    <col min="2838" max="2838" width="6.875" style="195" hidden="1"/>
    <col min="2839" max="2839" width="6.625" style="195" hidden="1"/>
    <col min="2840" max="2840" width="6.5" style="195" hidden="1"/>
    <col min="2841" max="2841" width="6.375" style="195" hidden="1"/>
    <col min="2842" max="2842" width="4.875" style="195" hidden="1"/>
    <col min="2843" max="2843" width="6.375" style="195" hidden="1"/>
    <col min="2844" max="2844" width="1.75" style="195" hidden="1"/>
    <col min="2845" max="2845" width="9.5" style="195" hidden="1"/>
    <col min="2846" max="2846" width="10" style="195" hidden="1"/>
    <col min="2847" max="2847" width="4" style="195" hidden="1"/>
    <col min="2848" max="3072" width="9" style="195" hidden="1"/>
    <col min="3073" max="3073" width="2.875" style="195" hidden="1"/>
    <col min="3074" max="3074" width="12.875" style="195" hidden="1"/>
    <col min="3075" max="3075" width="7.875" style="195" hidden="1"/>
    <col min="3076" max="3076" width="3.375" style="195" hidden="1"/>
    <col min="3077" max="3077" width="4.875" style="195" hidden="1"/>
    <col min="3078" max="3078" width="7.25" style="195" hidden="1"/>
    <col min="3079" max="3079" width="10.5" style="195" hidden="1"/>
    <col min="3080" max="3080" width="6.5" style="195" hidden="1"/>
    <col min="3081" max="3081" width="5.5" style="195" hidden="1"/>
    <col min="3082" max="3082" width="4.125" style="195" hidden="1"/>
    <col min="3083" max="3084" width="7.875" style="195" hidden="1"/>
    <col min="3085" max="3085" width="2.5" style="195" hidden="1"/>
    <col min="3086" max="3086" width="6" style="195" hidden="1"/>
    <col min="3087" max="3087" width="4.5" style="195" hidden="1"/>
    <col min="3088" max="3088" width="4.375" style="195" hidden="1"/>
    <col min="3089" max="3089" width="6.625" style="195" hidden="1"/>
    <col min="3090" max="3090" width="10.625" style="195" hidden="1"/>
    <col min="3091" max="3091" width="5" style="195" hidden="1"/>
    <col min="3092" max="3092" width="6" style="195" hidden="1"/>
    <col min="3093" max="3093" width="5.75" style="195" hidden="1"/>
    <col min="3094" max="3094" width="6.875" style="195" hidden="1"/>
    <col min="3095" max="3095" width="6.625" style="195" hidden="1"/>
    <col min="3096" max="3096" width="6.5" style="195" hidden="1"/>
    <col min="3097" max="3097" width="6.375" style="195" hidden="1"/>
    <col min="3098" max="3098" width="4.875" style="195" hidden="1"/>
    <col min="3099" max="3099" width="6.375" style="195" hidden="1"/>
    <col min="3100" max="3100" width="1.75" style="195" hidden="1"/>
    <col min="3101" max="3101" width="9.5" style="195" hidden="1"/>
    <col min="3102" max="3102" width="10" style="195" hidden="1"/>
    <col min="3103" max="3103" width="4" style="195" hidden="1"/>
    <col min="3104" max="3328" width="9" style="195" hidden="1"/>
    <col min="3329" max="3329" width="2.875" style="195" hidden="1"/>
    <col min="3330" max="3330" width="12.875" style="195" hidden="1"/>
    <col min="3331" max="3331" width="7.875" style="195" hidden="1"/>
    <col min="3332" max="3332" width="3.375" style="195" hidden="1"/>
    <col min="3333" max="3333" width="4.875" style="195" hidden="1"/>
    <col min="3334" max="3334" width="7.25" style="195" hidden="1"/>
    <col min="3335" max="3335" width="10.5" style="195" hidden="1"/>
    <col min="3336" max="3336" width="6.5" style="195" hidden="1"/>
    <col min="3337" max="3337" width="5.5" style="195" hidden="1"/>
    <col min="3338" max="3338" width="4.125" style="195" hidden="1"/>
    <col min="3339" max="3340" width="7.875" style="195" hidden="1"/>
    <col min="3341" max="3341" width="2.5" style="195" hidden="1"/>
    <col min="3342" max="3342" width="6" style="195" hidden="1"/>
    <col min="3343" max="3343" width="4.5" style="195" hidden="1"/>
    <col min="3344" max="3344" width="4.375" style="195" hidden="1"/>
    <col min="3345" max="3345" width="6.625" style="195" hidden="1"/>
    <col min="3346" max="3346" width="10.625" style="195" hidden="1"/>
    <col min="3347" max="3347" width="5" style="195" hidden="1"/>
    <col min="3348" max="3348" width="6" style="195" hidden="1"/>
    <col min="3349" max="3349" width="5.75" style="195" hidden="1"/>
    <col min="3350" max="3350" width="6.875" style="195" hidden="1"/>
    <col min="3351" max="3351" width="6.625" style="195" hidden="1"/>
    <col min="3352" max="3352" width="6.5" style="195" hidden="1"/>
    <col min="3353" max="3353" width="6.375" style="195" hidden="1"/>
    <col min="3354" max="3354" width="4.875" style="195" hidden="1"/>
    <col min="3355" max="3355" width="6.375" style="195" hidden="1"/>
    <col min="3356" max="3356" width="1.75" style="195" hidden="1"/>
    <col min="3357" max="3357" width="9.5" style="195" hidden="1"/>
    <col min="3358" max="3358" width="10" style="195" hidden="1"/>
    <col min="3359" max="3359" width="4" style="195" hidden="1"/>
    <col min="3360" max="3584" width="9" style="195" hidden="1"/>
    <col min="3585" max="3585" width="2.875" style="195" hidden="1"/>
    <col min="3586" max="3586" width="12.875" style="195" hidden="1"/>
    <col min="3587" max="3587" width="7.875" style="195" hidden="1"/>
    <col min="3588" max="3588" width="3.375" style="195" hidden="1"/>
    <col min="3589" max="3589" width="4.875" style="195" hidden="1"/>
    <col min="3590" max="3590" width="7.25" style="195" hidden="1"/>
    <col min="3591" max="3591" width="10.5" style="195" hidden="1"/>
    <col min="3592" max="3592" width="6.5" style="195" hidden="1"/>
    <col min="3593" max="3593" width="5.5" style="195" hidden="1"/>
    <col min="3594" max="3594" width="4.125" style="195" hidden="1"/>
    <col min="3595" max="3596" width="7.875" style="195" hidden="1"/>
    <col min="3597" max="3597" width="2.5" style="195" hidden="1"/>
    <col min="3598" max="3598" width="6" style="195" hidden="1"/>
    <col min="3599" max="3599" width="4.5" style="195" hidden="1"/>
    <col min="3600" max="3600" width="4.375" style="195" hidden="1"/>
    <col min="3601" max="3601" width="6.625" style="195" hidden="1"/>
    <col min="3602" max="3602" width="10.625" style="195" hidden="1"/>
    <col min="3603" max="3603" width="5" style="195" hidden="1"/>
    <col min="3604" max="3604" width="6" style="195" hidden="1"/>
    <col min="3605" max="3605" width="5.75" style="195" hidden="1"/>
    <col min="3606" max="3606" width="6.875" style="195" hidden="1"/>
    <col min="3607" max="3607" width="6.625" style="195" hidden="1"/>
    <col min="3608" max="3608" width="6.5" style="195" hidden="1"/>
    <col min="3609" max="3609" width="6.375" style="195" hidden="1"/>
    <col min="3610" max="3610" width="4.875" style="195" hidden="1"/>
    <col min="3611" max="3611" width="6.375" style="195" hidden="1"/>
    <col min="3612" max="3612" width="1.75" style="195" hidden="1"/>
    <col min="3613" max="3613" width="9.5" style="195" hidden="1"/>
    <col min="3614" max="3614" width="10" style="195" hidden="1"/>
    <col min="3615" max="3615" width="4" style="195" hidden="1"/>
    <col min="3616" max="3840" width="9" style="195" hidden="1"/>
    <col min="3841" max="3841" width="2.875" style="195" hidden="1"/>
    <col min="3842" max="3842" width="12.875" style="195" hidden="1"/>
    <col min="3843" max="3843" width="7.875" style="195" hidden="1"/>
    <col min="3844" max="3844" width="3.375" style="195" hidden="1"/>
    <col min="3845" max="3845" width="4.875" style="195" hidden="1"/>
    <col min="3846" max="3846" width="7.25" style="195" hidden="1"/>
    <col min="3847" max="3847" width="10.5" style="195" hidden="1"/>
    <col min="3848" max="3848" width="6.5" style="195" hidden="1"/>
    <col min="3849" max="3849" width="5.5" style="195" hidden="1"/>
    <col min="3850" max="3850" width="4.125" style="195" hidden="1"/>
    <col min="3851" max="3852" width="7.875" style="195" hidden="1"/>
    <col min="3853" max="3853" width="2.5" style="195" hidden="1"/>
    <col min="3854" max="3854" width="6" style="195" hidden="1"/>
    <col min="3855" max="3855" width="4.5" style="195" hidden="1"/>
    <col min="3856" max="3856" width="4.375" style="195" hidden="1"/>
    <col min="3857" max="3857" width="6.625" style="195" hidden="1"/>
    <col min="3858" max="3858" width="10.625" style="195" hidden="1"/>
    <col min="3859" max="3859" width="5" style="195" hidden="1"/>
    <col min="3860" max="3860" width="6" style="195" hidden="1"/>
    <col min="3861" max="3861" width="5.75" style="195" hidden="1"/>
    <col min="3862" max="3862" width="6.875" style="195" hidden="1"/>
    <col min="3863" max="3863" width="6.625" style="195" hidden="1"/>
    <col min="3864" max="3864" width="6.5" style="195" hidden="1"/>
    <col min="3865" max="3865" width="6.375" style="195" hidden="1"/>
    <col min="3866" max="3866" width="4.875" style="195" hidden="1"/>
    <col min="3867" max="3867" width="6.375" style="195" hidden="1"/>
    <col min="3868" max="3868" width="1.75" style="195" hidden="1"/>
    <col min="3869" max="3869" width="9.5" style="195" hidden="1"/>
    <col min="3870" max="3870" width="10" style="195" hidden="1"/>
    <col min="3871" max="3871" width="4" style="195" hidden="1"/>
    <col min="3872" max="4096" width="9" style="195" hidden="1"/>
    <col min="4097" max="4097" width="2.875" style="195" hidden="1"/>
    <col min="4098" max="4098" width="12.875" style="195" hidden="1"/>
    <col min="4099" max="4099" width="7.875" style="195" hidden="1"/>
    <col min="4100" max="4100" width="3.375" style="195" hidden="1"/>
    <col min="4101" max="4101" width="4.875" style="195" hidden="1"/>
    <col min="4102" max="4102" width="7.25" style="195" hidden="1"/>
    <col min="4103" max="4103" width="10.5" style="195" hidden="1"/>
    <col min="4104" max="4104" width="6.5" style="195" hidden="1"/>
    <col min="4105" max="4105" width="5.5" style="195" hidden="1"/>
    <col min="4106" max="4106" width="4.125" style="195" hidden="1"/>
    <col min="4107" max="4108" width="7.875" style="195" hidden="1"/>
    <col min="4109" max="4109" width="2.5" style="195" hidden="1"/>
    <col min="4110" max="4110" width="6" style="195" hidden="1"/>
    <col min="4111" max="4111" width="4.5" style="195" hidden="1"/>
    <col min="4112" max="4112" width="4.375" style="195" hidden="1"/>
    <col min="4113" max="4113" width="6.625" style="195" hidden="1"/>
    <col min="4114" max="4114" width="10.625" style="195" hidden="1"/>
    <col min="4115" max="4115" width="5" style="195" hidden="1"/>
    <col min="4116" max="4116" width="6" style="195" hidden="1"/>
    <col min="4117" max="4117" width="5.75" style="195" hidden="1"/>
    <col min="4118" max="4118" width="6.875" style="195" hidden="1"/>
    <col min="4119" max="4119" width="6.625" style="195" hidden="1"/>
    <col min="4120" max="4120" width="6.5" style="195" hidden="1"/>
    <col min="4121" max="4121" width="6.375" style="195" hidden="1"/>
    <col min="4122" max="4122" width="4.875" style="195" hidden="1"/>
    <col min="4123" max="4123" width="6.375" style="195" hidden="1"/>
    <col min="4124" max="4124" width="1.75" style="195" hidden="1"/>
    <col min="4125" max="4125" width="9.5" style="195" hidden="1"/>
    <col min="4126" max="4126" width="10" style="195" hidden="1"/>
    <col min="4127" max="4127" width="4" style="195" hidden="1"/>
    <col min="4128" max="4352" width="9" style="195" hidden="1"/>
    <col min="4353" max="4353" width="2.875" style="195" hidden="1"/>
    <col min="4354" max="4354" width="12.875" style="195" hidden="1"/>
    <col min="4355" max="4355" width="7.875" style="195" hidden="1"/>
    <col min="4356" max="4356" width="3.375" style="195" hidden="1"/>
    <col min="4357" max="4357" width="4.875" style="195" hidden="1"/>
    <col min="4358" max="4358" width="7.25" style="195" hidden="1"/>
    <col min="4359" max="4359" width="10.5" style="195" hidden="1"/>
    <col min="4360" max="4360" width="6.5" style="195" hidden="1"/>
    <col min="4361" max="4361" width="5.5" style="195" hidden="1"/>
    <col min="4362" max="4362" width="4.125" style="195" hidden="1"/>
    <col min="4363" max="4364" width="7.875" style="195" hidden="1"/>
    <col min="4365" max="4365" width="2.5" style="195" hidden="1"/>
    <col min="4366" max="4366" width="6" style="195" hidden="1"/>
    <col min="4367" max="4367" width="4.5" style="195" hidden="1"/>
    <col min="4368" max="4368" width="4.375" style="195" hidden="1"/>
    <col min="4369" max="4369" width="6.625" style="195" hidden="1"/>
    <col min="4370" max="4370" width="10.625" style="195" hidden="1"/>
    <col min="4371" max="4371" width="5" style="195" hidden="1"/>
    <col min="4372" max="4372" width="6" style="195" hidden="1"/>
    <col min="4373" max="4373" width="5.75" style="195" hidden="1"/>
    <col min="4374" max="4374" width="6.875" style="195" hidden="1"/>
    <col min="4375" max="4375" width="6.625" style="195" hidden="1"/>
    <col min="4376" max="4376" width="6.5" style="195" hidden="1"/>
    <col min="4377" max="4377" width="6.375" style="195" hidden="1"/>
    <col min="4378" max="4378" width="4.875" style="195" hidden="1"/>
    <col min="4379" max="4379" width="6.375" style="195" hidden="1"/>
    <col min="4380" max="4380" width="1.75" style="195" hidden="1"/>
    <col min="4381" max="4381" width="9.5" style="195" hidden="1"/>
    <col min="4382" max="4382" width="10" style="195" hidden="1"/>
    <col min="4383" max="4383" width="4" style="195" hidden="1"/>
    <col min="4384" max="4608" width="9" style="195" hidden="1"/>
    <col min="4609" max="4609" width="2.875" style="195" hidden="1"/>
    <col min="4610" max="4610" width="12.875" style="195" hidden="1"/>
    <col min="4611" max="4611" width="7.875" style="195" hidden="1"/>
    <col min="4612" max="4612" width="3.375" style="195" hidden="1"/>
    <col min="4613" max="4613" width="4.875" style="195" hidden="1"/>
    <col min="4614" max="4614" width="7.25" style="195" hidden="1"/>
    <col min="4615" max="4615" width="10.5" style="195" hidden="1"/>
    <col min="4616" max="4616" width="6.5" style="195" hidden="1"/>
    <col min="4617" max="4617" width="5.5" style="195" hidden="1"/>
    <col min="4618" max="4618" width="4.125" style="195" hidden="1"/>
    <col min="4619" max="4620" width="7.875" style="195" hidden="1"/>
    <col min="4621" max="4621" width="2.5" style="195" hidden="1"/>
    <col min="4622" max="4622" width="6" style="195" hidden="1"/>
    <col min="4623" max="4623" width="4.5" style="195" hidden="1"/>
    <col min="4624" max="4624" width="4.375" style="195" hidden="1"/>
    <col min="4625" max="4625" width="6.625" style="195" hidden="1"/>
    <col min="4626" max="4626" width="10.625" style="195" hidden="1"/>
    <col min="4627" max="4627" width="5" style="195" hidden="1"/>
    <col min="4628" max="4628" width="6" style="195" hidden="1"/>
    <col min="4629" max="4629" width="5.75" style="195" hidden="1"/>
    <col min="4630" max="4630" width="6.875" style="195" hidden="1"/>
    <col min="4631" max="4631" width="6.625" style="195" hidden="1"/>
    <col min="4632" max="4632" width="6.5" style="195" hidden="1"/>
    <col min="4633" max="4633" width="6.375" style="195" hidden="1"/>
    <col min="4634" max="4634" width="4.875" style="195" hidden="1"/>
    <col min="4635" max="4635" width="6.375" style="195" hidden="1"/>
    <col min="4636" max="4636" width="1.75" style="195" hidden="1"/>
    <col min="4637" max="4637" width="9.5" style="195" hidden="1"/>
    <col min="4638" max="4638" width="10" style="195" hidden="1"/>
    <col min="4639" max="4639" width="4" style="195" hidden="1"/>
    <col min="4640" max="4864" width="9" style="195" hidden="1"/>
    <col min="4865" max="4865" width="2.875" style="195" hidden="1"/>
    <col min="4866" max="4866" width="12.875" style="195" hidden="1"/>
    <col min="4867" max="4867" width="7.875" style="195" hidden="1"/>
    <col min="4868" max="4868" width="3.375" style="195" hidden="1"/>
    <col min="4869" max="4869" width="4.875" style="195" hidden="1"/>
    <col min="4870" max="4870" width="7.25" style="195" hidden="1"/>
    <col min="4871" max="4871" width="10.5" style="195" hidden="1"/>
    <col min="4872" max="4872" width="6.5" style="195" hidden="1"/>
    <col min="4873" max="4873" width="5.5" style="195" hidden="1"/>
    <col min="4874" max="4874" width="4.125" style="195" hidden="1"/>
    <col min="4875" max="4876" width="7.875" style="195" hidden="1"/>
    <col min="4877" max="4877" width="2.5" style="195" hidden="1"/>
    <col min="4878" max="4878" width="6" style="195" hidden="1"/>
    <col min="4879" max="4879" width="4.5" style="195" hidden="1"/>
    <col min="4880" max="4880" width="4.375" style="195" hidden="1"/>
    <col min="4881" max="4881" width="6.625" style="195" hidden="1"/>
    <col min="4882" max="4882" width="10.625" style="195" hidden="1"/>
    <col min="4883" max="4883" width="5" style="195" hidden="1"/>
    <col min="4884" max="4884" width="6" style="195" hidden="1"/>
    <col min="4885" max="4885" width="5.75" style="195" hidden="1"/>
    <col min="4886" max="4886" width="6.875" style="195" hidden="1"/>
    <col min="4887" max="4887" width="6.625" style="195" hidden="1"/>
    <col min="4888" max="4888" width="6.5" style="195" hidden="1"/>
    <col min="4889" max="4889" width="6.375" style="195" hidden="1"/>
    <col min="4890" max="4890" width="4.875" style="195" hidden="1"/>
    <col min="4891" max="4891" width="6.375" style="195" hidden="1"/>
    <col min="4892" max="4892" width="1.75" style="195" hidden="1"/>
    <col min="4893" max="4893" width="9.5" style="195" hidden="1"/>
    <col min="4894" max="4894" width="10" style="195" hidden="1"/>
    <col min="4895" max="4895" width="4" style="195" hidden="1"/>
    <col min="4896" max="5120" width="9" style="195" hidden="1"/>
    <col min="5121" max="5121" width="2.875" style="195" hidden="1"/>
    <col min="5122" max="5122" width="12.875" style="195" hidden="1"/>
    <col min="5123" max="5123" width="7.875" style="195" hidden="1"/>
    <col min="5124" max="5124" width="3.375" style="195" hidden="1"/>
    <col min="5125" max="5125" width="4.875" style="195" hidden="1"/>
    <col min="5126" max="5126" width="7.25" style="195" hidden="1"/>
    <col min="5127" max="5127" width="10.5" style="195" hidden="1"/>
    <col min="5128" max="5128" width="6.5" style="195" hidden="1"/>
    <col min="5129" max="5129" width="5.5" style="195" hidden="1"/>
    <col min="5130" max="5130" width="4.125" style="195" hidden="1"/>
    <col min="5131" max="5132" width="7.875" style="195" hidden="1"/>
    <col min="5133" max="5133" width="2.5" style="195" hidden="1"/>
    <col min="5134" max="5134" width="6" style="195" hidden="1"/>
    <col min="5135" max="5135" width="4.5" style="195" hidden="1"/>
    <col min="5136" max="5136" width="4.375" style="195" hidden="1"/>
    <col min="5137" max="5137" width="6.625" style="195" hidden="1"/>
    <col min="5138" max="5138" width="10.625" style="195" hidden="1"/>
    <col min="5139" max="5139" width="5" style="195" hidden="1"/>
    <col min="5140" max="5140" width="6" style="195" hidden="1"/>
    <col min="5141" max="5141" width="5.75" style="195" hidden="1"/>
    <col min="5142" max="5142" width="6.875" style="195" hidden="1"/>
    <col min="5143" max="5143" width="6.625" style="195" hidden="1"/>
    <col min="5144" max="5144" width="6.5" style="195" hidden="1"/>
    <col min="5145" max="5145" width="6.375" style="195" hidden="1"/>
    <col min="5146" max="5146" width="4.875" style="195" hidden="1"/>
    <col min="5147" max="5147" width="6.375" style="195" hidden="1"/>
    <col min="5148" max="5148" width="1.75" style="195" hidden="1"/>
    <col min="5149" max="5149" width="9.5" style="195" hidden="1"/>
    <col min="5150" max="5150" width="10" style="195" hidden="1"/>
    <col min="5151" max="5151" width="4" style="195" hidden="1"/>
    <col min="5152" max="5376" width="9" style="195" hidden="1"/>
    <col min="5377" max="5377" width="2.875" style="195" hidden="1"/>
    <col min="5378" max="5378" width="12.875" style="195" hidden="1"/>
    <col min="5379" max="5379" width="7.875" style="195" hidden="1"/>
    <col min="5380" max="5380" width="3.375" style="195" hidden="1"/>
    <col min="5381" max="5381" width="4.875" style="195" hidden="1"/>
    <col min="5382" max="5382" width="7.25" style="195" hidden="1"/>
    <col min="5383" max="5383" width="10.5" style="195" hidden="1"/>
    <col min="5384" max="5384" width="6.5" style="195" hidden="1"/>
    <col min="5385" max="5385" width="5.5" style="195" hidden="1"/>
    <col min="5386" max="5386" width="4.125" style="195" hidden="1"/>
    <col min="5387" max="5388" width="7.875" style="195" hidden="1"/>
    <col min="5389" max="5389" width="2.5" style="195" hidden="1"/>
    <col min="5390" max="5390" width="6" style="195" hidden="1"/>
    <col min="5391" max="5391" width="4.5" style="195" hidden="1"/>
    <col min="5392" max="5392" width="4.375" style="195" hidden="1"/>
    <col min="5393" max="5393" width="6.625" style="195" hidden="1"/>
    <col min="5394" max="5394" width="10.625" style="195" hidden="1"/>
    <col min="5395" max="5395" width="5" style="195" hidden="1"/>
    <col min="5396" max="5396" width="6" style="195" hidden="1"/>
    <col min="5397" max="5397" width="5.75" style="195" hidden="1"/>
    <col min="5398" max="5398" width="6.875" style="195" hidden="1"/>
    <col min="5399" max="5399" width="6.625" style="195" hidden="1"/>
    <col min="5400" max="5400" width="6.5" style="195" hidden="1"/>
    <col min="5401" max="5401" width="6.375" style="195" hidden="1"/>
    <col min="5402" max="5402" width="4.875" style="195" hidden="1"/>
    <col min="5403" max="5403" width="6.375" style="195" hidden="1"/>
    <col min="5404" max="5404" width="1.75" style="195" hidden="1"/>
    <col min="5405" max="5405" width="9.5" style="195" hidden="1"/>
    <col min="5406" max="5406" width="10" style="195" hidden="1"/>
    <col min="5407" max="5407" width="4" style="195" hidden="1"/>
    <col min="5408" max="5632" width="9" style="195" hidden="1"/>
    <col min="5633" max="5633" width="2.875" style="195" hidden="1"/>
    <col min="5634" max="5634" width="12.875" style="195" hidden="1"/>
    <col min="5635" max="5635" width="7.875" style="195" hidden="1"/>
    <col min="5636" max="5636" width="3.375" style="195" hidden="1"/>
    <col min="5637" max="5637" width="4.875" style="195" hidden="1"/>
    <col min="5638" max="5638" width="7.25" style="195" hidden="1"/>
    <col min="5639" max="5639" width="10.5" style="195" hidden="1"/>
    <col min="5640" max="5640" width="6.5" style="195" hidden="1"/>
    <col min="5641" max="5641" width="5.5" style="195" hidden="1"/>
    <col min="5642" max="5642" width="4.125" style="195" hidden="1"/>
    <col min="5643" max="5644" width="7.875" style="195" hidden="1"/>
    <col min="5645" max="5645" width="2.5" style="195" hidden="1"/>
    <col min="5646" max="5646" width="6" style="195" hidden="1"/>
    <col min="5647" max="5647" width="4.5" style="195" hidden="1"/>
    <col min="5648" max="5648" width="4.375" style="195" hidden="1"/>
    <col min="5649" max="5649" width="6.625" style="195" hidden="1"/>
    <col min="5650" max="5650" width="10.625" style="195" hidden="1"/>
    <col min="5651" max="5651" width="5" style="195" hidden="1"/>
    <col min="5652" max="5652" width="6" style="195" hidden="1"/>
    <col min="5653" max="5653" width="5.75" style="195" hidden="1"/>
    <col min="5654" max="5654" width="6.875" style="195" hidden="1"/>
    <col min="5655" max="5655" width="6.625" style="195" hidden="1"/>
    <col min="5656" max="5656" width="6.5" style="195" hidden="1"/>
    <col min="5657" max="5657" width="6.375" style="195" hidden="1"/>
    <col min="5658" max="5658" width="4.875" style="195" hidden="1"/>
    <col min="5659" max="5659" width="6.375" style="195" hidden="1"/>
    <col min="5660" max="5660" width="1.75" style="195" hidden="1"/>
    <col min="5661" max="5661" width="9.5" style="195" hidden="1"/>
    <col min="5662" max="5662" width="10" style="195" hidden="1"/>
    <col min="5663" max="5663" width="4" style="195" hidden="1"/>
    <col min="5664" max="5888" width="9" style="195" hidden="1"/>
    <col min="5889" max="5889" width="2.875" style="195" hidden="1"/>
    <col min="5890" max="5890" width="12.875" style="195" hidden="1"/>
    <col min="5891" max="5891" width="7.875" style="195" hidden="1"/>
    <col min="5892" max="5892" width="3.375" style="195" hidden="1"/>
    <col min="5893" max="5893" width="4.875" style="195" hidden="1"/>
    <col min="5894" max="5894" width="7.25" style="195" hidden="1"/>
    <col min="5895" max="5895" width="10.5" style="195" hidden="1"/>
    <col min="5896" max="5896" width="6.5" style="195" hidden="1"/>
    <col min="5897" max="5897" width="5.5" style="195" hidden="1"/>
    <col min="5898" max="5898" width="4.125" style="195" hidden="1"/>
    <col min="5899" max="5900" width="7.875" style="195" hidden="1"/>
    <col min="5901" max="5901" width="2.5" style="195" hidden="1"/>
    <col min="5902" max="5902" width="6" style="195" hidden="1"/>
    <col min="5903" max="5903" width="4.5" style="195" hidden="1"/>
    <col min="5904" max="5904" width="4.375" style="195" hidden="1"/>
    <col min="5905" max="5905" width="6.625" style="195" hidden="1"/>
    <col min="5906" max="5906" width="10.625" style="195" hidden="1"/>
    <col min="5907" max="5907" width="5" style="195" hidden="1"/>
    <col min="5908" max="5908" width="6" style="195" hidden="1"/>
    <col min="5909" max="5909" width="5.75" style="195" hidden="1"/>
    <col min="5910" max="5910" width="6.875" style="195" hidden="1"/>
    <col min="5911" max="5911" width="6.625" style="195" hidden="1"/>
    <col min="5912" max="5912" width="6.5" style="195" hidden="1"/>
    <col min="5913" max="5913" width="6.375" style="195" hidden="1"/>
    <col min="5914" max="5914" width="4.875" style="195" hidden="1"/>
    <col min="5915" max="5915" width="6.375" style="195" hidden="1"/>
    <col min="5916" max="5916" width="1.75" style="195" hidden="1"/>
    <col min="5917" max="5917" width="9.5" style="195" hidden="1"/>
    <col min="5918" max="5918" width="10" style="195" hidden="1"/>
    <col min="5919" max="5919" width="4" style="195" hidden="1"/>
    <col min="5920" max="6144" width="9" style="195" hidden="1"/>
    <col min="6145" max="6145" width="2.875" style="195" hidden="1"/>
    <col min="6146" max="6146" width="12.875" style="195" hidden="1"/>
    <col min="6147" max="6147" width="7.875" style="195" hidden="1"/>
    <col min="6148" max="6148" width="3.375" style="195" hidden="1"/>
    <col min="6149" max="6149" width="4.875" style="195" hidden="1"/>
    <col min="6150" max="6150" width="7.25" style="195" hidden="1"/>
    <col min="6151" max="6151" width="10.5" style="195" hidden="1"/>
    <col min="6152" max="6152" width="6.5" style="195" hidden="1"/>
    <col min="6153" max="6153" width="5.5" style="195" hidden="1"/>
    <col min="6154" max="6154" width="4.125" style="195" hidden="1"/>
    <col min="6155" max="6156" width="7.875" style="195" hidden="1"/>
    <col min="6157" max="6157" width="2.5" style="195" hidden="1"/>
    <col min="6158" max="6158" width="6" style="195" hidden="1"/>
    <col min="6159" max="6159" width="4.5" style="195" hidden="1"/>
    <col min="6160" max="6160" width="4.375" style="195" hidden="1"/>
    <col min="6161" max="6161" width="6.625" style="195" hidden="1"/>
    <col min="6162" max="6162" width="10.625" style="195" hidden="1"/>
    <col min="6163" max="6163" width="5" style="195" hidden="1"/>
    <col min="6164" max="6164" width="6" style="195" hidden="1"/>
    <col min="6165" max="6165" width="5.75" style="195" hidden="1"/>
    <col min="6166" max="6166" width="6.875" style="195" hidden="1"/>
    <col min="6167" max="6167" width="6.625" style="195" hidden="1"/>
    <col min="6168" max="6168" width="6.5" style="195" hidden="1"/>
    <col min="6169" max="6169" width="6.375" style="195" hidden="1"/>
    <col min="6170" max="6170" width="4.875" style="195" hidden="1"/>
    <col min="6171" max="6171" width="6.375" style="195" hidden="1"/>
    <col min="6172" max="6172" width="1.75" style="195" hidden="1"/>
    <col min="6173" max="6173" width="9.5" style="195" hidden="1"/>
    <col min="6174" max="6174" width="10" style="195" hidden="1"/>
    <col min="6175" max="6175" width="4" style="195" hidden="1"/>
    <col min="6176" max="6400" width="9" style="195" hidden="1"/>
    <col min="6401" max="6401" width="2.875" style="195" hidden="1"/>
    <col min="6402" max="6402" width="12.875" style="195" hidden="1"/>
    <col min="6403" max="6403" width="7.875" style="195" hidden="1"/>
    <col min="6404" max="6404" width="3.375" style="195" hidden="1"/>
    <col min="6405" max="6405" width="4.875" style="195" hidden="1"/>
    <col min="6406" max="6406" width="7.25" style="195" hidden="1"/>
    <col min="6407" max="6407" width="10.5" style="195" hidden="1"/>
    <col min="6408" max="6408" width="6.5" style="195" hidden="1"/>
    <col min="6409" max="6409" width="5.5" style="195" hidden="1"/>
    <col min="6410" max="6410" width="4.125" style="195" hidden="1"/>
    <col min="6411" max="6412" width="7.875" style="195" hidden="1"/>
    <col min="6413" max="6413" width="2.5" style="195" hidden="1"/>
    <col min="6414" max="6414" width="6" style="195" hidden="1"/>
    <col min="6415" max="6415" width="4.5" style="195" hidden="1"/>
    <col min="6416" max="6416" width="4.375" style="195" hidden="1"/>
    <col min="6417" max="6417" width="6.625" style="195" hidden="1"/>
    <col min="6418" max="6418" width="10.625" style="195" hidden="1"/>
    <col min="6419" max="6419" width="5" style="195" hidden="1"/>
    <col min="6420" max="6420" width="6" style="195" hidden="1"/>
    <col min="6421" max="6421" width="5.75" style="195" hidden="1"/>
    <col min="6422" max="6422" width="6.875" style="195" hidden="1"/>
    <col min="6423" max="6423" width="6.625" style="195" hidden="1"/>
    <col min="6424" max="6424" width="6.5" style="195" hidden="1"/>
    <col min="6425" max="6425" width="6.375" style="195" hidden="1"/>
    <col min="6426" max="6426" width="4.875" style="195" hidden="1"/>
    <col min="6427" max="6427" width="6.375" style="195" hidden="1"/>
    <col min="6428" max="6428" width="1.75" style="195" hidden="1"/>
    <col min="6429" max="6429" width="9.5" style="195" hidden="1"/>
    <col min="6430" max="6430" width="10" style="195" hidden="1"/>
    <col min="6431" max="6431" width="4" style="195" hidden="1"/>
    <col min="6432" max="6656" width="9" style="195" hidden="1"/>
    <col min="6657" max="6657" width="2.875" style="195" hidden="1"/>
    <col min="6658" max="6658" width="12.875" style="195" hidden="1"/>
    <col min="6659" max="6659" width="7.875" style="195" hidden="1"/>
    <col min="6660" max="6660" width="3.375" style="195" hidden="1"/>
    <col min="6661" max="6661" width="4.875" style="195" hidden="1"/>
    <col min="6662" max="6662" width="7.25" style="195" hidden="1"/>
    <col min="6663" max="6663" width="10.5" style="195" hidden="1"/>
    <col min="6664" max="6664" width="6.5" style="195" hidden="1"/>
    <col min="6665" max="6665" width="5.5" style="195" hidden="1"/>
    <col min="6666" max="6666" width="4.125" style="195" hidden="1"/>
    <col min="6667" max="6668" width="7.875" style="195" hidden="1"/>
    <col min="6669" max="6669" width="2.5" style="195" hidden="1"/>
    <col min="6670" max="6670" width="6" style="195" hidden="1"/>
    <col min="6671" max="6671" width="4.5" style="195" hidden="1"/>
    <col min="6672" max="6672" width="4.375" style="195" hidden="1"/>
    <col min="6673" max="6673" width="6.625" style="195" hidden="1"/>
    <col min="6674" max="6674" width="10.625" style="195" hidden="1"/>
    <col min="6675" max="6675" width="5" style="195" hidden="1"/>
    <col min="6676" max="6676" width="6" style="195" hidden="1"/>
    <col min="6677" max="6677" width="5.75" style="195" hidden="1"/>
    <col min="6678" max="6678" width="6.875" style="195" hidden="1"/>
    <col min="6679" max="6679" width="6.625" style="195" hidden="1"/>
    <col min="6680" max="6680" width="6.5" style="195" hidden="1"/>
    <col min="6681" max="6681" width="6.375" style="195" hidden="1"/>
    <col min="6682" max="6682" width="4.875" style="195" hidden="1"/>
    <col min="6683" max="6683" width="6.375" style="195" hidden="1"/>
    <col min="6684" max="6684" width="1.75" style="195" hidden="1"/>
    <col min="6685" max="6685" width="9.5" style="195" hidden="1"/>
    <col min="6686" max="6686" width="10" style="195" hidden="1"/>
    <col min="6687" max="6687" width="4" style="195" hidden="1"/>
    <col min="6688" max="6912" width="9" style="195" hidden="1"/>
    <col min="6913" max="6913" width="2.875" style="195" hidden="1"/>
    <col min="6914" max="6914" width="12.875" style="195" hidden="1"/>
    <col min="6915" max="6915" width="7.875" style="195" hidden="1"/>
    <col min="6916" max="6916" width="3.375" style="195" hidden="1"/>
    <col min="6917" max="6917" width="4.875" style="195" hidden="1"/>
    <col min="6918" max="6918" width="7.25" style="195" hidden="1"/>
    <col min="6919" max="6919" width="10.5" style="195" hidden="1"/>
    <col min="6920" max="6920" width="6.5" style="195" hidden="1"/>
    <col min="6921" max="6921" width="5.5" style="195" hidden="1"/>
    <col min="6922" max="6922" width="4.125" style="195" hidden="1"/>
    <col min="6923" max="6924" width="7.875" style="195" hidden="1"/>
    <col min="6925" max="6925" width="2.5" style="195" hidden="1"/>
    <col min="6926" max="6926" width="6" style="195" hidden="1"/>
    <col min="6927" max="6927" width="4.5" style="195" hidden="1"/>
    <col min="6928" max="6928" width="4.375" style="195" hidden="1"/>
    <col min="6929" max="6929" width="6.625" style="195" hidden="1"/>
    <col min="6930" max="6930" width="10.625" style="195" hidden="1"/>
    <col min="6931" max="6931" width="5" style="195" hidden="1"/>
    <col min="6932" max="6932" width="6" style="195" hidden="1"/>
    <col min="6933" max="6933" width="5.75" style="195" hidden="1"/>
    <col min="6934" max="6934" width="6.875" style="195" hidden="1"/>
    <col min="6935" max="6935" width="6.625" style="195" hidden="1"/>
    <col min="6936" max="6936" width="6.5" style="195" hidden="1"/>
    <col min="6937" max="6937" width="6.375" style="195" hidden="1"/>
    <col min="6938" max="6938" width="4.875" style="195" hidden="1"/>
    <col min="6939" max="6939" width="6.375" style="195" hidden="1"/>
    <col min="6940" max="6940" width="1.75" style="195" hidden="1"/>
    <col min="6941" max="6941" width="9.5" style="195" hidden="1"/>
    <col min="6942" max="6942" width="10" style="195" hidden="1"/>
    <col min="6943" max="6943" width="4" style="195" hidden="1"/>
    <col min="6944" max="7168" width="9" style="195" hidden="1"/>
    <col min="7169" max="7169" width="2.875" style="195" hidden="1"/>
    <col min="7170" max="7170" width="12.875" style="195" hidden="1"/>
    <col min="7171" max="7171" width="7.875" style="195" hidden="1"/>
    <col min="7172" max="7172" width="3.375" style="195" hidden="1"/>
    <col min="7173" max="7173" width="4.875" style="195" hidden="1"/>
    <col min="7174" max="7174" width="7.25" style="195" hidden="1"/>
    <col min="7175" max="7175" width="10.5" style="195" hidden="1"/>
    <col min="7176" max="7176" width="6.5" style="195" hidden="1"/>
    <col min="7177" max="7177" width="5.5" style="195" hidden="1"/>
    <col min="7178" max="7178" width="4.125" style="195" hidden="1"/>
    <col min="7179" max="7180" width="7.875" style="195" hidden="1"/>
    <col min="7181" max="7181" width="2.5" style="195" hidden="1"/>
    <col min="7182" max="7182" width="6" style="195" hidden="1"/>
    <col min="7183" max="7183" width="4.5" style="195" hidden="1"/>
    <col min="7184" max="7184" width="4.375" style="195" hidden="1"/>
    <col min="7185" max="7185" width="6.625" style="195" hidden="1"/>
    <col min="7186" max="7186" width="10.625" style="195" hidden="1"/>
    <col min="7187" max="7187" width="5" style="195" hidden="1"/>
    <col min="7188" max="7188" width="6" style="195" hidden="1"/>
    <col min="7189" max="7189" width="5.75" style="195" hidden="1"/>
    <col min="7190" max="7190" width="6.875" style="195" hidden="1"/>
    <col min="7191" max="7191" width="6.625" style="195" hidden="1"/>
    <col min="7192" max="7192" width="6.5" style="195" hidden="1"/>
    <col min="7193" max="7193" width="6.375" style="195" hidden="1"/>
    <col min="7194" max="7194" width="4.875" style="195" hidden="1"/>
    <col min="7195" max="7195" width="6.375" style="195" hidden="1"/>
    <col min="7196" max="7196" width="1.75" style="195" hidden="1"/>
    <col min="7197" max="7197" width="9.5" style="195" hidden="1"/>
    <col min="7198" max="7198" width="10" style="195" hidden="1"/>
    <col min="7199" max="7199" width="4" style="195" hidden="1"/>
    <col min="7200" max="7424" width="9" style="195" hidden="1"/>
    <col min="7425" max="7425" width="2.875" style="195" hidden="1"/>
    <col min="7426" max="7426" width="12.875" style="195" hidden="1"/>
    <col min="7427" max="7427" width="7.875" style="195" hidden="1"/>
    <col min="7428" max="7428" width="3.375" style="195" hidden="1"/>
    <col min="7429" max="7429" width="4.875" style="195" hidden="1"/>
    <col min="7430" max="7430" width="7.25" style="195" hidden="1"/>
    <col min="7431" max="7431" width="10.5" style="195" hidden="1"/>
    <col min="7432" max="7432" width="6.5" style="195" hidden="1"/>
    <col min="7433" max="7433" width="5.5" style="195" hidden="1"/>
    <col min="7434" max="7434" width="4.125" style="195" hidden="1"/>
    <col min="7435" max="7436" width="7.875" style="195" hidden="1"/>
    <col min="7437" max="7437" width="2.5" style="195" hidden="1"/>
    <col min="7438" max="7438" width="6" style="195" hidden="1"/>
    <col min="7439" max="7439" width="4.5" style="195" hidden="1"/>
    <col min="7440" max="7440" width="4.375" style="195" hidden="1"/>
    <col min="7441" max="7441" width="6.625" style="195" hidden="1"/>
    <col min="7442" max="7442" width="10.625" style="195" hidden="1"/>
    <col min="7443" max="7443" width="5" style="195" hidden="1"/>
    <col min="7444" max="7444" width="6" style="195" hidden="1"/>
    <col min="7445" max="7445" width="5.75" style="195" hidden="1"/>
    <col min="7446" max="7446" width="6.875" style="195" hidden="1"/>
    <col min="7447" max="7447" width="6.625" style="195" hidden="1"/>
    <col min="7448" max="7448" width="6.5" style="195" hidden="1"/>
    <col min="7449" max="7449" width="6.375" style="195" hidden="1"/>
    <col min="7450" max="7450" width="4.875" style="195" hidden="1"/>
    <col min="7451" max="7451" width="6.375" style="195" hidden="1"/>
    <col min="7452" max="7452" width="1.75" style="195" hidden="1"/>
    <col min="7453" max="7453" width="9.5" style="195" hidden="1"/>
    <col min="7454" max="7454" width="10" style="195" hidden="1"/>
    <col min="7455" max="7455" width="4" style="195" hidden="1"/>
    <col min="7456" max="7680" width="9" style="195" hidden="1"/>
    <col min="7681" max="7681" width="2.875" style="195" hidden="1"/>
    <col min="7682" max="7682" width="12.875" style="195" hidden="1"/>
    <col min="7683" max="7683" width="7.875" style="195" hidden="1"/>
    <col min="7684" max="7684" width="3.375" style="195" hidden="1"/>
    <col min="7685" max="7685" width="4.875" style="195" hidden="1"/>
    <col min="7686" max="7686" width="7.25" style="195" hidden="1"/>
    <col min="7687" max="7687" width="10.5" style="195" hidden="1"/>
    <col min="7688" max="7688" width="6.5" style="195" hidden="1"/>
    <col min="7689" max="7689" width="5.5" style="195" hidden="1"/>
    <col min="7690" max="7690" width="4.125" style="195" hidden="1"/>
    <col min="7691" max="7692" width="7.875" style="195" hidden="1"/>
    <col min="7693" max="7693" width="2.5" style="195" hidden="1"/>
    <col min="7694" max="7694" width="6" style="195" hidden="1"/>
    <col min="7695" max="7695" width="4.5" style="195" hidden="1"/>
    <col min="7696" max="7696" width="4.375" style="195" hidden="1"/>
    <col min="7697" max="7697" width="6.625" style="195" hidden="1"/>
    <col min="7698" max="7698" width="10.625" style="195" hidden="1"/>
    <col min="7699" max="7699" width="5" style="195" hidden="1"/>
    <col min="7700" max="7700" width="6" style="195" hidden="1"/>
    <col min="7701" max="7701" width="5.75" style="195" hidden="1"/>
    <col min="7702" max="7702" width="6.875" style="195" hidden="1"/>
    <col min="7703" max="7703" width="6.625" style="195" hidden="1"/>
    <col min="7704" max="7704" width="6.5" style="195" hidden="1"/>
    <col min="7705" max="7705" width="6.375" style="195" hidden="1"/>
    <col min="7706" max="7706" width="4.875" style="195" hidden="1"/>
    <col min="7707" max="7707" width="6.375" style="195" hidden="1"/>
    <col min="7708" max="7708" width="1.75" style="195" hidden="1"/>
    <col min="7709" max="7709" width="9.5" style="195" hidden="1"/>
    <col min="7710" max="7710" width="10" style="195" hidden="1"/>
    <col min="7711" max="7711" width="4" style="195" hidden="1"/>
    <col min="7712" max="7936" width="9" style="195" hidden="1"/>
    <col min="7937" max="7937" width="2.875" style="195" hidden="1"/>
    <col min="7938" max="7938" width="12.875" style="195" hidden="1"/>
    <col min="7939" max="7939" width="7.875" style="195" hidden="1"/>
    <col min="7940" max="7940" width="3.375" style="195" hidden="1"/>
    <col min="7941" max="7941" width="4.875" style="195" hidden="1"/>
    <col min="7942" max="7942" width="7.25" style="195" hidden="1"/>
    <col min="7943" max="7943" width="10.5" style="195" hidden="1"/>
    <col min="7944" max="7944" width="6.5" style="195" hidden="1"/>
    <col min="7945" max="7945" width="5.5" style="195" hidden="1"/>
    <col min="7946" max="7946" width="4.125" style="195" hidden="1"/>
    <col min="7947" max="7948" width="7.875" style="195" hidden="1"/>
    <col min="7949" max="7949" width="2.5" style="195" hidden="1"/>
    <col min="7950" max="7950" width="6" style="195" hidden="1"/>
    <col min="7951" max="7951" width="4.5" style="195" hidden="1"/>
    <col min="7952" max="7952" width="4.375" style="195" hidden="1"/>
    <col min="7953" max="7953" width="6.625" style="195" hidden="1"/>
    <col min="7954" max="7954" width="10.625" style="195" hidden="1"/>
    <col min="7955" max="7955" width="5" style="195" hidden="1"/>
    <col min="7956" max="7956" width="6" style="195" hidden="1"/>
    <col min="7957" max="7957" width="5.75" style="195" hidden="1"/>
    <col min="7958" max="7958" width="6.875" style="195" hidden="1"/>
    <col min="7959" max="7959" width="6.625" style="195" hidden="1"/>
    <col min="7960" max="7960" width="6.5" style="195" hidden="1"/>
    <col min="7961" max="7961" width="6.375" style="195" hidden="1"/>
    <col min="7962" max="7962" width="4.875" style="195" hidden="1"/>
    <col min="7963" max="7963" width="6.375" style="195" hidden="1"/>
    <col min="7964" max="7964" width="1.75" style="195" hidden="1"/>
    <col min="7965" max="7965" width="9.5" style="195" hidden="1"/>
    <col min="7966" max="7966" width="10" style="195" hidden="1"/>
    <col min="7967" max="7967" width="4" style="195" hidden="1"/>
    <col min="7968" max="8192" width="9" style="195" hidden="1"/>
    <col min="8193" max="8193" width="2.875" style="195" hidden="1"/>
    <col min="8194" max="8194" width="12.875" style="195" hidden="1"/>
    <col min="8195" max="8195" width="7.875" style="195" hidden="1"/>
    <col min="8196" max="8196" width="3.375" style="195" hidden="1"/>
    <col min="8197" max="8197" width="4.875" style="195" hidden="1"/>
    <col min="8198" max="8198" width="7.25" style="195" hidden="1"/>
    <col min="8199" max="8199" width="10.5" style="195" hidden="1"/>
    <col min="8200" max="8200" width="6.5" style="195" hidden="1"/>
    <col min="8201" max="8201" width="5.5" style="195" hidden="1"/>
    <col min="8202" max="8202" width="4.125" style="195" hidden="1"/>
    <col min="8203" max="8204" width="7.875" style="195" hidden="1"/>
    <col min="8205" max="8205" width="2.5" style="195" hidden="1"/>
    <col min="8206" max="8206" width="6" style="195" hidden="1"/>
    <col min="8207" max="8207" width="4.5" style="195" hidden="1"/>
    <col min="8208" max="8208" width="4.375" style="195" hidden="1"/>
    <col min="8209" max="8209" width="6.625" style="195" hidden="1"/>
    <col min="8210" max="8210" width="10.625" style="195" hidden="1"/>
    <col min="8211" max="8211" width="5" style="195" hidden="1"/>
    <col min="8212" max="8212" width="6" style="195" hidden="1"/>
    <col min="8213" max="8213" width="5.75" style="195" hidden="1"/>
    <col min="8214" max="8214" width="6.875" style="195" hidden="1"/>
    <col min="8215" max="8215" width="6.625" style="195" hidden="1"/>
    <col min="8216" max="8216" width="6.5" style="195" hidden="1"/>
    <col min="8217" max="8217" width="6.375" style="195" hidden="1"/>
    <col min="8218" max="8218" width="4.875" style="195" hidden="1"/>
    <col min="8219" max="8219" width="6.375" style="195" hidden="1"/>
    <col min="8220" max="8220" width="1.75" style="195" hidden="1"/>
    <col min="8221" max="8221" width="9.5" style="195" hidden="1"/>
    <col min="8222" max="8222" width="10" style="195" hidden="1"/>
    <col min="8223" max="8223" width="4" style="195" hidden="1"/>
    <col min="8224" max="8448" width="9" style="195" hidden="1"/>
    <col min="8449" max="8449" width="2.875" style="195" hidden="1"/>
    <col min="8450" max="8450" width="12.875" style="195" hidden="1"/>
    <col min="8451" max="8451" width="7.875" style="195" hidden="1"/>
    <col min="8452" max="8452" width="3.375" style="195" hidden="1"/>
    <col min="8453" max="8453" width="4.875" style="195" hidden="1"/>
    <col min="8454" max="8454" width="7.25" style="195" hidden="1"/>
    <col min="8455" max="8455" width="10.5" style="195" hidden="1"/>
    <col min="8456" max="8456" width="6.5" style="195" hidden="1"/>
    <col min="8457" max="8457" width="5.5" style="195" hidden="1"/>
    <col min="8458" max="8458" width="4.125" style="195" hidden="1"/>
    <col min="8459" max="8460" width="7.875" style="195" hidden="1"/>
    <col min="8461" max="8461" width="2.5" style="195" hidden="1"/>
    <col min="8462" max="8462" width="6" style="195" hidden="1"/>
    <col min="8463" max="8463" width="4.5" style="195" hidden="1"/>
    <col min="8464" max="8464" width="4.375" style="195" hidden="1"/>
    <col min="8465" max="8465" width="6.625" style="195" hidden="1"/>
    <col min="8466" max="8466" width="10.625" style="195" hidden="1"/>
    <col min="8467" max="8467" width="5" style="195" hidden="1"/>
    <col min="8468" max="8468" width="6" style="195" hidden="1"/>
    <col min="8469" max="8469" width="5.75" style="195" hidden="1"/>
    <col min="8470" max="8470" width="6.875" style="195" hidden="1"/>
    <col min="8471" max="8471" width="6.625" style="195" hidden="1"/>
    <col min="8472" max="8472" width="6.5" style="195" hidden="1"/>
    <col min="8473" max="8473" width="6.375" style="195" hidden="1"/>
    <col min="8474" max="8474" width="4.875" style="195" hidden="1"/>
    <col min="8475" max="8475" width="6.375" style="195" hidden="1"/>
    <col min="8476" max="8476" width="1.75" style="195" hidden="1"/>
    <col min="8477" max="8477" width="9.5" style="195" hidden="1"/>
    <col min="8478" max="8478" width="10" style="195" hidden="1"/>
    <col min="8479" max="8479" width="4" style="195" hidden="1"/>
    <col min="8480" max="8704" width="9" style="195" hidden="1"/>
    <col min="8705" max="8705" width="2.875" style="195" hidden="1"/>
    <col min="8706" max="8706" width="12.875" style="195" hidden="1"/>
    <col min="8707" max="8707" width="7.875" style="195" hidden="1"/>
    <col min="8708" max="8708" width="3.375" style="195" hidden="1"/>
    <col min="8709" max="8709" width="4.875" style="195" hidden="1"/>
    <col min="8710" max="8710" width="7.25" style="195" hidden="1"/>
    <col min="8711" max="8711" width="10.5" style="195" hidden="1"/>
    <col min="8712" max="8712" width="6.5" style="195" hidden="1"/>
    <col min="8713" max="8713" width="5.5" style="195" hidden="1"/>
    <col min="8714" max="8714" width="4.125" style="195" hidden="1"/>
    <col min="8715" max="8716" width="7.875" style="195" hidden="1"/>
    <col min="8717" max="8717" width="2.5" style="195" hidden="1"/>
    <col min="8718" max="8718" width="6" style="195" hidden="1"/>
    <col min="8719" max="8719" width="4.5" style="195" hidden="1"/>
    <col min="8720" max="8720" width="4.375" style="195" hidden="1"/>
    <col min="8721" max="8721" width="6.625" style="195" hidden="1"/>
    <col min="8722" max="8722" width="10.625" style="195" hidden="1"/>
    <col min="8723" max="8723" width="5" style="195" hidden="1"/>
    <col min="8724" max="8724" width="6" style="195" hidden="1"/>
    <col min="8725" max="8725" width="5.75" style="195" hidden="1"/>
    <col min="8726" max="8726" width="6.875" style="195" hidden="1"/>
    <col min="8727" max="8727" width="6.625" style="195" hidden="1"/>
    <col min="8728" max="8728" width="6.5" style="195" hidden="1"/>
    <col min="8729" max="8729" width="6.375" style="195" hidden="1"/>
    <col min="8730" max="8730" width="4.875" style="195" hidden="1"/>
    <col min="8731" max="8731" width="6.375" style="195" hidden="1"/>
    <col min="8732" max="8732" width="1.75" style="195" hidden="1"/>
    <col min="8733" max="8733" width="9.5" style="195" hidden="1"/>
    <col min="8734" max="8734" width="10" style="195" hidden="1"/>
    <col min="8735" max="8735" width="4" style="195" hidden="1"/>
    <col min="8736" max="8960" width="9" style="195" hidden="1"/>
    <col min="8961" max="8961" width="2.875" style="195" hidden="1"/>
    <col min="8962" max="8962" width="12.875" style="195" hidden="1"/>
    <col min="8963" max="8963" width="7.875" style="195" hidden="1"/>
    <col min="8964" max="8964" width="3.375" style="195" hidden="1"/>
    <col min="8965" max="8965" width="4.875" style="195" hidden="1"/>
    <col min="8966" max="8966" width="7.25" style="195" hidden="1"/>
    <col min="8967" max="8967" width="10.5" style="195" hidden="1"/>
    <col min="8968" max="8968" width="6.5" style="195" hidden="1"/>
    <col min="8969" max="8969" width="5.5" style="195" hidden="1"/>
    <col min="8970" max="8970" width="4.125" style="195" hidden="1"/>
    <col min="8971" max="8972" width="7.875" style="195" hidden="1"/>
    <col min="8973" max="8973" width="2.5" style="195" hidden="1"/>
    <col min="8974" max="8974" width="6" style="195" hidden="1"/>
    <col min="8975" max="8975" width="4.5" style="195" hidden="1"/>
    <col min="8976" max="8976" width="4.375" style="195" hidden="1"/>
    <col min="8977" max="8977" width="6.625" style="195" hidden="1"/>
    <col min="8978" max="8978" width="10.625" style="195" hidden="1"/>
    <col min="8979" max="8979" width="5" style="195" hidden="1"/>
    <col min="8980" max="8980" width="6" style="195" hidden="1"/>
    <col min="8981" max="8981" width="5.75" style="195" hidden="1"/>
    <col min="8982" max="8982" width="6.875" style="195" hidden="1"/>
    <col min="8983" max="8983" width="6.625" style="195" hidden="1"/>
    <col min="8984" max="8984" width="6.5" style="195" hidden="1"/>
    <col min="8985" max="8985" width="6.375" style="195" hidden="1"/>
    <col min="8986" max="8986" width="4.875" style="195" hidden="1"/>
    <col min="8987" max="8987" width="6.375" style="195" hidden="1"/>
    <col min="8988" max="8988" width="1.75" style="195" hidden="1"/>
    <col min="8989" max="8989" width="9.5" style="195" hidden="1"/>
    <col min="8990" max="8990" width="10" style="195" hidden="1"/>
    <col min="8991" max="8991" width="4" style="195" hidden="1"/>
    <col min="8992" max="9216" width="9" style="195" hidden="1"/>
    <col min="9217" max="9217" width="2.875" style="195" hidden="1"/>
    <col min="9218" max="9218" width="12.875" style="195" hidden="1"/>
    <col min="9219" max="9219" width="7.875" style="195" hidden="1"/>
    <col min="9220" max="9220" width="3.375" style="195" hidden="1"/>
    <col min="9221" max="9221" width="4.875" style="195" hidden="1"/>
    <col min="9222" max="9222" width="7.25" style="195" hidden="1"/>
    <col min="9223" max="9223" width="10.5" style="195" hidden="1"/>
    <col min="9224" max="9224" width="6.5" style="195" hidden="1"/>
    <col min="9225" max="9225" width="5.5" style="195" hidden="1"/>
    <col min="9226" max="9226" width="4.125" style="195" hidden="1"/>
    <col min="9227" max="9228" width="7.875" style="195" hidden="1"/>
    <col min="9229" max="9229" width="2.5" style="195" hidden="1"/>
    <col min="9230" max="9230" width="6" style="195" hidden="1"/>
    <col min="9231" max="9231" width="4.5" style="195" hidden="1"/>
    <col min="9232" max="9232" width="4.375" style="195" hidden="1"/>
    <col min="9233" max="9233" width="6.625" style="195" hidden="1"/>
    <col min="9234" max="9234" width="10.625" style="195" hidden="1"/>
    <col min="9235" max="9235" width="5" style="195" hidden="1"/>
    <col min="9236" max="9236" width="6" style="195" hidden="1"/>
    <col min="9237" max="9237" width="5.75" style="195" hidden="1"/>
    <col min="9238" max="9238" width="6.875" style="195" hidden="1"/>
    <col min="9239" max="9239" width="6.625" style="195" hidden="1"/>
    <col min="9240" max="9240" width="6.5" style="195" hidden="1"/>
    <col min="9241" max="9241" width="6.375" style="195" hidden="1"/>
    <col min="9242" max="9242" width="4.875" style="195" hidden="1"/>
    <col min="9243" max="9243" width="6.375" style="195" hidden="1"/>
    <col min="9244" max="9244" width="1.75" style="195" hidden="1"/>
    <col min="9245" max="9245" width="9.5" style="195" hidden="1"/>
    <col min="9246" max="9246" width="10" style="195" hidden="1"/>
    <col min="9247" max="9247" width="4" style="195" hidden="1"/>
    <col min="9248" max="9472" width="9" style="195" hidden="1"/>
    <col min="9473" max="9473" width="2.875" style="195" hidden="1"/>
    <col min="9474" max="9474" width="12.875" style="195" hidden="1"/>
    <col min="9475" max="9475" width="7.875" style="195" hidden="1"/>
    <col min="9476" max="9476" width="3.375" style="195" hidden="1"/>
    <col min="9477" max="9477" width="4.875" style="195" hidden="1"/>
    <col min="9478" max="9478" width="7.25" style="195" hidden="1"/>
    <col min="9479" max="9479" width="10.5" style="195" hidden="1"/>
    <col min="9480" max="9480" width="6.5" style="195" hidden="1"/>
    <col min="9481" max="9481" width="5.5" style="195" hidden="1"/>
    <col min="9482" max="9482" width="4.125" style="195" hidden="1"/>
    <col min="9483" max="9484" width="7.875" style="195" hidden="1"/>
    <col min="9485" max="9485" width="2.5" style="195" hidden="1"/>
    <col min="9486" max="9486" width="6" style="195" hidden="1"/>
    <col min="9487" max="9487" width="4.5" style="195" hidden="1"/>
    <col min="9488" max="9488" width="4.375" style="195" hidden="1"/>
    <col min="9489" max="9489" width="6.625" style="195" hidden="1"/>
    <col min="9490" max="9490" width="10.625" style="195" hidden="1"/>
    <col min="9491" max="9491" width="5" style="195" hidden="1"/>
    <col min="9492" max="9492" width="6" style="195" hidden="1"/>
    <col min="9493" max="9493" width="5.75" style="195" hidden="1"/>
    <col min="9494" max="9494" width="6.875" style="195" hidden="1"/>
    <col min="9495" max="9495" width="6.625" style="195" hidden="1"/>
    <col min="9496" max="9496" width="6.5" style="195" hidden="1"/>
    <col min="9497" max="9497" width="6.375" style="195" hidden="1"/>
    <col min="9498" max="9498" width="4.875" style="195" hidden="1"/>
    <col min="9499" max="9499" width="6.375" style="195" hidden="1"/>
    <col min="9500" max="9500" width="1.75" style="195" hidden="1"/>
    <col min="9501" max="9501" width="9.5" style="195" hidden="1"/>
    <col min="9502" max="9502" width="10" style="195" hidden="1"/>
    <col min="9503" max="9503" width="4" style="195" hidden="1"/>
    <col min="9504" max="9728" width="9" style="195" hidden="1"/>
    <col min="9729" max="9729" width="2.875" style="195" hidden="1"/>
    <col min="9730" max="9730" width="12.875" style="195" hidden="1"/>
    <col min="9731" max="9731" width="7.875" style="195" hidden="1"/>
    <col min="9732" max="9732" width="3.375" style="195" hidden="1"/>
    <col min="9733" max="9733" width="4.875" style="195" hidden="1"/>
    <col min="9734" max="9734" width="7.25" style="195" hidden="1"/>
    <col min="9735" max="9735" width="10.5" style="195" hidden="1"/>
    <col min="9736" max="9736" width="6.5" style="195" hidden="1"/>
    <col min="9737" max="9737" width="5.5" style="195" hidden="1"/>
    <col min="9738" max="9738" width="4.125" style="195" hidden="1"/>
    <col min="9739" max="9740" width="7.875" style="195" hidden="1"/>
    <col min="9741" max="9741" width="2.5" style="195" hidden="1"/>
    <col min="9742" max="9742" width="6" style="195" hidden="1"/>
    <col min="9743" max="9743" width="4.5" style="195" hidden="1"/>
    <col min="9744" max="9744" width="4.375" style="195" hidden="1"/>
    <col min="9745" max="9745" width="6.625" style="195" hidden="1"/>
    <col min="9746" max="9746" width="10.625" style="195" hidden="1"/>
    <col min="9747" max="9747" width="5" style="195" hidden="1"/>
    <col min="9748" max="9748" width="6" style="195" hidden="1"/>
    <col min="9749" max="9749" width="5.75" style="195" hidden="1"/>
    <col min="9750" max="9750" width="6.875" style="195" hidden="1"/>
    <col min="9751" max="9751" width="6.625" style="195" hidden="1"/>
    <col min="9752" max="9752" width="6.5" style="195" hidden="1"/>
    <col min="9753" max="9753" width="6.375" style="195" hidden="1"/>
    <col min="9754" max="9754" width="4.875" style="195" hidden="1"/>
    <col min="9755" max="9755" width="6.375" style="195" hidden="1"/>
    <col min="9756" max="9756" width="1.75" style="195" hidden="1"/>
    <col min="9757" max="9757" width="9.5" style="195" hidden="1"/>
    <col min="9758" max="9758" width="10" style="195" hidden="1"/>
    <col min="9759" max="9759" width="4" style="195" hidden="1"/>
    <col min="9760" max="9984" width="9" style="195" hidden="1"/>
    <col min="9985" max="9985" width="2.875" style="195" hidden="1"/>
    <col min="9986" max="9986" width="12.875" style="195" hidden="1"/>
    <col min="9987" max="9987" width="7.875" style="195" hidden="1"/>
    <col min="9988" max="9988" width="3.375" style="195" hidden="1"/>
    <col min="9989" max="9989" width="4.875" style="195" hidden="1"/>
    <col min="9990" max="9990" width="7.25" style="195" hidden="1"/>
    <col min="9991" max="9991" width="10.5" style="195" hidden="1"/>
    <col min="9992" max="9992" width="6.5" style="195" hidden="1"/>
    <col min="9993" max="9993" width="5.5" style="195" hidden="1"/>
    <col min="9994" max="9994" width="4.125" style="195" hidden="1"/>
    <col min="9995" max="9996" width="7.875" style="195" hidden="1"/>
    <col min="9997" max="9997" width="2.5" style="195" hidden="1"/>
    <col min="9998" max="9998" width="6" style="195" hidden="1"/>
    <col min="9999" max="9999" width="4.5" style="195" hidden="1"/>
    <col min="10000" max="10000" width="4.375" style="195" hidden="1"/>
    <col min="10001" max="10001" width="6.625" style="195" hidden="1"/>
    <col min="10002" max="10002" width="10.625" style="195" hidden="1"/>
    <col min="10003" max="10003" width="5" style="195" hidden="1"/>
    <col min="10004" max="10004" width="6" style="195" hidden="1"/>
    <col min="10005" max="10005" width="5.75" style="195" hidden="1"/>
    <col min="10006" max="10006" width="6.875" style="195" hidden="1"/>
    <col min="10007" max="10007" width="6.625" style="195" hidden="1"/>
    <col min="10008" max="10008" width="6.5" style="195" hidden="1"/>
    <col min="10009" max="10009" width="6.375" style="195" hidden="1"/>
    <col min="10010" max="10010" width="4.875" style="195" hidden="1"/>
    <col min="10011" max="10011" width="6.375" style="195" hidden="1"/>
    <col min="10012" max="10012" width="1.75" style="195" hidden="1"/>
    <col min="10013" max="10013" width="9.5" style="195" hidden="1"/>
    <col min="10014" max="10014" width="10" style="195" hidden="1"/>
    <col min="10015" max="10015" width="4" style="195" hidden="1"/>
    <col min="10016" max="10240" width="9" style="195" hidden="1"/>
    <col min="10241" max="10241" width="2.875" style="195" hidden="1"/>
    <col min="10242" max="10242" width="12.875" style="195" hidden="1"/>
    <col min="10243" max="10243" width="7.875" style="195" hidden="1"/>
    <col min="10244" max="10244" width="3.375" style="195" hidden="1"/>
    <col min="10245" max="10245" width="4.875" style="195" hidden="1"/>
    <col min="10246" max="10246" width="7.25" style="195" hidden="1"/>
    <col min="10247" max="10247" width="10.5" style="195" hidden="1"/>
    <col min="10248" max="10248" width="6.5" style="195" hidden="1"/>
    <col min="10249" max="10249" width="5.5" style="195" hidden="1"/>
    <col min="10250" max="10250" width="4.125" style="195" hidden="1"/>
    <col min="10251" max="10252" width="7.875" style="195" hidden="1"/>
    <col min="10253" max="10253" width="2.5" style="195" hidden="1"/>
    <col min="10254" max="10254" width="6" style="195" hidden="1"/>
    <col min="10255" max="10255" width="4.5" style="195" hidden="1"/>
    <col min="10256" max="10256" width="4.375" style="195" hidden="1"/>
    <col min="10257" max="10257" width="6.625" style="195" hidden="1"/>
    <col min="10258" max="10258" width="10.625" style="195" hidden="1"/>
    <col min="10259" max="10259" width="5" style="195" hidden="1"/>
    <col min="10260" max="10260" width="6" style="195" hidden="1"/>
    <col min="10261" max="10261" width="5.75" style="195" hidden="1"/>
    <col min="10262" max="10262" width="6.875" style="195" hidden="1"/>
    <col min="10263" max="10263" width="6.625" style="195" hidden="1"/>
    <col min="10264" max="10264" width="6.5" style="195" hidden="1"/>
    <col min="10265" max="10265" width="6.375" style="195" hidden="1"/>
    <col min="10266" max="10266" width="4.875" style="195" hidden="1"/>
    <col min="10267" max="10267" width="6.375" style="195" hidden="1"/>
    <col min="10268" max="10268" width="1.75" style="195" hidden="1"/>
    <col min="10269" max="10269" width="9.5" style="195" hidden="1"/>
    <col min="10270" max="10270" width="10" style="195" hidden="1"/>
    <col min="10271" max="10271" width="4" style="195" hidden="1"/>
    <col min="10272" max="10496" width="9" style="195" hidden="1"/>
    <col min="10497" max="10497" width="2.875" style="195" hidden="1"/>
    <col min="10498" max="10498" width="12.875" style="195" hidden="1"/>
    <col min="10499" max="10499" width="7.875" style="195" hidden="1"/>
    <col min="10500" max="10500" width="3.375" style="195" hidden="1"/>
    <col min="10501" max="10501" width="4.875" style="195" hidden="1"/>
    <col min="10502" max="10502" width="7.25" style="195" hidden="1"/>
    <col min="10503" max="10503" width="10.5" style="195" hidden="1"/>
    <col min="10504" max="10504" width="6.5" style="195" hidden="1"/>
    <col min="10505" max="10505" width="5.5" style="195" hidden="1"/>
    <col min="10506" max="10506" width="4.125" style="195" hidden="1"/>
    <col min="10507" max="10508" width="7.875" style="195" hidden="1"/>
    <col min="10509" max="10509" width="2.5" style="195" hidden="1"/>
    <col min="10510" max="10510" width="6" style="195" hidden="1"/>
    <col min="10511" max="10511" width="4.5" style="195" hidden="1"/>
    <col min="10512" max="10512" width="4.375" style="195" hidden="1"/>
    <col min="10513" max="10513" width="6.625" style="195" hidden="1"/>
    <col min="10514" max="10514" width="10.625" style="195" hidden="1"/>
    <col min="10515" max="10515" width="5" style="195" hidden="1"/>
    <col min="10516" max="10516" width="6" style="195" hidden="1"/>
    <col min="10517" max="10517" width="5.75" style="195" hidden="1"/>
    <col min="10518" max="10518" width="6.875" style="195" hidden="1"/>
    <col min="10519" max="10519" width="6.625" style="195" hidden="1"/>
    <col min="10520" max="10520" width="6.5" style="195" hidden="1"/>
    <col min="10521" max="10521" width="6.375" style="195" hidden="1"/>
    <col min="10522" max="10522" width="4.875" style="195" hidden="1"/>
    <col min="10523" max="10523" width="6.375" style="195" hidden="1"/>
    <col min="10524" max="10524" width="1.75" style="195" hidden="1"/>
    <col min="10525" max="10525" width="9.5" style="195" hidden="1"/>
    <col min="10526" max="10526" width="10" style="195" hidden="1"/>
    <col min="10527" max="10527" width="4" style="195" hidden="1"/>
    <col min="10528" max="10752" width="9" style="195" hidden="1"/>
    <col min="10753" max="10753" width="2.875" style="195" hidden="1"/>
    <col min="10754" max="10754" width="12.875" style="195" hidden="1"/>
    <col min="10755" max="10755" width="7.875" style="195" hidden="1"/>
    <col min="10756" max="10756" width="3.375" style="195" hidden="1"/>
    <col min="10757" max="10757" width="4.875" style="195" hidden="1"/>
    <col min="10758" max="10758" width="7.25" style="195" hidden="1"/>
    <col min="10759" max="10759" width="10.5" style="195" hidden="1"/>
    <col min="10760" max="10760" width="6.5" style="195" hidden="1"/>
    <col min="10761" max="10761" width="5.5" style="195" hidden="1"/>
    <col min="10762" max="10762" width="4.125" style="195" hidden="1"/>
    <col min="10763" max="10764" width="7.875" style="195" hidden="1"/>
    <col min="10765" max="10765" width="2.5" style="195" hidden="1"/>
    <col min="10766" max="10766" width="6" style="195" hidden="1"/>
    <col min="10767" max="10767" width="4.5" style="195" hidden="1"/>
    <col min="10768" max="10768" width="4.375" style="195" hidden="1"/>
    <col min="10769" max="10769" width="6.625" style="195" hidden="1"/>
    <col min="10770" max="10770" width="10.625" style="195" hidden="1"/>
    <col min="10771" max="10771" width="5" style="195" hidden="1"/>
    <col min="10772" max="10772" width="6" style="195" hidden="1"/>
    <col min="10773" max="10773" width="5.75" style="195" hidden="1"/>
    <col min="10774" max="10774" width="6.875" style="195" hidden="1"/>
    <col min="10775" max="10775" width="6.625" style="195" hidden="1"/>
    <col min="10776" max="10776" width="6.5" style="195" hidden="1"/>
    <col min="10777" max="10777" width="6.375" style="195" hidden="1"/>
    <col min="10778" max="10778" width="4.875" style="195" hidden="1"/>
    <col min="10779" max="10779" width="6.375" style="195" hidden="1"/>
    <col min="10780" max="10780" width="1.75" style="195" hidden="1"/>
    <col min="10781" max="10781" width="9.5" style="195" hidden="1"/>
    <col min="10782" max="10782" width="10" style="195" hidden="1"/>
    <col min="10783" max="10783" width="4" style="195" hidden="1"/>
    <col min="10784" max="11008" width="9" style="195" hidden="1"/>
    <col min="11009" max="11009" width="2.875" style="195" hidden="1"/>
    <col min="11010" max="11010" width="12.875" style="195" hidden="1"/>
    <col min="11011" max="11011" width="7.875" style="195" hidden="1"/>
    <col min="11012" max="11012" width="3.375" style="195" hidden="1"/>
    <col min="11013" max="11013" width="4.875" style="195" hidden="1"/>
    <col min="11014" max="11014" width="7.25" style="195" hidden="1"/>
    <col min="11015" max="11015" width="10.5" style="195" hidden="1"/>
    <col min="11016" max="11016" width="6.5" style="195" hidden="1"/>
    <col min="11017" max="11017" width="5.5" style="195" hidden="1"/>
    <col min="11018" max="11018" width="4.125" style="195" hidden="1"/>
    <col min="11019" max="11020" width="7.875" style="195" hidden="1"/>
    <col min="11021" max="11021" width="2.5" style="195" hidden="1"/>
    <col min="11022" max="11022" width="6" style="195" hidden="1"/>
    <col min="11023" max="11023" width="4.5" style="195" hidden="1"/>
    <col min="11024" max="11024" width="4.375" style="195" hidden="1"/>
    <col min="11025" max="11025" width="6.625" style="195" hidden="1"/>
    <col min="11026" max="11026" width="10.625" style="195" hidden="1"/>
    <col min="11027" max="11027" width="5" style="195" hidden="1"/>
    <col min="11028" max="11028" width="6" style="195" hidden="1"/>
    <col min="11029" max="11029" width="5.75" style="195" hidden="1"/>
    <col min="11030" max="11030" width="6.875" style="195" hidden="1"/>
    <col min="11031" max="11031" width="6.625" style="195" hidden="1"/>
    <col min="11032" max="11032" width="6.5" style="195" hidden="1"/>
    <col min="11033" max="11033" width="6.375" style="195" hidden="1"/>
    <col min="11034" max="11034" width="4.875" style="195" hidden="1"/>
    <col min="11035" max="11035" width="6.375" style="195" hidden="1"/>
    <col min="11036" max="11036" width="1.75" style="195" hidden="1"/>
    <col min="11037" max="11037" width="9.5" style="195" hidden="1"/>
    <col min="11038" max="11038" width="10" style="195" hidden="1"/>
    <col min="11039" max="11039" width="4" style="195" hidden="1"/>
    <col min="11040" max="11264" width="9" style="195" hidden="1"/>
    <col min="11265" max="11265" width="2.875" style="195" hidden="1"/>
    <col min="11266" max="11266" width="12.875" style="195" hidden="1"/>
    <col min="11267" max="11267" width="7.875" style="195" hidden="1"/>
    <col min="11268" max="11268" width="3.375" style="195" hidden="1"/>
    <col min="11269" max="11269" width="4.875" style="195" hidden="1"/>
    <col min="11270" max="11270" width="7.25" style="195" hidden="1"/>
    <col min="11271" max="11271" width="10.5" style="195" hidden="1"/>
    <col min="11272" max="11272" width="6.5" style="195" hidden="1"/>
    <col min="11273" max="11273" width="5.5" style="195" hidden="1"/>
    <col min="11274" max="11274" width="4.125" style="195" hidden="1"/>
    <col min="11275" max="11276" width="7.875" style="195" hidden="1"/>
    <col min="11277" max="11277" width="2.5" style="195" hidden="1"/>
    <col min="11278" max="11278" width="6" style="195" hidden="1"/>
    <col min="11279" max="11279" width="4.5" style="195" hidden="1"/>
    <col min="11280" max="11280" width="4.375" style="195" hidden="1"/>
    <col min="11281" max="11281" width="6.625" style="195" hidden="1"/>
    <col min="11282" max="11282" width="10.625" style="195" hidden="1"/>
    <col min="11283" max="11283" width="5" style="195" hidden="1"/>
    <col min="11284" max="11284" width="6" style="195" hidden="1"/>
    <col min="11285" max="11285" width="5.75" style="195" hidden="1"/>
    <col min="11286" max="11286" width="6.875" style="195" hidden="1"/>
    <col min="11287" max="11287" width="6.625" style="195" hidden="1"/>
    <col min="11288" max="11288" width="6.5" style="195" hidden="1"/>
    <col min="11289" max="11289" width="6.375" style="195" hidden="1"/>
    <col min="11290" max="11290" width="4.875" style="195" hidden="1"/>
    <col min="11291" max="11291" width="6.375" style="195" hidden="1"/>
    <col min="11292" max="11292" width="1.75" style="195" hidden="1"/>
    <col min="11293" max="11293" width="9.5" style="195" hidden="1"/>
    <col min="11294" max="11294" width="10" style="195" hidden="1"/>
    <col min="11295" max="11295" width="4" style="195" hidden="1"/>
    <col min="11296" max="11520" width="9" style="195" hidden="1"/>
    <col min="11521" max="11521" width="2.875" style="195" hidden="1"/>
    <col min="11522" max="11522" width="12.875" style="195" hidden="1"/>
    <col min="11523" max="11523" width="7.875" style="195" hidden="1"/>
    <col min="11524" max="11524" width="3.375" style="195" hidden="1"/>
    <col min="11525" max="11525" width="4.875" style="195" hidden="1"/>
    <col min="11526" max="11526" width="7.25" style="195" hidden="1"/>
    <col min="11527" max="11527" width="10.5" style="195" hidden="1"/>
    <col min="11528" max="11528" width="6.5" style="195" hidden="1"/>
    <col min="11529" max="11529" width="5.5" style="195" hidden="1"/>
    <col min="11530" max="11530" width="4.125" style="195" hidden="1"/>
    <col min="11531" max="11532" width="7.875" style="195" hidden="1"/>
    <col min="11533" max="11533" width="2.5" style="195" hidden="1"/>
    <col min="11534" max="11534" width="6" style="195" hidden="1"/>
    <col min="11535" max="11535" width="4.5" style="195" hidden="1"/>
    <col min="11536" max="11536" width="4.375" style="195" hidden="1"/>
    <col min="11537" max="11537" width="6.625" style="195" hidden="1"/>
    <col min="11538" max="11538" width="10.625" style="195" hidden="1"/>
    <col min="11539" max="11539" width="5" style="195" hidden="1"/>
    <col min="11540" max="11540" width="6" style="195" hidden="1"/>
    <col min="11541" max="11541" width="5.75" style="195" hidden="1"/>
    <col min="11542" max="11542" width="6.875" style="195" hidden="1"/>
    <col min="11543" max="11543" width="6.625" style="195" hidden="1"/>
    <col min="11544" max="11544" width="6.5" style="195" hidden="1"/>
    <col min="11545" max="11545" width="6.375" style="195" hidden="1"/>
    <col min="11546" max="11546" width="4.875" style="195" hidden="1"/>
    <col min="11547" max="11547" width="6.375" style="195" hidden="1"/>
    <col min="11548" max="11548" width="1.75" style="195" hidden="1"/>
    <col min="11549" max="11549" width="9.5" style="195" hidden="1"/>
    <col min="11550" max="11550" width="10" style="195" hidden="1"/>
    <col min="11551" max="11551" width="4" style="195" hidden="1"/>
    <col min="11552" max="11776" width="9" style="195" hidden="1"/>
    <col min="11777" max="11777" width="2.875" style="195" hidden="1"/>
    <col min="11778" max="11778" width="12.875" style="195" hidden="1"/>
    <col min="11779" max="11779" width="7.875" style="195" hidden="1"/>
    <col min="11780" max="11780" width="3.375" style="195" hidden="1"/>
    <col min="11781" max="11781" width="4.875" style="195" hidden="1"/>
    <col min="11782" max="11782" width="7.25" style="195" hidden="1"/>
    <col min="11783" max="11783" width="10.5" style="195" hidden="1"/>
    <col min="11784" max="11784" width="6.5" style="195" hidden="1"/>
    <col min="11785" max="11785" width="5.5" style="195" hidden="1"/>
    <col min="11786" max="11786" width="4.125" style="195" hidden="1"/>
    <col min="11787" max="11788" width="7.875" style="195" hidden="1"/>
    <col min="11789" max="11789" width="2.5" style="195" hidden="1"/>
    <col min="11790" max="11790" width="6" style="195" hidden="1"/>
    <col min="11791" max="11791" width="4.5" style="195" hidden="1"/>
    <col min="11792" max="11792" width="4.375" style="195" hidden="1"/>
    <col min="11793" max="11793" width="6.625" style="195" hidden="1"/>
    <col min="11794" max="11794" width="10.625" style="195" hidden="1"/>
    <col min="11795" max="11795" width="5" style="195" hidden="1"/>
    <col min="11796" max="11796" width="6" style="195" hidden="1"/>
    <col min="11797" max="11797" width="5.75" style="195" hidden="1"/>
    <col min="11798" max="11798" width="6.875" style="195" hidden="1"/>
    <col min="11799" max="11799" width="6.625" style="195" hidden="1"/>
    <col min="11800" max="11800" width="6.5" style="195" hidden="1"/>
    <col min="11801" max="11801" width="6.375" style="195" hidden="1"/>
    <col min="11802" max="11802" width="4.875" style="195" hidden="1"/>
    <col min="11803" max="11803" width="6.375" style="195" hidden="1"/>
    <col min="11804" max="11804" width="1.75" style="195" hidden="1"/>
    <col min="11805" max="11805" width="9.5" style="195" hidden="1"/>
    <col min="11806" max="11806" width="10" style="195" hidden="1"/>
    <col min="11807" max="11807" width="4" style="195" hidden="1"/>
    <col min="11808" max="12032" width="9" style="195" hidden="1"/>
    <col min="12033" max="12033" width="2.875" style="195" hidden="1"/>
    <col min="12034" max="12034" width="12.875" style="195" hidden="1"/>
    <col min="12035" max="12035" width="7.875" style="195" hidden="1"/>
    <col min="12036" max="12036" width="3.375" style="195" hidden="1"/>
    <col min="12037" max="12037" width="4.875" style="195" hidden="1"/>
    <col min="12038" max="12038" width="7.25" style="195" hidden="1"/>
    <col min="12039" max="12039" width="10.5" style="195" hidden="1"/>
    <col min="12040" max="12040" width="6.5" style="195" hidden="1"/>
    <col min="12041" max="12041" width="5.5" style="195" hidden="1"/>
    <col min="12042" max="12042" width="4.125" style="195" hidden="1"/>
    <col min="12043" max="12044" width="7.875" style="195" hidden="1"/>
    <col min="12045" max="12045" width="2.5" style="195" hidden="1"/>
    <col min="12046" max="12046" width="6" style="195" hidden="1"/>
    <col min="12047" max="12047" width="4.5" style="195" hidden="1"/>
    <col min="12048" max="12048" width="4.375" style="195" hidden="1"/>
    <col min="12049" max="12049" width="6.625" style="195" hidden="1"/>
    <col min="12050" max="12050" width="10.625" style="195" hidden="1"/>
    <col min="12051" max="12051" width="5" style="195" hidden="1"/>
    <col min="12052" max="12052" width="6" style="195" hidden="1"/>
    <col min="12053" max="12053" width="5.75" style="195" hidden="1"/>
    <col min="12054" max="12054" width="6.875" style="195" hidden="1"/>
    <col min="12055" max="12055" width="6.625" style="195" hidden="1"/>
    <col min="12056" max="12056" width="6.5" style="195" hidden="1"/>
    <col min="12057" max="12057" width="6.375" style="195" hidden="1"/>
    <col min="12058" max="12058" width="4.875" style="195" hidden="1"/>
    <col min="12059" max="12059" width="6.375" style="195" hidden="1"/>
    <col min="12060" max="12060" width="1.75" style="195" hidden="1"/>
    <col min="12061" max="12061" width="9.5" style="195" hidden="1"/>
    <col min="12062" max="12062" width="10" style="195" hidden="1"/>
    <col min="12063" max="12063" width="4" style="195" hidden="1"/>
    <col min="12064" max="12288" width="9" style="195" hidden="1"/>
    <col min="12289" max="12289" width="2.875" style="195" hidden="1"/>
    <col min="12290" max="12290" width="12.875" style="195" hidden="1"/>
    <col min="12291" max="12291" width="7.875" style="195" hidden="1"/>
    <col min="12292" max="12292" width="3.375" style="195" hidden="1"/>
    <col min="12293" max="12293" width="4.875" style="195" hidden="1"/>
    <col min="12294" max="12294" width="7.25" style="195" hidden="1"/>
    <col min="12295" max="12295" width="10.5" style="195" hidden="1"/>
    <col min="12296" max="12296" width="6.5" style="195" hidden="1"/>
    <col min="12297" max="12297" width="5.5" style="195" hidden="1"/>
    <col min="12298" max="12298" width="4.125" style="195" hidden="1"/>
    <col min="12299" max="12300" width="7.875" style="195" hidden="1"/>
    <col min="12301" max="12301" width="2.5" style="195" hidden="1"/>
    <col min="12302" max="12302" width="6" style="195" hidden="1"/>
    <col min="12303" max="12303" width="4.5" style="195" hidden="1"/>
    <col min="12304" max="12304" width="4.375" style="195" hidden="1"/>
    <col min="12305" max="12305" width="6.625" style="195" hidden="1"/>
    <col min="12306" max="12306" width="10.625" style="195" hidden="1"/>
    <col min="12307" max="12307" width="5" style="195" hidden="1"/>
    <col min="12308" max="12308" width="6" style="195" hidden="1"/>
    <col min="12309" max="12309" width="5.75" style="195" hidden="1"/>
    <col min="12310" max="12310" width="6.875" style="195" hidden="1"/>
    <col min="12311" max="12311" width="6.625" style="195" hidden="1"/>
    <col min="12312" max="12312" width="6.5" style="195" hidden="1"/>
    <col min="12313" max="12313" width="6.375" style="195" hidden="1"/>
    <col min="12314" max="12314" width="4.875" style="195" hidden="1"/>
    <col min="12315" max="12315" width="6.375" style="195" hidden="1"/>
    <col min="12316" max="12316" width="1.75" style="195" hidden="1"/>
    <col min="12317" max="12317" width="9.5" style="195" hidden="1"/>
    <col min="12318" max="12318" width="10" style="195" hidden="1"/>
    <col min="12319" max="12319" width="4" style="195" hidden="1"/>
    <col min="12320" max="12544" width="9" style="195" hidden="1"/>
    <col min="12545" max="12545" width="2.875" style="195" hidden="1"/>
    <col min="12546" max="12546" width="12.875" style="195" hidden="1"/>
    <col min="12547" max="12547" width="7.875" style="195" hidden="1"/>
    <col min="12548" max="12548" width="3.375" style="195" hidden="1"/>
    <col min="12549" max="12549" width="4.875" style="195" hidden="1"/>
    <col min="12550" max="12550" width="7.25" style="195" hidden="1"/>
    <col min="12551" max="12551" width="10.5" style="195" hidden="1"/>
    <col min="12552" max="12552" width="6.5" style="195" hidden="1"/>
    <col min="12553" max="12553" width="5.5" style="195" hidden="1"/>
    <col min="12554" max="12554" width="4.125" style="195" hidden="1"/>
    <col min="12555" max="12556" width="7.875" style="195" hidden="1"/>
    <col min="12557" max="12557" width="2.5" style="195" hidden="1"/>
    <col min="12558" max="12558" width="6" style="195" hidden="1"/>
    <col min="12559" max="12559" width="4.5" style="195" hidden="1"/>
    <col min="12560" max="12560" width="4.375" style="195" hidden="1"/>
    <col min="12561" max="12561" width="6.625" style="195" hidden="1"/>
    <col min="12562" max="12562" width="10.625" style="195" hidden="1"/>
    <col min="12563" max="12563" width="5" style="195" hidden="1"/>
    <col min="12564" max="12564" width="6" style="195" hidden="1"/>
    <col min="12565" max="12565" width="5.75" style="195" hidden="1"/>
    <col min="12566" max="12566" width="6.875" style="195" hidden="1"/>
    <col min="12567" max="12567" width="6.625" style="195" hidden="1"/>
    <col min="12568" max="12568" width="6.5" style="195" hidden="1"/>
    <col min="12569" max="12569" width="6.375" style="195" hidden="1"/>
    <col min="12570" max="12570" width="4.875" style="195" hidden="1"/>
    <col min="12571" max="12571" width="6.375" style="195" hidden="1"/>
    <col min="12572" max="12572" width="1.75" style="195" hidden="1"/>
    <col min="12573" max="12573" width="9.5" style="195" hidden="1"/>
    <col min="12574" max="12574" width="10" style="195" hidden="1"/>
    <col min="12575" max="12575" width="4" style="195" hidden="1"/>
    <col min="12576" max="12800" width="9" style="195" hidden="1"/>
    <col min="12801" max="12801" width="2.875" style="195" hidden="1"/>
    <col min="12802" max="12802" width="12.875" style="195" hidden="1"/>
    <col min="12803" max="12803" width="7.875" style="195" hidden="1"/>
    <col min="12804" max="12804" width="3.375" style="195" hidden="1"/>
    <col min="12805" max="12805" width="4.875" style="195" hidden="1"/>
    <col min="12806" max="12806" width="7.25" style="195" hidden="1"/>
    <col min="12807" max="12807" width="10.5" style="195" hidden="1"/>
    <col min="12808" max="12808" width="6.5" style="195" hidden="1"/>
    <col min="12809" max="12809" width="5.5" style="195" hidden="1"/>
    <col min="12810" max="12810" width="4.125" style="195" hidden="1"/>
    <col min="12811" max="12812" width="7.875" style="195" hidden="1"/>
    <col min="12813" max="12813" width="2.5" style="195" hidden="1"/>
    <col min="12814" max="12814" width="6" style="195" hidden="1"/>
    <col min="12815" max="12815" width="4.5" style="195" hidden="1"/>
    <col min="12816" max="12816" width="4.375" style="195" hidden="1"/>
    <col min="12817" max="12817" width="6.625" style="195" hidden="1"/>
    <col min="12818" max="12818" width="10.625" style="195" hidden="1"/>
    <col min="12819" max="12819" width="5" style="195" hidden="1"/>
    <col min="12820" max="12820" width="6" style="195" hidden="1"/>
    <col min="12821" max="12821" width="5.75" style="195" hidden="1"/>
    <col min="12822" max="12822" width="6.875" style="195" hidden="1"/>
    <col min="12823" max="12823" width="6.625" style="195" hidden="1"/>
    <col min="12824" max="12824" width="6.5" style="195" hidden="1"/>
    <col min="12825" max="12825" width="6.375" style="195" hidden="1"/>
    <col min="12826" max="12826" width="4.875" style="195" hidden="1"/>
    <col min="12827" max="12827" width="6.375" style="195" hidden="1"/>
    <col min="12828" max="12828" width="1.75" style="195" hidden="1"/>
    <col min="12829" max="12829" width="9.5" style="195" hidden="1"/>
    <col min="12830" max="12830" width="10" style="195" hidden="1"/>
    <col min="12831" max="12831" width="4" style="195" hidden="1"/>
    <col min="12832" max="13056" width="9" style="195" hidden="1"/>
    <col min="13057" max="13057" width="2.875" style="195" hidden="1"/>
    <col min="13058" max="13058" width="12.875" style="195" hidden="1"/>
    <col min="13059" max="13059" width="7.875" style="195" hidden="1"/>
    <col min="13060" max="13060" width="3.375" style="195" hidden="1"/>
    <col min="13061" max="13061" width="4.875" style="195" hidden="1"/>
    <col min="13062" max="13062" width="7.25" style="195" hidden="1"/>
    <col min="13063" max="13063" width="10.5" style="195" hidden="1"/>
    <col min="13064" max="13064" width="6.5" style="195" hidden="1"/>
    <col min="13065" max="13065" width="5.5" style="195" hidden="1"/>
    <col min="13066" max="13066" width="4.125" style="195" hidden="1"/>
    <col min="13067" max="13068" width="7.875" style="195" hidden="1"/>
    <col min="13069" max="13069" width="2.5" style="195" hidden="1"/>
    <col min="13070" max="13070" width="6" style="195" hidden="1"/>
    <col min="13071" max="13071" width="4.5" style="195" hidden="1"/>
    <col min="13072" max="13072" width="4.375" style="195" hidden="1"/>
    <col min="13073" max="13073" width="6.625" style="195" hidden="1"/>
    <col min="13074" max="13074" width="10.625" style="195" hidden="1"/>
    <col min="13075" max="13075" width="5" style="195" hidden="1"/>
    <col min="13076" max="13076" width="6" style="195" hidden="1"/>
    <col min="13077" max="13077" width="5.75" style="195" hidden="1"/>
    <col min="13078" max="13078" width="6.875" style="195" hidden="1"/>
    <col min="13079" max="13079" width="6.625" style="195" hidden="1"/>
    <col min="13080" max="13080" width="6.5" style="195" hidden="1"/>
    <col min="13081" max="13081" width="6.375" style="195" hidden="1"/>
    <col min="13082" max="13082" width="4.875" style="195" hidden="1"/>
    <col min="13083" max="13083" width="6.375" style="195" hidden="1"/>
    <col min="13084" max="13084" width="1.75" style="195" hidden="1"/>
    <col min="13085" max="13085" width="9.5" style="195" hidden="1"/>
    <col min="13086" max="13086" width="10" style="195" hidden="1"/>
    <col min="13087" max="13087" width="4" style="195" hidden="1"/>
    <col min="13088" max="13312" width="9" style="195" hidden="1"/>
    <col min="13313" max="13313" width="2.875" style="195" hidden="1"/>
    <col min="13314" max="13314" width="12.875" style="195" hidden="1"/>
    <col min="13315" max="13315" width="7.875" style="195" hidden="1"/>
    <col min="13316" max="13316" width="3.375" style="195" hidden="1"/>
    <col min="13317" max="13317" width="4.875" style="195" hidden="1"/>
    <col min="13318" max="13318" width="7.25" style="195" hidden="1"/>
    <col min="13319" max="13319" width="10.5" style="195" hidden="1"/>
    <col min="13320" max="13320" width="6.5" style="195" hidden="1"/>
    <col min="13321" max="13321" width="5.5" style="195" hidden="1"/>
    <col min="13322" max="13322" width="4.125" style="195" hidden="1"/>
    <col min="13323" max="13324" width="7.875" style="195" hidden="1"/>
    <col min="13325" max="13325" width="2.5" style="195" hidden="1"/>
    <col min="13326" max="13326" width="6" style="195" hidden="1"/>
    <col min="13327" max="13327" width="4.5" style="195" hidden="1"/>
    <col min="13328" max="13328" width="4.375" style="195" hidden="1"/>
    <col min="13329" max="13329" width="6.625" style="195" hidden="1"/>
    <col min="13330" max="13330" width="10.625" style="195" hidden="1"/>
    <col min="13331" max="13331" width="5" style="195" hidden="1"/>
    <col min="13332" max="13332" width="6" style="195" hidden="1"/>
    <col min="13333" max="13333" width="5.75" style="195" hidden="1"/>
    <col min="13334" max="13334" width="6.875" style="195" hidden="1"/>
    <col min="13335" max="13335" width="6.625" style="195" hidden="1"/>
    <col min="13336" max="13336" width="6.5" style="195" hidden="1"/>
    <col min="13337" max="13337" width="6.375" style="195" hidden="1"/>
    <col min="13338" max="13338" width="4.875" style="195" hidden="1"/>
    <col min="13339" max="13339" width="6.375" style="195" hidden="1"/>
    <col min="13340" max="13340" width="1.75" style="195" hidden="1"/>
    <col min="13341" max="13341" width="9.5" style="195" hidden="1"/>
    <col min="13342" max="13342" width="10" style="195" hidden="1"/>
    <col min="13343" max="13343" width="4" style="195" hidden="1"/>
    <col min="13344" max="13568" width="9" style="195" hidden="1"/>
    <col min="13569" max="13569" width="2.875" style="195" hidden="1"/>
    <col min="13570" max="13570" width="12.875" style="195" hidden="1"/>
    <col min="13571" max="13571" width="7.875" style="195" hidden="1"/>
    <col min="13572" max="13572" width="3.375" style="195" hidden="1"/>
    <col min="13573" max="13573" width="4.875" style="195" hidden="1"/>
    <col min="13574" max="13574" width="7.25" style="195" hidden="1"/>
    <col min="13575" max="13575" width="10.5" style="195" hidden="1"/>
    <col min="13576" max="13576" width="6.5" style="195" hidden="1"/>
    <col min="13577" max="13577" width="5.5" style="195" hidden="1"/>
    <col min="13578" max="13578" width="4.125" style="195" hidden="1"/>
    <col min="13579" max="13580" width="7.875" style="195" hidden="1"/>
    <col min="13581" max="13581" width="2.5" style="195" hidden="1"/>
    <col min="13582" max="13582" width="6" style="195" hidden="1"/>
    <col min="13583" max="13583" width="4.5" style="195" hidden="1"/>
    <col min="13584" max="13584" width="4.375" style="195" hidden="1"/>
    <col min="13585" max="13585" width="6.625" style="195" hidden="1"/>
    <col min="13586" max="13586" width="10.625" style="195" hidden="1"/>
    <col min="13587" max="13587" width="5" style="195" hidden="1"/>
    <col min="13588" max="13588" width="6" style="195" hidden="1"/>
    <col min="13589" max="13589" width="5.75" style="195" hidden="1"/>
    <col min="13590" max="13590" width="6.875" style="195" hidden="1"/>
    <col min="13591" max="13591" width="6.625" style="195" hidden="1"/>
    <col min="13592" max="13592" width="6.5" style="195" hidden="1"/>
    <col min="13593" max="13593" width="6.375" style="195" hidden="1"/>
    <col min="13594" max="13594" width="4.875" style="195" hidden="1"/>
    <col min="13595" max="13595" width="6.375" style="195" hidden="1"/>
    <col min="13596" max="13596" width="1.75" style="195" hidden="1"/>
    <col min="13597" max="13597" width="9.5" style="195" hidden="1"/>
    <col min="13598" max="13598" width="10" style="195" hidden="1"/>
    <col min="13599" max="13599" width="4" style="195" hidden="1"/>
    <col min="13600" max="13824" width="9" style="195" hidden="1"/>
    <col min="13825" max="13825" width="2.875" style="195" hidden="1"/>
    <col min="13826" max="13826" width="12.875" style="195" hidden="1"/>
    <col min="13827" max="13827" width="7.875" style="195" hidden="1"/>
    <col min="13828" max="13828" width="3.375" style="195" hidden="1"/>
    <col min="13829" max="13829" width="4.875" style="195" hidden="1"/>
    <col min="13830" max="13830" width="7.25" style="195" hidden="1"/>
    <col min="13831" max="13831" width="10.5" style="195" hidden="1"/>
    <col min="13832" max="13832" width="6.5" style="195" hidden="1"/>
    <col min="13833" max="13833" width="5.5" style="195" hidden="1"/>
    <col min="13834" max="13834" width="4.125" style="195" hidden="1"/>
    <col min="13835" max="13836" width="7.875" style="195" hidden="1"/>
    <col min="13837" max="13837" width="2.5" style="195" hidden="1"/>
    <col min="13838" max="13838" width="6" style="195" hidden="1"/>
    <col min="13839" max="13839" width="4.5" style="195" hidden="1"/>
    <col min="13840" max="13840" width="4.375" style="195" hidden="1"/>
    <col min="13841" max="13841" width="6.625" style="195" hidden="1"/>
    <col min="13842" max="13842" width="10.625" style="195" hidden="1"/>
    <col min="13843" max="13843" width="5" style="195" hidden="1"/>
    <col min="13844" max="13844" width="6" style="195" hidden="1"/>
    <col min="13845" max="13845" width="5.75" style="195" hidden="1"/>
    <col min="13846" max="13846" width="6.875" style="195" hidden="1"/>
    <col min="13847" max="13847" width="6.625" style="195" hidden="1"/>
    <col min="13848" max="13848" width="6.5" style="195" hidden="1"/>
    <col min="13849" max="13849" width="6.375" style="195" hidden="1"/>
    <col min="13850" max="13850" width="4.875" style="195" hidden="1"/>
    <col min="13851" max="13851" width="6.375" style="195" hidden="1"/>
    <col min="13852" max="13852" width="1.75" style="195" hidden="1"/>
    <col min="13853" max="13853" width="9.5" style="195" hidden="1"/>
    <col min="13854" max="13854" width="10" style="195" hidden="1"/>
    <col min="13855" max="13855" width="4" style="195" hidden="1"/>
    <col min="13856" max="14080" width="9" style="195" hidden="1"/>
    <col min="14081" max="14081" width="2.875" style="195" hidden="1"/>
    <col min="14082" max="14082" width="12.875" style="195" hidden="1"/>
    <col min="14083" max="14083" width="7.875" style="195" hidden="1"/>
    <col min="14084" max="14084" width="3.375" style="195" hidden="1"/>
    <col min="14085" max="14085" width="4.875" style="195" hidden="1"/>
    <col min="14086" max="14086" width="7.25" style="195" hidden="1"/>
    <col min="14087" max="14087" width="10.5" style="195" hidden="1"/>
    <col min="14088" max="14088" width="6.5" style="195" hidden="1"/>
    <col min="14089" max="14089" width="5.5" style="195" hidden="1"/>
    <col min="14090" max="14090" width="4.125" style="195" hidden="1"/>
    <col min="14091" max="14092" width="7.875" style="195" hidden="1"/>
    <col min="14093" max="14093" width="2.5" style="195" hidden="1"/>
    <col min="14094" max="14094" width="6" style="195" hidden="1"/>
    <col min="14095" max="14095" width="4.5" style="195" hidden="1"/>
    <col min="14096" max="14096" width="4.375" style="195" hidden="1"/>
    <col min="14097" max="14097" width="6.625" style="195" hidden="1"/>
    <col min="14098" max="14098" width="10.625" style="195" hidden="1"/>
    <col min="14099" max="14099" width="5" style="195" hidden="1"/>
    <col min="14100" max="14100" width="6" style="195" hidden="1"/>
    <col min="14101" max="14101" width="5.75" style="195" hidden="1"/>
    <col min="14102" max="14102" width="6.875" style="195" hidden="1"/>
    <col min="14103" max="14103" width="6.625" style="195" hidden="1"/>
    <col min="14104" max="14104" width="6.5" style="195" hidden="1"/>
    <col min="14105" max="14105" width="6.375" style="195" hidden="1"/>
    <col min="14106" max="14106" width="4.875" style="195" hidden="1"/>
    <col min="14107" max="14107" width="6.375" style="195" hidden="1"/>
    <col min="14108" max="14108" width="1.75" style="195" hidden="1"/>
    <col min="14109" max="14109" width="9.5" style="195" hidden="1"/>
    <col min="14110" max="14110" width="10" style="195" hidden="1"/>
    <col min="14111" max="14111" width="4" style="195" hidden="1"/>
    <col min="14112" max="14336" width="9" style="195" hidden="1"/>
    <col min="14337" max="14337" width="2.875" style="195" hidden="1"/>
    <col min="14338" max="14338" width="12.875" style="195" hidden="1"/>
    <col min="14339" max="14339" width="7.875" style="195" hidden="1"/>
    <col min="14340" max="14340" width="3.375" style="195" hidden="1"/>
    <col min="14341" max="14341" width="4.875" style="195" hidden="1"/>
    <col min="14342" max="14342" width="7.25" style="195" hidden="1"/>
    <col min="14343" max="14343" width="10.5" style="195" hidden="1"/>
    <col min="14344" max="14344" width="6.5" style="195" hidden="1"/>
    <col min="14345" max="14345" width="5.5" style="195" hidden="1"/>
    <col min="14346" max="14346" width="4.125" style="195" hidden="1"/>
    <col min="14347" max="14348" width="7.875" style="195" hidden="1"/>
    <col min="14349" max="14349" width="2.5" style="195" hidden="1"/>
    <col min="14350" max="14350" width="6" style="195" hidden="1"/>
    <col min="14351" max="14351" width="4.5" style="195" hidden="1"/>
    <col min="14352" max="14352" width="4.375" style="195" hidden="1"/>
    <col min="14353" max="14353" width="6.625" style="195" hidden="1"/>
    <col min="14354" max="14354" width="10.625" style="195" hidden="1"/>
    <col min="14355" max="14355" width="5" style="195" hidden="1"/>
    <col min="14356" max="14356" width="6" style="195" hidden="1"/>
    <col min="14357" max="14357" width="5.75" style="195" hidden="1"/>
    <col min="14358" max="14358" width="6.875" style="195" hidden="1"/>
    <col min="14359" max="14359" width="6.625" style="195" hidden="1"/>
    <col min="14360" max="14360" width="6.5" style="195" hidden="1"/>
    <col min="14361" max="14361" width="6.375" style="195" hidden="1"/>
    <col min="14362" max="14362" width="4.875" style="195" hidden="1"/>
    <col min="14363" max="14363" width="6.375" style="195" hidden="1"/>
    <col min="14364" max="14364" width="1.75" style="195" hidden="1"/>
    <col min="14365" max="14365" width="9.5" style="195" hidden="1"/>
    <col min="14366" max="14366" width="10" style="195" hidden="1"/>
    <col min="14367" max="14367" width="4" style="195" hidden="1"/>
    <col min="14368" max="14592" width="9" style="195" hidden="1"/>
    <col min="14593" max="14593" width="2.875" style="195" hidden="1"/>
    <col min="14594" max="14594" width="12.875" style="195" hidden="1"/>
    <col min="14595" max="14595" width="7.875" style="195" hidden="1"/>
    <col min="14596" max="14596" width="3.375" style="195" hidden="1"/>
    <col min="14597" max="14597" width="4.875" style="195" hidden="1"/>
    <col min="14598" max="14598" width="7.25" style="195" hidden="1"/>
    <col min="14599" max="14599" width="10.5" style="195" hidden="1"/>
    <col min="14600" max="14600" width="6.5" style="195" hidden="1"/>
    <col min="14601" max="14601" width="5.5" style="195" hidden="1"/>
    <col min="14602" max="14602" width="4.125" style="195" hidden="1"/>
    <col min="14603" max="14604" width="7.875" style="195" hidden="1"/>
    <col min="14605" max="14605" width="2.5" style="195" hidden="1"/>
    <col min="14606" max="14606" width="6" style="195" hidden="1"/>
    <col min="14607" max="14607" width="4.5" style="195" hidden="1"/>
    <col min="14608" max="14608" width="4.375" style="195" hidden="1"/>
    <col min="14609" max="14609" width="6.625" style="195" hidden="1"/>
    <col min="14610" max="14610" width="10.625" style="195" hidden="1"/>
    <col min="14611" max="14611" width="5" style="195" hidden="1"/>
    <col min="14612" max="14612" width="6" style="195" hidden="1"/>
    <col min="14613" max="14613" width="5.75" style="195" hidden="1"/>
    <col min="14614" max="14614" width="6.875" style="195" hidden="1"/>
    <col min="14615" max="14615" width="6.625" style="195" hidden="1"/>
    <col min="14616" max="14616" width="6.5" style="195" hidden="1"/>
    <col min="14617" max="14617" width="6.375" style="195" hidden="1"/>
    <col min="14618" max="14618" width="4.875" style="195" hidden="1"/>
    <col min="14619" max="14619" width="6.375" style="195" hidden="1"/>
    <col min="14620" max="14620" width="1.75" style="195" hidden="1"/>
    <col min="14621" max="14621" width="9.5" style="195" hidden="1"/>
    <col min="14622" max="14622" width="10" style="195" hidden="1"/>
    <col min="14623" max="14623" width="4" style="195" hidden="1"/>
    <col min="14624" max="14848" width="9" style="195" hidden="1"/>
    <col min="14849" max="14849" width="2.875" style="195" hidden="1"/>
    <col min="14850" max="14850" width="12.875" style="195" hidden="1"/>
    <col min="14851" max="14851" width="7.875" style="195" hidden="1"/>
    <col min="14852" max="14852" width="3.375" style="195" hidden="1"/>
    <col min="14853" max="14853" width="4.875" style="195" hidden="1"/>
    <col min="14854" max="14854" width="7.25" style="195" hidden="1"/>
    <col min="14855" max="14855" width="10.5" style="195" hidden="1"/>
    <col min="14856" max="14856" width="6.5" style="195" hidden="1"/>
    <col min="14857" max="14857" width="5.5" style="195" hidden="1"/>
    <col min="14858" max="14858" width="4.125" style="195" hidden="1"/>
    <col min="14859" max="14860" width="7.875" style="195" hidden="1"/>
    <col min="14861" max="14861" width="2.5" style="195" hidden="1"/>
    <col min="14862" max="14862" width="6" style="195" hidden="1"/>
    <col min="14863" max="14863" width="4.5" style="195" hidden="1"/>
    <col min="14864" max="14864" width="4.375" style="195" hidden="1"/>
    <col min="14865" max="14865" width="6.625" style="195" hidden="1"/>
    <col min="14866" max="14866" width="10.625" style="195" hidden="1"/>
    <col min="14867" max="14867" width="5" style="195" hidden="1"/>
    <col min="14868" max="14868" width="6" style="195" hidden="1"/>
    <col min="14869" max="14869" width="5.75" style="195" hidden="1"/>
    <col min="14870" max="14870" width="6.875" style="195" hidden="1"/>
    <col min="14871" max="14871" width="6.625" style="195" hidden="1"/>
    <col min="14872" max="14872" width="6.5" style="195" hidden="1"/>
    <col min="14873" max="14873" width="6.375" style="195" hidden="1"/>
    <col min="14874" max="14874" width="4.875" style="195" hidden="1"/>
    <col min="14875" max="14875" width="6.375" style="195" hidden="1"/>
    <col min="14876" max="14876" width="1.75" style="195" hidden="1"/>
    <col min="14877" max="14877" width="9.5" style="195" hidden="1"/>
    <col min="14878" max="14878" width="10" style="195" hidden="1"/>
    <col min="14879" max="14879" width="4" style="195" hidden="1"/>
    <col min="14880" max="15104" width="9" style="195" hidden="1"/>
    <col min="15105" max="15105" width="2.875" style="195" hidden="1"/>
    <col min="15106" max="15106" width="12.875" style="195" hidden="1"/>
    <col min="15107" max="15107" width="7.875" style="195" hidden="1"/>
    <col min="15108" max="15108" width="3.375" style="195" hidden="1"/>
    <col min="15109" max="15109" width="4.875" style="195" hidden="1"/>
    <col min="15110" max="15110" width="7.25" style="195" hidden="1"/>
    <col min="15111" max="15111" width="10.5" style="195" hidden="1"/>
    <col min="15112" max="15112" width="6.5" style="195" hidden="1"/>
    <col min="15113" max="15113" width="5.5" style="195" hidden="1"/>
    <col min="15114" max="15114" width="4.125" style="195" hidden="1"/>
    <col min="15115" max="15116" width="7.875" style="195" hidden="1"/>
    <col min="15117" max="15117" width="2.5" style="195" hidden="1"/>
    <col min="15118" max="15118" width="6" style="195" hidden="1"/>
    <col min="15119" max="15119" width="4.5" style="195" hidden="1"/>
    <col min="15120" max="15120" width="4.375" style="195" hidden="1"/>
    <col min="15121" max="15121" width="6.625" style="195" hidden="1"/>
    <col min="15122" max="15122" width="10.625" style="195" hidden="1"/>
    <col min="15123" max="15123" width="5" style="195" hidden="1"/>
    <col min="15124" max="15124" width="6" style="195" hidden="1"/>
    <col min="15125" max="15125" width="5.75" style="195" hidden="1"/>
    <col min="15126" max="15126" width="6.875" style="195" hidden="1"/>
    <col min="15127" max="15127" width="6.625" style="195" hidden="1"/>
    <col min="15128" max="15128" width="6.5" style="195" hidden="1"/>
    <col min="15129" max="15129" width="6.375" style="195" hidden="1"/>
    <col min="15130" max="15130" width="4.875" style="195" hidden="1"/>
    <col min="15131" max="15131" width="6.375" style="195" hidden="1"/>
    <col min="15132" max="15132" width="1.75" style="195" hidden="1"/>
    <col min="15133" max="15133" width="9.5" style="195" hidden="1"/>
    <col min="15134" max="15134" width="10" style="195" hidden="1"/>
    <col min="15135" max="15135" width="4" style="195" hidden="1"/>
    <col min="15136" max="15360" width="9" style="195" hidden="1"/>
    <col min="15361" max="15361" width="2.875" style="195" hidden="1"/>
    <col min="15362" max="15362" width="12.875" style="195" hidden="1"/>
    <col min="15363" max="15363" width="7.875" style="195" hidden="1"/>
    <col min="15364" max="15364" width="3.375" style="195" hidden="1"/>
    <col min="15365" max="15365" width="4.875" style="195" hidden="1"/>
    <col min="15366" max="15366" width="7.25" style="195" hidden="1"/>
    <col min="15367" max="15367" width="10.5" style="195" hidden="1"/>
    <col min="15368" max="15368" width="6.5" style="195" hidden="1"/>
    <col min="15369" max="15369" width="5.5" style="195" hidden="1"/>
    <col min="15370" max="15370" width="4.125" style="195" hidden="1"/>
    <col min="15371" max="15372" width="7.875" style="195" hidden="1"/>
    <col min="15373" max="15373" width="2.5" style="195" hidden="1"/>
    <col min="15374" max="15374" width="6" style="195" hidden="1"/>
    <col min="15375" max="15375" width="4.5" style="195" hidden="1"/>
    <col min="15376" max="15376" width="4.375" style="195" hidden="1"/>
    <col min="15377" max="15377" width="6.625" style="195" hidden="1"/>
    <col min="15378" max="15378" width="10.625" style="195" hidden="1"/>
    <col min="15379" max="15379" width="5" style="195" hidden="1"/>
    <col min="15380" max="15380" width="6" style="195" hidden="1"/>
    <col min="15381" max="15381" width="5.75" style="195" hidden="1"/>
    <col min="15382" max="15382" width="6.875" style="195" hidden="1"/>
    <col min="15383" max="15383" width="6.625" style="195" hidden="1"/>
    <col min="15384" max="15384" width="6.5" style="195" hidden="1"/>
    <col min="15385" max="15385" width="6.375" style="195" hidden="1"/>
    <col min="15386" max="15386" width="4.875" style="195" hidden="1"/>
    <col min="15387" max="15387" width="6.375" style="195" hidden="1"/>
    <col min="15388" max="15388" width="1.75" style="195" hidden="1"/>
    <col min="15389" max="15389" width="9.5" style="195" hidden="1"/>
    <col min="15390" max="15390" width="10" style="195" hidden="1"/>
    <col min="15391" max="15391" width="4" style="195" hidden="1"/>
    <col min="15392" max="15616" width="9" style="195" hidden="1"/>
    <col min="15617" max="15617" width="2.875" style="195" hidden="1"/>
    <col min="15618" max="15618" width="12.875" style="195" hidden="1"/>
    <col min="15619" max="15619" width="7.875" style="195" hidden="1"/>
    <col min="15620" max="15620" width="3.375" style="195" hidden="1"/>
    <col min="15621" max="15621" width="4.875" style="195" hidden="1"/>
    <col min="15622" max="15622" width="7.25" style="195" hidden="1"/>
    <col min="15623" max="15623" width="10.5" style="195" hidden="1"/>
    <col min="15624" max="15624" width="6.5" style="195" hidden="1"/>
    <col min="15625" max="15625" width="5.5" style="195" hidden="1"/>
    <col min="15626" max="15626" width="4.125" style="195" hidden="1"/>
    <col min="15627" max="15628" width="7.875" style="195" hidden="1"/>
    <col min="15629" max="15629" width="2.5" style="195" hidden="1"/>
    <col min="15630" max="15630" width="6" style="195" hidden="1"/>
    <col min="15631" max="15631" width="4.5" style="195" hidden="1"/>
    <col min="15632" max="15632" width="4.375" style="195" hidden="1"/>
    <col min="15633" max="15633" width="6.625" style="195" hidden="1"/>
    <col min="15634" max="15634" width="10.625" style="195" hidden="1"/>
    <col min="15635" max="15635" width="5" style="195" hidden="1"/>
    <col min="15636" max="15636" width="6" style="195" hidden="1"/>
    <col min="15637" max="15637" width="5.75" style="195" hidden="1"/>
    <col min="15638" max="15638" width="6.875" style="195" hidden="1"/>
    <col min="15639" max="15639" width="6.625" style="195" hidden="1"/>
    <col min="15640" max="15640" width="6.5" style="195" hidden="1"/>
    <col min="15641" max="15641" width="6.375" style="195" hidden="1"/>
    <col min="15642" max="15642" width="4.875" style="195" hidden="1"/>
    <col min="15643" max="15643" width="6.375" style="195" hidden="1"/>
    <col min="15644" max="15644" width="1.75" style="195" hidden="1"/>
    <col min="15645" max="15645" width="9.5" style="195" hidden="1"/>
    <col min="15646" max="15646" width="10" style="195" hidden="1"/>
    <col min="15647" max="15647" width="4" style="195" hidden="1"/>
    <col min="15648" max="15872" width="9" style="195" hidden="1"/>
    <col min="15873" max="15873" width="2.875" style="195" hidden="1"/>
    <col min="15874" max="15874" width="12.875" style="195" hidden="1"/>
    <col min="15875" max="15875" width="7.875" style="195" hidden="1"/>
    <col min="15876" max="15876" width="3.375" style="195" hidden="1"/>
    <col min="15877" max="15877" width="4.875" style="195" hidden="1"/>
    <col min="15878" max="15878" width="7.25" style="195" hidden="1"/>
    <col min="15879" max="15879" width="10.5" style="195" hidden="1"/>
    <col min="15880" max="15880" width="6.5" style="195" hidden="1"/>
    <col min="15881" max="15881" width="5.5" style="195" hidden="1"/>
    <col min="15882" max="15882" width="4.125" style="195" hidden="1"/>
    <col min="15883" max="15884" width="7.875" style="195" hidden="1"/>
    <col min="15885" max="15885" width="2.5" style="195" hidden="1"/>
    <col min="15886" max="15886" width="6" style="195" hidden="1"/>
    <col min="15887" max="15887" width="4.5" style="195" hidden="1"/>
    <col min="15888" max="15888" width="4.375" style="195" hidden="1"/>
    <col min="15889" max="15889" width="6.625" style="195" hidden="1"/>
    <col min="15890" max="15890" width="10.625" style="195" hidden="1"/>
    <col min="15891" max="15891" width="5" style="195" hidden="1"/>
    <col min="15892" max="15892" width="6" style="195" hidden="1"/>
    <col min="15893" max="15893" width="5.75" style="195" hidden="1"/>
    <col min="15894" max="15894" width="6.875" style="195" hidden="1"/>
    <col min="15895" max="15895" width="6.625" style="195" hidden="1"/>
    <col min="15896" max="15896" width="6.5" style="195" hidden="1"/>
    <col min="15897" max="15897" width="6.375" style="195" hidden="1"/>
    <col min="15898" max="15898" width="4.875" style="195" hidden="1"/>
    <col min="15899" max="15899" width="6.375" style="195" hidden="1"/>
    <col min="15900" max="15900" width="1.75" style="195" hidden="1"/>
    <col min="15901" max="15901" width="9.5" style="195" hidden="1"/>
    <col min="15902" max="15902" width="10" style="195" hidden="1"/>
    <col min="15903" max="15903" width="4" style="195" hidden="1"/>
    <col min="15904" max="16128" width="9" style="195" hidden="1"/>
    <col min="16129" max="16129" width="2.875" style="195" hidden="1"/>
    <col min="16130" max="16130" width="12.875" style="195" hidden="1"/>
    <col min="16131" max="16131" width="7.875" style="195" hidden="1"/>
    <col min="16132" max="16132" width="3.375" style="195" hidden="1"/>
    <col min="16133" max="16133" width="4.875" style="195" hidden="1"/>
    <col min="16134" max="16134" width="7.25" style="195" hidden="1"/>
    <col min="16135" max="16135" width="10.5" style="195" hidden="1"/>
    <col min="16136" max="16136" width="6.5" style="195" hidden="1"/>
    <col min="16137" max="16137" width="5.5" style="195" hidden="1"/>
    <col min="16138" max="16138" width="4.125" style="195" hidden="1"/>
    <col min="16139" max="16140" width="7.875" style="195" hidden="1"/>
    <col min="16141" max="16141" width="2.5" style="195" hidden="1"/>
    <col min="16142" max="16142" width="6" style="195" hidden="1"/>
    <col min="16143" max="16143" width="4.5" style="195" hidden="1"/>
    <col min="16144" max="16144" width="4.375" style="195" hidden="1"/>
    <col min="16145" max="16145" width="6.625" style="195" hidden="1"/>
    <col min="16146" max="16146" width="10.625" style="195" hidden="1"/>
    <col min="16147" max="16147" width="5" style="195" hidden="1"/>
    <col min="16148" max="16148" width="6" style="195" hidden="1"/>
    <col min="16149" max="16149" width="5.75" style="195" hidden="1"/>
    <col min="16150" max="16150" width="6.875" style="195" hidden="1"/>
    <col min="16151" max="16151" width="6.625" style="195" hidden="1"/>
    <col min="16152" max="16152" width="6.5" style="195" hidden="1"/>
    <col min="16153" max="16153" width="6.375" style="195" hidden="1"/>
    <col min="16154" max="16154" width="4.875" style="195" hidden="1"/>
    <col min="16155" max="16155" width="6.375" style="195" hidden="1"/>
    <col min="16156" max="16156" width="1.75" style="195" hidden="1"/>
    <col min="16157" max="16157" width="9.5" style="195" hidden="1"/>
    <col min="16158" max="16158" width="10" style="195" hidden="1"/>
    <col min="16159" max="16159" width="4" style="195" hidden="1"/>
    <col min="16160" max="16384" width="9" style="195" hidden="1"/>
  </cols>
  <sheetData>
    <row r="1" spans="1:47" s="191" customFormat="1">
      <c r="A1" s="191" t="s">
        <v>125</v>
      </c>
      <c r="B1" s="192"/>
      <c r="E1" s="192"/>
      <c r="F1" s="192"/>
      <c r="J1" s="192"/>
      <c r="K1" s="193"/>
      <c r="L1" s="193"/>
      <c r="M1" s="193"/>
      <c r="N1" s="193"/>
      <c r="O1" s="193"/>
      <c r="P1" s="194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</row>
    <row r="2" spans="1:47" ht="8.25" customHeight="1"/>
    <row r="3" spans="1:47" s="191" customFormat="1" ht="18.75" customHeight="1">
      <c r="A3" s="551" t="s">
        <v>49</v>
      </c>
      <c r="B3" s="552"/>
      <c r="C3" s="594" t="s">
        <v>50</v>
      </c>
      <c r="D3" s="595"/>
      <c r="E3" s="595"/>
      <c r="F3" s="595"/>
      <c r="G3" s="595"/>
      <c r="H3" s="595"/>
      <c r="I3" s="595"/>
      <c r="J3" s="596"/>
      <c r="K3" s="196"/>
      <c r="L3" s="197"/>
      <c r="M3" s="198"/>
      <c r="N3" s="198"/>
      <c r="O3" s="197"/>
      <c r="P3" s="199"/>
      <c r="Q3" s="199"/>
      <c r="R3" s="197" t="s">
        <v>51</v>
      </c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597" t="s">
        <v>126</v>
      </c>
      <c r="AE3" s="565" t="s">
        <v>103</v>
      </c>
    </row>
    <row r="4" spans="1:47" s="191" customFormat="1" ht="13.5" customHeight="1">
      <c r="A4" s="553"/>
      <c r="B4" s="554"/>
      <c r="C4" s="612" t="s">
        <v>52</v>
      </c>
      <c r="D4" s="587" t="s">
        <v>127</v>
      </c>
      <c r="E4" s="551"/>
      <c r="F4" s="551"/>
      <c r="G4" s="551"/>
      <c r="H4" s="552"/>
      <c r="I4" s="615" t="s">
        <v>128</v>
      </c>
      <c r="J4" s="612" t="s">
        <v>55</v>
      </c>
      <c r="K4" s="201"/>
      <c r="L4" s="198"/>
      <c r="M4" s="198"/>
      <c r="N4" s="198"/>
      <c r="O4" s="202"/>
      <c r="P4" s="203"/>
      <c r="Q4" s="203"/>
      <c r="R4" s="197"/>
      <c r="S4" s="197"/>
      <c r="T4" s="197"/>
      <c r="U4" s="197"/>
      <c r="V4" s="197"/>
      <c r="W4" s="197"/>
      <c r="X4" s="197"/>
      <c r="Y4" s="197"/>
      <c r="Z4" s="201"/>
      <c r="AA4" s="198"/>
      <c r="AB4" s="198"/>
      <c r="AC4" s="198"/>
      <c r="AD4" s="598"/>
      <c r="AE4" s="566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</row>
    <row r="5" spans="1:47" s="191" customFormat="1" ht="13.5" customHeight="1">
      <c r="A5" s="553"/>
      <c r="B5" s="554"/>
      <c r="C5" s="613"/>
      <c r="D5" s="589"/>
      <c r="E5" s="555"/>
      <c r="F5" s="555"/>
      <c r="G5" s="555"/>
      <c r="H5" s="556"/>
      <c r="I5" s="616"/>
      <c r="J5" s="613"/>
      <c r="K5" s="206"/>
      <c r="L5" s="207" t="s">
        <v>57</v>
      </c>
      <c r="M5" s="207"/>
      <c r="N5" s="208"/>
      <c r="P5" s="618" t="s">
        <v>129</v>
      </c>
      <c r="Q5" s="619"/>
      <c r="R5" s="624" t="s">
        <v>130</v>
      </c>
      <c r="S5" s="625"/>
      <c r="T5" s="625"/>
      <c r="U5" s="625"/>
      <c r="V5" s="625"/>
      <c r="W5" s="625"/>
      <c r="X5" s="625"/>
      <c r="Y5" s="626"/>
      <c r="Z5" s="206"/>
      <c r="AA5" s="207"/>
      <c r="AB5" s="207"/>
      <c r="AC5" s="207"/>
      <c r="AD5" s="598"/>
      <c r="AE5" s="566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</row>
    <row r="6" spans="1:47" s="191" customFormat="1" ht="15.75" customHeight="1">
      <c r="A6" s="553"/>
      <c r="B6" s="554"/>
      <c r="C6" s="613"/>
      <c r="D6" s="627" t="s">
        <v>60</v>
      </c>
      <c r="E6" s="628"/>
      <c r="F6" s="633" t="s">
        <v>131</v>
      </c>
      <c r="G6" s="633" t="s">
        <v>132</v>
      </c>
      <c r="H6" s="633" t="s">
        <v>133</v>
      </c>
      <c r="I6" s="616"/>
      <c r="J6" s="613"/>
      <c r="K6" s="206"/>
      <c r="L6" s="207" t="s">
        <v>64</v>
      </c>
      <c r="M6" s="207"/>
      <c r="N6" s="208"/>
      <c r="O6" s="210"/>
      <c r="P6" s="620"/>
      <c r="Q6" s="621"/>
      <c r="R6" s="624" t="s">
        <v>134</v>
      </c>
      <c r="S6" s="625"/>
      <c r="T6" s="625"/>
      <c r="U6" s="625"/>
      <c r="V6" s="625"/>
      <c r="W6" s="626"/>
      <c r="X6" s="565" t="s">
        <v>135</v>
      </c>
      <c r="Y6" s="636"/>
      <c r="Z6" s="604" t="s">
        <v>67</v>
      </c>
      <c r="AA6" s="553"/>
      <c r="AB6" s="553"/>
      <c r="AC6" s="554"/>
      <c r="AD6" s="598"/>
      <c r="AE6" s="566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</row>
    <row r="7" spans="1:47" s="191" customFormat="1">
      <c r="A7" s="553"/>
      <c r="B7" s="554"/>
      <c r="C7" s="613"/>
      <c r="D7" s="629"/>
      <c r="E7" s="630"/>
      <c r="F7" s="634"/>
      <c r="G7" s="634"/>
      <c r="H7" s="634"/>
      <c r="I7" s="616"/>
      <c r="J7" s="613"/>
      <c r="K7" s="206"/>
      <c r="L7" s="207"/>
      <c r="M7" s="207"/>
      <c r="N7" s="208"/>
      <c r="O7" s="213"/>
      <c r="P7" s="622"/>
      <c r="Q7" s="623"/>
      <c r="R7" s="605" t="s">
        <v>68</v>
      </c>
      <c r="S7" s="606"/>
      <c r="T7" s="606"/>
      <c r="U7" s="607"/>
      <c r="V7" s="608" t="s">
        <v>69</v>
      </c>
      <c r="W7" s="609"/>
      <c r="X7" s="567"/>
      <c r="Y7" s="637"/>
      <c r="Z7" s="214"/>
      <c r="AA7" s="215"/>
      <c r="AB7" s="215"/>
      <c r="AC7" s="215"/>
      <c r="AD7" s="598"/>
      <c r="AE7" s="566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</row>
    <row r="8" spans="1:47" s="191" customFormat="1">
      <c r="A8" s="555"/>
      <c r="B8" s="556"/>
      <c r="C8" s="614"/>
      <c r="D8" s="631"/>
      <c r="E8" s="632"/>
      <c r="F8" s="635"/>
      <c r="G8" s="635"/>
      <c r="H8" s="635"/>
      <c r="I8" s="617"/>
      <c r="J8" s="614"/>
      <c r="K8" s="216" t="s">
        <v>70</v>
      </c>
      <c r="L8" s="216" t="s">
        <v>71</v>
      </c>
      <c r="M8" s="610" t="s">
        <v>72</v>
      </c>
      <c r="N8" s="611"/>
      <c r="O8" s="196"/>
      <c r="P8" s="218" t="s">
        <v>136</v>
      </c>
      <c r="Q8" s="219" t="s">
        <v>72</v>
      </c>
      <c r="R8" s="594" t="s">
        <v>71</v>
      </c>
      <c r="S8" s="596"/>
      <c r="T8" s="594" t="s">
        <v>72</v>
      </c>
      <c r="U8" s="558"/>
      <c r="V8" s="219" t="s">
        <v>71</v>
      </c>
      <c r="W8" s="219" t="s">
        <v>72</v>
      </c>
      <c r="X8" s="219" t="s">
        <v>71</v>
      </c>
      <c r="Y8" s="219" t="s">
        <v>72</v>
      </c>
      <c r="Z8" s="594" t="s">
        <v>71</v>
      </c>
      <c r="AA8" s="596"/>
      <c r="AB8" s="594" t="s">
        <v>72</v>
      </c>
      <c r="AC8" s="558"/>
      <c r="AD8" s="599"/>
      <c r="AE8" s="567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</row>
    <row r="9" spans="1:47" s="191" customFormat="1" ht="3.75" customHeight="1">
      <c r="A9" s="220"/>
      <c r="B9" s="221"/>
      <c r="C9" s="222"/>
      <c r="D9" s="223"/>
      <c r="E9" s="224"/>
      <c r="F9" s="225"/>
      <c r="G9" s="225"/>
      <c r="H9" s="225"/>
      <c r="I9" s="226"/>
      <c r="J9" s="222"/>
      <c r="K9" s="227"/>
      <c r="L9" s="227"/>
      <c r="M9" s="587"/>
      <c r="N9" s="450"/>
      <c r="O9" s="193"/>
      <c r="P9" s="228"/>
      <c r="Q9" s="228"/>
      <c r="R9" s="600"/>
      <c r="S9" s="601"/>
      <c r="T9" s="600"/>
      <c r="U9" s="601"/>
      <c r="V9" s="230"/>
      <c r="W9" s="230"/>
      <c r="X9" s="230"/>
      <c r="Y9" s="230"/>
      <c r="Z9" s="201"/>
      <c r="AA9" s="231"/>
      <c r="AB9" s="198"/>
      <c r="AC9" s="231"/>
      <c r="AD9" s="232"/>
      <c r="AE9" s="233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</row>
    <row r="10" spans="1:47" s="234" customFormat="1" ht="15.75" customHeight="1">
      <c r="B10" s="235" t="s">
        <v>137</v>
      </c>
      <c r="C10" s="173">
        <v>428</v>
      </c>
      <c r="D10" s="189"/>
      <c r="E10" s="175">
        <v>425</v>
      </c>
      <c r="F10" s="173">
        <v>9</v>
      </c>
      <c r="G10" s="173">
        <v>304</v>
      </c>
      <c r="H10" s="173">
        <v>112</v>
      </c>
      <c r="I10" s="173">
        <v>2</v>
      </c>
      <c r="J10" s="173">
        <v>1</v>
      </c>
      <c r="K10" s="173">
        <v>47415</v>
      </c>
      <c r="L10" s="173">
        <v>31431</v>
      </c>
      <c r="M10" s="602">
        <v>15984</v>
      </c>
      <c r="N10" s="603"/>
      <c r="O10" s="236"/>
      <c r="P10" s="175">
        <v>1</v>
      </c>
      <c r="Q10" s="178" t="s">
        <v>124</v>
      </c>
      <c r="R10" s="549">
        <v>28312</v>
      </c>
      <c r="S10" s="577"/>
      <c r="T10" s="549">
        <v>11278</v>
      </c>
      <c r="U10" s="550"/>
      <c r="V10" s="173">
        <f>SUM(V12:V35)</f>
        <v>1605</v>
      </c>
      <c r="W10" s="173">
        <f>SUM(W12:W35)</f>
        <v>3947</v>
      </c>
      <c r="X10" s="173">
        <f>SUM(X12:X35)</f>
        <v>1513</v>
      </c>
      <c r="Y10" s="173">
        <f>SUM(Y12:Y35)</f>
        <v>759</v>
      </c>
      <c r="Z10" s="189"/>
      <c r="AA10" s="175">
        <f>SUM(AA12:AA35)</f>
        <v>49</v>
      </c>
      <c r="AB10" s="189"/>
      <c r="AC10" s="175">
        <f>SUM(AC12:AC35)</f>
        <v>105</v>
      </c>
      <c r="AD10" s="175">
        <f>SUM(AD12:AD35)</f>
        <v>565791</v>
      </c>
      <c r="AE10" s="237" t="s">
        <v>118</v>
      </c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</row>
    <row r="11" spans="1:47" s="234" customFormat="1" ht="3.75" customHeight="1">
      <c r="B11" s="235"/>
      <c r="C11" s="173"/>
      <c r="D11" s="189"/>
      <c r="E11" s="175"/>
      <c r="F11" s="174"/>
      <c r="G11" s="173"/>
      <c r="H11" s="173"/>
      <c r="I11" s="175"/>
      <c r="J11" s="173"/>
      <c r="K11" s="174"/>
      <c r="L11" s="173"/>
      <c r="M11" s="239"/>
      <c r="N11" s="240"/>
      <c r="O11" s="236"/>
      <c r="P11" s="178"/>
      <c r="Q11" s="178"/>
      <c r="R11" s="241"/>
      <c r="S11" s="240"/>
      <c r="T11" s="241"/>
      <c r="U11" s="240"/>
      <c r="V11" s="174"/>
      <c r="W11" s="173"/>
      <c r="X11" s="174"/>
      <c r="Y11" s="173"/>
      <c r="Z11" s="189"/>
      <c r="AA11" s="175"/>
      <c r="AB11" s="189"/>
      <c r="AC11" s="175"/>
      <c r="AD11" s="174"/>
      <c r="AE11" s="237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</row>
    <row r="12" spans="1:47">
      <c r="A12" s="191">
        <v>9</v>
      </c>
      <c r="B12" s="242" t="s">
        <v>0</v>
      </c>
      <c r="C12" s="177">
        <v>26</v>
      </c>
      <c r="D12" s="179"/>
      <c r="E12" s="178">
        <v>25</v>
      </c>
      <c r="F12" s="180">
        <v>3</v>
      </c>
      <c r="G12" s="177">
        <v>21</v>
      </c>
      <c r="H12" s="177">
        <v>1</v>
      </c>
      <c r="I12" s="178">
        <v>1</v>
      </c>
      <c r="J12" s="177" t="s">
        <v>75</v>
      </c>
      <c r="K12" s="195">
        <v>2483</v>
      </c>
      <c r="L12" s="243">
        <v>813</v>
      </c>
      <c r="M12" s="574">
        <v>1670</v>
      </c>
      <c r="N12" s="575"/>
      <c r="P12" s="178" t="s">
        <v>124</v>
      </c>
      <c r="Q12" s="178" t="s">
        <v>124</v>
      </c>
      <c r="R12" s="576">
        <v>588</v>
      </c>
      <c r="S12" s="577"/>
      <c r="T12" s="576">
        <v>552</v>
      </c>
      <c r="U12" s="578"/>
      <c r="V12" s="244">
        <v>224</v>
      </c>
      <c r="W12" s="177">
        <v>1110</v>
      </c>
      <c r="X12" s="244">
        <v>1</v>
      </c>
      <c r="Y12" s="177">
        <v>8</v>
      </c>
      <c r="Z12" s="179"/>
      <c r="AA12" s="178">
        <v>17</v>
      </c>
      <c r="AB12" s="179"/>
      <c r="AC12" s="178">
        <v>57</v>
      </c>
      <c r="AD12" s="195">
        <v>29450</v>
      </c>
      <c r="AE12" s="245">
        <v>9</v>
      </c>
    </row>
    <row r="13" spans="1:47">
      <c r="A13" s="191">
        <v>10</v>
      </c>
      <c r="B13" s="242" t="s">
        <v>1</v>
      </c>
      <c r="C13" s="177" t="s">
        <v>75</v>
      </c>
      <c r="D13" s="179"/>
      <c r="E13" s="178" t="s">
        <v>75</v>
      </c>
      <c r="F13" s="178" t="s">
        <v>75</v>
      </c>
      <c r="G13" s="177" t="s">
        <v>75</v>
      </c>
      <c r="H13" s="177" t="s">
        <v>75</v>
      </c>
      <c r="I13" s="178" t="s">
        <v>75</v>
      </c>
      <c r="J13" s="177" t="s">
        <v>75</v>
      </c>
      <c r="K13" s="244" t="s">
        <v>75</v>
      </c>
      <c r="L13" s="177" t="s">
        <v>75</v>
      </c>
      <c r="M13" s="246"/>
      <c r="N13" s="247" t="s">
        <v>75</v>
      </c>
      <c r="P13" s="178" t="s">
        <v>124</v>
      </c>
      <c r="Q13" s="178" t="s">
        <v>124</v>
      </c>
      <c r="R13" s="591" t="s">
        <v>124</v>
      </c>
      <c r="S13" s="592"/>
      <c r="T13" s="591" t="s">
        <v>124</v>
      </c>
      <c r="U13" s="593"/>
      <c r="V13" s="244" t="s">
        <v>75</v>
      </c>
      <c r="W13" s="177" t="s">
        <v>75</v>
      </c>
      <c r="X13" s="244" t="s">
        <v>75</v>
      </c>
      <c r="Y13" s="177" t="s">
        <v>75</v>
      </c>
      <c r="Z13" s="179"/>
      <c r="AA13" s="178" t="s">
        <v>75</v>
      </c>
      <c r="AB13" s="179"/>
      <c r="AC13" s="178" t="s">
        <v>75</v>
      </c>
      <c r="AD13" s="244" t="s">
        <v>75</v>
      </c>
      <c r="AE13" s="245">
        <v>10</v>
      </c>
    </row>
    <row r="14" spans="1:47">
      <c r="A14" s="191">
        <v>11</v>
      </c>
      <c r="B14" s="242" t="s">
        <v>2</v>
      </c>
      <c r="C14" s="177">
        <v>114</v>
      </c>
      <c r="D14" s="179"/>
      <c r="E14" s="178">
        <v>113</v>
      </c>
      <c r="F14" s="180">
        <v>2</v>
      </c>
      <c r="G14" s="177">
        <v>84</v>
      </c>
      <c r="H14" s="177">
        <v>27</v>
      </c>
      <c r="I14" s="178">
        <v>1</v>
      </c>
      <c r="J14" s="177" t="s">
        <v>75</v>
      </c>
      <c r="K14" s="244">
        <v>10049</v>
      </c>
      <c r="L14" s="177">
        <v>5118</v>
      </c>
      <c r="M14" s="574">
        <v>4931</v>
      </c>
      <c r="N14" s="575"/>
      <c r="P14" s="178" t="s">
        <v>124</v>
      </c>
      <c r="Q14" s="178" t="s">
        <v>124</v>
      </c>
      <c r="R14" s="576">
        <v>4326</v>
      </c>
      <c r="S14" s="577"/>
      <c r="T14" s="576">
        <v>3692</v>
      </c>
      <c r="U14" s="578"/>
      <c r="V14" s="244">
        <v>523</v>
      </c>
      <c r="W14" s="177">
        <v>1007</v>
      </c>
      <c r="X14" s="244">
        <v>269</v>
      </c>
      <c r="Y14" s="177">
        <v>232</v>
      </c>
      <c r="Z14" s="179"/>
      <c r="AA14" s="178">
        <v>6</v>
      </c>
      <c r="AB14" s="179"/>
      <c r="AC14" s="178">
        <v>8</v>
      </c>
      <c r="AD14" s="244">
        <v>118977</v>
      </c>
      <c r="AE14" s="245">
        <v>11</v>
      </c>
    </row>
    <row r="15" spans="1:47">
      <c r="A15" s="191">
        <v>12</v>
      </c>
      <c r="B15" s="242" t="s">
        <v>3</v>
      </c>
      <c r="C15" s="177">
        <v>6</v>
      </c>
      <c r="D15" s="179"/>
      <c r="E15" s="178">
        <v>6</v>
      </c>
      <c r="F15" s="178" t="s">
        <v>75</v>
      </c>
      <c r="G15" s="177">
        <v>5</v>
      </c>
      <c r="H15" s="177">
        <v>1</v>
      </c>
      <c r="I15" s="178" t="s">
        <v>75</v>
      </c>
      <c r="J15" s="177" t="s">
        <v>75</v>
      </c>
      <c r="K15" s="244">
        <v>420</v>
      </c>
      <c r="L15" s="177">
        <v>351</v>
      </c>
      <c r="M15" s="574">
        <v>69</v>
      </c>
      <c r="N15" s="575"/>
      <c r="P15" s="178" t="s">
        <v>124</v>
      </c>
      <c r="Q15" s="178" t="s">
        <v>124</v>
      </c>
      <c r="R15" s="576">
        <v>293</v>
      </c>
      <c r="S15" s="577"/>
      <c r="T15" s="576">
        <v>53</v>
      </c>
      <c r="U15" s="578"/>
      <c r="V15" s="244">
        <v>23</v>
      </c>
      <c r="W15" s="177">
        <v>9</v>
      </c>
      <c r="X15" s="244">
        <v>35</v>
      </c>
      <c r="Y15" s="177">
        <v>7</v>
      </c>
      <c r="Z15" s="179"/>
      <c r="AA15" s="178" t="s">
        <v>75</v>
      </c>
      <c r="AB15" s="179"/>
      <c r="AC15" s="178" t="s">
        <v>75</v>
      </c>
      <c r="AD15" s="244">
        <v>4849</v>
      </c>
      <c r="AE15" s="245">
        <v>12</v>
      </c>
    </row>
    <row r="16" spans="1:47">
      <c r="A16" s="191">
        <v>13</v>
      </c>
      <c r="B16" s="242" t="s">
        <v>4</v>
      </c>
      <c r="C16" s="177">
        <v>6</v>
      </c>
      <c r="D16" s="179"/>
      <c r="E16" s="178">
        <v>6</v>
      </c>
      <c r="F16" s="178" t="s">
        <v>75</v>
      </c>
      <c r="G16" s="177">
        <v>6</v>
      </c>
      <c r="H16" s="177" t="s">
        <v>75</v>
      </c>
      <c r="I16" s="178" t="s">
        <v>75</v>
      </c>
      <c r="J16" s="177" t="s">
        <v>75</v>
      </c>
      <c r="K16" s="244">
        <v>430</v>
      </c>
      <c r="L16" s="177">
        <v>326</v>
      </c>
      <c r="M16" s="574">
        <v>104</v>
      </c>
      <c r="N16" s="575"/>
      <c r="P16" s="178" t="s">
        <v>124</v>
      </c>
      <c r="Q16" s="178" t="s">
        <v>124</v>
      </c>
      <c r="R16" s="576">
        <v>282</v>
      </c>
      <c r="S16" s="577"/>
      <c r="T16" s="576">
        <v>71</v>
      </c>
      <c r="U16" s="578"/>
      <c r="V16" s="244">
        <v>25</v>
      </c>
      <c r="W16" s="177">
        <v>21</v>
      </c>
      <c r="X16" s="244">
        <v>19</v>
      </c>
      <c r="Y16" s="177">
        <v>12</v>
      </c>
      <c r="Z16" s="179"/>
      <c r="AA16" s="178" t="s">
        <v>75</v>
      </c>
      <c r="AB16" s="179"/>
      <c r="AC16" s="178" t="s">
        <v>75</v>
      </c>
      <c r="AD16" s="244">
        <v>5103</v>
      </c>
      <c r="AE16" s="245">
        <v>13</v>
      </c>
    </row>
    <row r="17" spans="1:31">
      <c r="A17" s="191">
        <v>14</v>
      </c>
      <c r="B17" s="242" t="s">
        <v>5</v>
      </c>
      <c r="C17" s="177">
        <v>12</v>
      </c>
      <c r="D17" s="179"/>
      <c r="E17" s="178">
        <v>12</v>
      </c>
      <c r="F17" s="178" t="s">
        <v>75</v>
      </c>
      <c r="G17" s="177">
        <v>7</v>
      </c>
      <c r="H17" s="177">
        <v>5</v>
      </c>
      <c r="I17" s="178" t="s">
        <v>75</v>
      </c>
      <c r="J17" s="177" t="s">
        <v>75</v>
      </c>
      <c r="K17" s="244">
        <v>732</v>
      </c>
      <c r="L17" s="177">
        <v>562</v>
      </c>
      <c r="M17" s="574">
        <v>170</v>
      </c>
      <c r="N17" s="575"/>
      <c r="P17" s="178" t="s">
        <v>124</v>
      </c>
      <c r="Q17" s="178" t="s">
        <v>124</v>
      </c>
      <c r="R17" s="576">
        <v>524</v>
      </c>
      <c r="S17" s="577"/>
      <c r="T17" s="576">
        <v>109</v>
      </c>
      <c r="U17" s="578"/>
      <c r="V17" s="244">
        <v>26</v>
      </c>
      <c r="W17" s="177">
        <v>58</v>
      </c>
      <c r="X17" s="244">
        <v>12</v>
      </c>
      <c r="Y17" s="177">
        <v>3</v>
      </c>
      <c r="Z17" s="179"/>
      <c r="AA17" s="178" t="s">
        <v>75</v>
      </c>
      <c r="AB17" s="179"/>
      <c r="AC17" s="178" t="s">
        <v>75</v>
      </c>
      <c r="AD17" s="244">
        <v>8716</v>
      </c>
      <c r="AE17" s="245">
        <v>14</v>
      </c>
    </row>
    <row r="18" spans="1:31">
      <c r="A18" s="191">
        <v>15</v>
      </c>
      <c r="B18" s="242" t="s">
        <v>36</v>
      </c>
      <c r="C18" s="177">
        <v>15</v>
      </c>
      <c r="D18" s="179"/>
      <c r="E18" s="178">
        <v>15</v>
      </c>
      <c r="F18" s="178" t="s">
        <v>75</v>
      </c>
      <c r="G18" s="177">
        <v>14</v>
      </c>
      <c r="H18" s="177">
        <v>1</v>
      </c>
      <c r="I18" s="178" t="s">
        <v>75</v>
      </c>
      <c r="J18" s="177" t="s">
        <v>75</v>
      </c>
      <c r="K18" s="244">
        <v>1196</v>
      </c>
      <c r="L18" s="177">
        <v>615</v>
      </c>
      <c r="M18" s="574">
        <v>581</v>
      </c>
      <c r="N18" s="575"/>
      <c r="P18" s="178" t="s">
        <v>124</v>
      </c>
      <c r="Q18" s="178" t="s">
        <v>124</v>
      </c>
      <c r="R18" s="576">
        <v>554</v>
      </c>
      <c r="S18" s="577"/>
      <c r="T18" s="576">
        <v>314</v>
      </c>
      <c r="U18" s="578"/>
      <c r="V18" s="244">
        <v>39</v>
      </c>
      <c r="W18" s="177">
        <v>199</v>
      </c>
      <c r="X18" s="244">
        <v>22</v>
      </c>
      <c r="Y18" s="177">
        <v>68</v>
      </c>
      <c r="Z18" s="179"/>
      <c r="AA18" s="178">
        <v>2</v>
      </c>
      <c r="AB18" s="179"/>
      <c r="AC18" s="178">
        <v>5</v>
      </c>
      <c r="AD18" s="244">
        <v>14403</v>
      </c>
      <c r="AE18" s="245">
        <v>15</v>
      </c>
    </row>
    <row r="19" spans="1:31">
      <c r="A19" s="191">
        <v>16</v>
      </c>
      <c r="B19" s="242" t="s">
        <v>6</v>
      </c>
      <c r="C19" s="177">
        <v>28</v>
      </c>
      <c r="D19" s="179"/>
      <c r="E19" s="178">
        <v>28</v>
      </c>
      <c r="F19" s="178" t="s">
        <v>75</v>
      </c>
      <c r="G19" s="177">
        <v>9</v>
      </c>
      <c r="H19" s="177">
        <v>19</v>
      </c>
      <c r="I19" s="178" t="s">
        <v>75</v>
      </c>
      <c r="J19" s="177" t="s">
        <v>75</v>
      </c>
      <c r="K19" s="244">
        <v>3442</v>
      </c>
      <c r="L19" s="177">
        <v>2578</v>
      </c>
      <c r="M19" s="574">
        <v>864</v>
      </c>
      <c r="N19" s="575"/>
      <c r="P19" s="178" t="s">
        <v>124</v>
      </c>
      <c r="Q19" s="178" t="s">
        <v>124</v>
      </c>
      <c r="R19" s="576">
        <v>2342</v>
      </c>
      <c r="S19" s="577"/>
      <c r="T19" s="576">
        <v>577</v>
      </c>
      <c r="U19" s="578"/>
      <c r="V19" s="244">
        <v>125</v>
      </c>
      <c r="W19" s="177">
        <v>249</v>
      </c>
      <c r="X19" s="244">
        <v>111</v>
      </c>
      <c r="Y19" s="177">
        <v>38</v>
      </c>
      <c r="Z19" s="179"/>
      <c r="AA19" s="178" t="s">
        <v>75</v>
      </c>
      <c r="AB19" s="179"/>
      <c r="AC19" s="178" t="s">
        <v>75</v>
      </c>
      <c r="AD19" s="244">
        <v>41420</v>
      </c>
      <c r="AE19" s="245">
        <v>16</v>
      </c>
    </row>
    <row r="20" spans="1:31">
      <c r="A20" s="191">
        <v>17</v>
      </c>
      <c r="B20" s="242" t="s">
        <v>138</v>
      </c>
      <c r="C20" s="177" t="s">
        <v>75</v>
      </c>
      <c r="D20" s="179"/>
      <c r="E20" s="178" t="s">
        <v>75</v>
      </c>
      <c r="F20" s="178" t="s">
        <v>75</v>
      </c>
      <c r="G20" s="177" t="s">
        <v>75</v>
      </c>
      <c r="H20" s="177" t="s">
        <v>75</v>
      </c>
      <c r="I20" s="178" t="s">
        <v>75</v>
      </c>
      <c r="J20" s="178" t="s">
        <v>75</v>
      </c>
      <c r="K20" s="244" t="s">
        <v>75</v>
      </c>
      <c r="L20" s="177" t="s">
        <v>75</v>
      </c>
      <c r="M20" s="179"/>
      <c r="N20" s="178" t="s">
        <v>124</v>
      </c>
      <c r="P20" s="178" t="s">
        <v>75</v>
      </c>
      <c r="Q20" s="178" t="s">
        <v>75</v>
      </c>
      <c r="R20" s="591" t="s">
        <v>124</v>
      </c>
      <c r="S20" s="592"/>
      <c r="T20" s="591" t="s">
        <v>124</v>
      </c>
      <c r="U20" s="593"/>
      <c r="V20" s="244" t="s">
        <v>75</v>
      </c>
      <c r="W20" s="177" t="s">
        <v>75</v>
      </c>
      <c r="X20" s="244" t="s">
        <v>75</v>
      </c>
      <c r="Y20" s="177" t="s">
        <v>75</v>
      </c>
      <c r="Z20" s="179"/>
      <c r="AA20" s="178" t="s">
        <v>75</v>
      </c>
      <c r="AB20" s="179"/>
      <c r="AC20" s="178" t="s">
        <v>75</v>
      </c>
      <c r="AD20" s="244" t="s">
        <v>75</v>
      </c>
      <c r="AE20" s="245">
        <v>17</v>
      </c>
    </row>
    <row r="21" spans="1:31">
      <c r="A21" s="191">
        <v>18</v>
      </c>
      <c r="B21" s="242" t="s">
        <v>37</v>
      </c>
      <c r="C21" s="177">
        <v>35</v>
      </c>
      <c r="D21" s="179"/>
      <c r="E21" s="178">
        <v>35</v>
      </c>
      <c r="F21" s="178" t="s">
        <v>75</v>
      </c>
      <c r="G21" s="177">
        <v>23</v>
      </c>
      <c r="H21" s="177">
        <v>12</v>
      </c>
      <c r="I21" s="178" t="s">
        <v>75</v>
      </c>
      <c r="J21" s="178" t="s">
        <v>75</v>
      </c>
      <c r="K21" s="244">
        <v>3691</v>
      </c>
      <c r="L21" s="177">
        <v>2613</v>
      </c>
      <c r="M21" s="574">
        <v>1078</v>
      </c>
      <c r="N21" s="575"/>
      <c r="P21" s="178" t="s">
        <v>124</v>
      </c>
      <c r="Q21" s="178" t="s">
        <v>124</v>
      </c>
      <c r="R21" s="576">
        <v>2386</v>
      </c>
      <c r="S21" s="577"/>
      <c r="T21" s="576">
        <v>772</v>
      </c>
      <c r="U21" s="578"/>
      <c r="V21" s="244">
        <v>136</v>
      </c>
      <c r="W21" s="177">
        <v>206</v>
      </c>
      <c r="X21" s="244">
        <v>91</v>
      </c>
      <c r="Y21" s="177">
        <v>100</v>
      </c>
      <c r="Z21" s="179"/>
      <c r="AA21" s="178" t="s">
        <v>75</v>
      </c>
      <c r="AB21" s="179"/>
      <c r="AC21" s="178" t="s">
        <v>75</v>
      </c>
      <c r="AD21" s="244">
        <v>44163</v>
      </c>
      <c r="AE21" s="245">
        <v>18</v>
      </c>
    </row>
    <row r="22" spans="1:31">
      <c r="A22" s="191">
        <v>19</v>
      </c>
      <c r="B22" s="242" t="s">
        <v>8</v>
      </c>
      <c r="C22" s="177">
        <v>2</v>
      </c>
      <c r="D22" s="179"/>
      <c r="E22" s="178">
        <v>2</v>
      </c>
      <c r="F22" s="178" t="s">
        <v>75</v>
      </c>
      <c r="G22" s="177">
        <v>2</v>
      </c>
      <c r="H22" s="177" t="s">
        <v>75</v>
      </c>
      <c r="I22" s="178" t="s">
        <v>75</v>
      </c>
      <c r="J22" s="178" t="s">
        <v>75</v>
      </c>
      <c r="K22" s="244">
        <v>127</v>
      </c>
      <c r="L22" s="177">
        <v>94</v>
      </c>
      <c r="M22" s="574">
        <v>33</v>
      </c>
      <c r="N22" s="575"/>
      <c r="P22" s="178" t="s">
        <v>124</v>
      </c>
      <c r="Q22" s="178" t="s">
        <v>124</v>
      </c>
      <c r="R22" s="576">
        <v>90</v>
      </c>
      <c r="S22" s="577"/>
      <c r="T22" s="576">
        <v>32</v>
      </c>
      <c r="U22" s="578"/>
      <c r="V22" s="244">
        <v>4</v>
      </c>
      <c r="W22" s="177">
        <v>1</v>
      </c>
      <c r="X22" s="244" t="s">
        <v>75</v>
      </c>
      <c r="Y22" s="177" t="s">
        <v>75</v>
      </c>
      <c r="Z22" s="179"/>
      <c r="AA22" s="178" t="s">
        <v>75</v>
      </c>
      <c r="AB22" s="179"/>
      <c r="AC22" s="178">
        <v>1</v>
      </c>
      <c r="AD22" s="244">
        <v>1490</v>
      </c>
      <c r="AE22" s="245">
        <v>19</v>
      </c>
    </row>
    <row r="23" spans="1:31">
      <c r="A23" s="191">
        <v>20</v>
      </c>
      <c r="B23" s="242" t="s">
        <v>16</v>
      </c>
      <c r="C23" s="177">
        <v>1</v>
      </c>
      <c r="D23" s="179"/>
      <c r="E23" s="178">
        <v>1</v>
      </c>
      <c r="F23" s="178" t="s">
        <v>75</v>
      </c>
      <c r="G23" s="177">
        <v>1</v>
      </c>
      <c r="H23" s="177" t="s">
        <v>75</v>
      </c>
      <c r="I23" s="178" t="s">
        <v>75</v>
      </c>
      <c r="J23" s="178" t="s">
        <v>75</v>
      </c>
      <c r="K23" s="244">
        <v>39</v>
      </c>
      <c r="L23" s="177">
        <v>5</v>
      </c>
      <c r="M23" s="574">
        <v>34</v>
      </c>
      <c r="N23" s="575"/>
      <c r="P23" s="178" t="s">
        <v>124</v>
      </c>
      <c r="Q23" s="178" t="s">
        <v>124</v>
      </c>
      <c r="R23" s="576">
        <v>5</v>
      </c>
      <c r="S23" s="577"/>
      <c r="T23" s="576">
        <v>19</v>
      </c>
      <c r="U23" s="578"/>
      <c r="V23" s="244" t="s">
        <v>75</v>
      </c>
      <c r="W23" s="177">
        <v>15</v>
      </c>
      <c r="X23" s="244" t="s">
        <v>75</v>
      </c>
      <c r="Y23" s="177" t="s">
        <v>75</v>
      </c>
      <c r="Z23" s="179"/>
      <c r="AA23" s="178" t="s">
        <v>75</v>
      </c>
      <c r="AB23" s="179"/>
      <c r="AC23" s="178" t="s">
        <v>75</v>
      </c>
      <c r="AD23" s="244">
        <v>472</v>
      </c>
      <c r="AE23" s="245">
        <v>20</v>
      </c>
    </row>
    <row r="24" spans="1:31">
      <c r="A24" s="191">
        <v>21</v>
      </c>
      <c r="B24" s="242" t="s">
        <v>9</v>
      </c>
      <c r="C24" s="177">
        <v>14</v>
      </c>
      <c r="D24" s="179"/>
      <c r="E24" s="178">
        <v>14</v>
      </c>
      <c r="F24" s="178" t="s">
        <v>75</v>
      </c>
      <c r="G24" s="177">
        <v>7</v>
      </c>
      <c r="H24" s="177">
        <v>7</v>
      </c>
      <c r="I24" s="178" t="s">
        <v>75</v>
      </c>
      <c r="J24" s="178" t="s">
        <v>75</v>
      </c>
      <c r="K24" s="244">
        <v>1103</v>
      </c>
      <c r="L24" s="177">
        <v>967</v>
      </c>
      <c r="M24" s="574">
        <v>136</v>
      </c>
      <c r="N24" s="575"/>
      <c r="P24" s="178" t="s">
        <v>124</v>
      </c>
      <c r="Q24" s="178" t="s">
        <v>124</v>
      </c>
      <c r="R24" s="576">
        <v>840</v>
      </c>
      <c r="S24" s="577"/>
      <c r="T24" s="576">
        <v>117</v>
      </c>
      <c r="U24" s="578"/>
      <c r="V24" s="244">
        <v>20</v>
      </c>
      <c r="W24" s="177">
        <v>13</v>
      </c>
      <c r="X24" s="244">
        <v>107</v>
      </c>
      <c r="Y24" s="177">
        <v>6</v>
      </c>
      <c r="Z24" s="179"/>
      <c r="AA24" s="178">
        <v>12</v>
      </c>
      <c r="AB24" s="179"/>
      <c r="AC24" s="178">
        <v>2</v>
      </c>
      <c r="AD24" s="244">
        <v>12999</v>
      </c>
      <c r="AE24" s="245">
        <v>21</v>
      </c>
    </row>
    <row r="25" spans="1:31">
      <c r="A25" s="191">
        <v>22</v>
      </c>
      <c r="B25" s="242" t="s">
        <v>10</v>
      </c>
      <c r="C25" s="177">
        <v>3</v>
      </c>
      <c r="D25" s="179"/>
      <c r="E25" s="178">
        <v>3</v>
      </c>
      <c r="F25" s="178" t="s">
        <v>75</v>
      </c>
      <c r="G25" s="177">
        <v>2</v>
      </c>
      <c r="H25" s="177">
        <v>1</v>
      </c>
      <c r="I25" s="178" t="s">
        <v>75</v>
      </c>
      <c r="J25" s="178" t="s">
        <v>75</v>
      </c>
      <c r="K25" s="244">
        <v>164</v>
      </c>
      <c r="L25" s="177">
        <v>139</v>
      </c>
      <c r="M25" s="574">
        <v>25</v>
      </c>
      <c r="N25" s="575"/>
      <c r="P25" s="178" t="s">
        <v>124</v>
      </c>
      <c r="Q25" s="178" t="s">
        <v>124</v>
      </c>
      <c r="R25" s="576">
        <v>139</v>
      </c>
      <c r="S25" s="577"/>
      <c r="T25" s="576">
        <v>23</v>
      </c>
      <c r="U25" s="578"/>
      <c r="V25" s="244" t="s">
        <v>75</v>
      </c>
      <c r="W25" s="177" t="s">
        <v>75</v>
      </c>
      <c r="X25" s="244" t="s">
        <v>75</v>
      </c>
      <c r="Y25" s="177">
        <v>2</v>
      </c>
      <c r="Z25" s="179"/>
      <c r="AA25" s="178" t="s">
        <v>75</v>
      </c>
      <c r="AB25" s="179"/>
      <c r="AC25" s="178" t="s">
        <v>75</v>
      </c>
      <c r="AD25" s="244">
        <v>1981</v>
      </c>
      <c r="AE25" s="245">
        <v>22</v>
      </c>
    </row>
    <row r="26" spans="1:31">
      <c r="A26" s="191">
        <v>23</v>
      </c>
      <c r="B26" s="242" t="s">
        <v>11</v>
      </c>
      <c r="C26" s="177">
        <v>10</v>
      </c>
      <c r="D26" s="179"/>
      <c r="E26" s="178">
        <v>10</v>
      </c>
      <c r="F26" s="178" t="s">
        <v>75</v>
      </c>
      <c r="G26" s="177">
        <v>4</v>
      </c>
      <c r="H26" s="177">
        <v>6</v>
      </c>
      <c r="I26" s="178" t="s">
        <v>75</v>
      </c>
      <c r="J26" s="178" t="s">
        <v>75</v>
      </c>
      <c r="K26" s="195">
        <v>1140</v>
      </c>
      <c r="L26" s="243">
        <v>1040</v>
      </c>
      <c r="M26" s="574">
        <v>100</v>
      </c>
      <c r="N26" s="575"/>
      <c r="P26" s="178" t="s">
        <v>124</v>
      </c>
      <c r="Q26" s="178" t="s">
        <v>124</v>
      </c>
      <c r="R26" s="576">
        <v>953</v>
      </c>
      <c r="S26" s="577"/>
      <c r="T26" s="576">
        <v>73</v>
      </c>
      <c r="U26" s="578"/>
      <c r="V26" s="244">
        <v>56</v>
      </c>
      <c r="W26" s="177">
        <v>22</v>
      </c>
      <c r="X26" s="244">
        <v>31</v>
      </c>
      <c r="Y26" s="177">
        <v>5</v>
      </c>
      <c r="Z26" s="179"/>
      <c r="AA26" s="178" t="s">
        <v>75</v>
      </c>
      <c r="AB26" s="179"/>
      <c r="AC26" s="178" t="s">
        <v>75</v>
      </c>
      <c r="AD26" s="195">
        <v>13611</v>
      </c>
      <c r="AE26" s="245">
        <v>23</v>
      </c>
    </row>
    <row r="27" spans="1:31">
      <c r="A27" s="191">
        <v>24</v>
      </c>
      <c r="B27" s="242" t="s">
        <v>12</v>
      </c>
      <c r="C27" s="177">
        <v>27</v>
      </c>
      <c r="D27" s="179"/>
      <c r="E27" s="178">
        <v>27</v>
      </c>
      <c r="F27" s="178" t="s">
        <v>75</v>
      </c>
      <c r="G27" s="177">
        <v>21</v>
      </c>
      <c r="H27" s="177">
        <v>6</v>
      </c>
      <c r="I27" s="178" t="s">
        <v>75</v>
      </c>
      <c r="J27" s="178" t="s">
        <v>75</v>
      </c>
      <c r="K27" s="195">
        <v>2181</v>
      </c>
      <c r="L27" s="243">
        <v>1633</v>
      </c>
      <c r="M27" s="574">
        <v>548</v>
      </c>
      <c r="N27" s="575"/>
      <c r="P27" s="178" t="s">
        <v>124</v>
      </c>
      <c r="Q27" s="178" t="s">
        <v>124</v>
      </c>
      <c r="R27" s="576">
        <v>1544</v>
      </c>
      <c r="S27" s="577"/>
      <c r="T27" s="576">
        <v>423</v>
      </c>
      <c r="U27" s="578"/>
      <c r="V27" s="244">
        <v>72</v>
      </c>
      <c r="W27" s="177">
        <v>122</v>
      </c>
      <c r="X27" s="244">
        <v>17</v>
      </c>
      <c r="Y27" s="177">
        <v>3</v>
      </c>
      <c r="Z27" s="179"/>
      <c r="AA27" s="178" t="s">
        <v>75</v>
      </c>
      <c r="AB27" s="179"/>
      <c r="AC27" s="178" t="s">
        <v>75</v>
      </c>
      <c r="AD27" s="195">
        <v>25972</v>
      </c>
      <c r="AE27" s="245">
        <v>24</v>
      </c>
    </row>
    <row r="28" spans="1:31">
      <c r="A28" s="191">
        <v>25</v>
      </c>
      <c r="B28" s="242" t="s">
        <v>38</v>
      </c>
      <c r="C28" s="177">
        <v>6</v>
      </c>
      <c r="D28" s="179"/>
      <c r="E28" s="178">
        <v>6</v>
      </c>
      <c r="F28" s="178" t="s">
        <v>75</v>
      </c>
      <c r="G28" s="177">
        <v>6</v>
      </c>
      <c r="H28" s="177" t="s">
        <v>75</v>
      </c>
      <c r="I28" s="178" t="s">
        <v>75</v>
      </c>
      <c r="J28" s="178" t="s">
        <v>75</v>
      </c>
      <c r="K28" s="195">
        <v>393</v>
      </c>
      <c r="L28" s="243">
        <v>332</v>
      </c>
      <c r="M28" s="574">
        <v>61</v>
      </c>
      <c r="N28" s="575"/>
      <c r="P28" s="178" t="s">
        <v>124</v>
      </c>
      <c r="Q28" s="178" t="s">
        <v>124</v>
      </c>
      <c r="R28" s="576">
        <v>311</v>
      </c>
      <c r="S28" s="577"/>
      <c r="T28" s="576">
        <v>53</v>
      </c>
      <c r="U28" s="578"/>
      <c r="V28" s="244">
        <v>11</v>
      </c>
      <c r="W28" s="177">
        <v>4</v>
      </c>
      <c r="X28" s="244">
        <v>10</v>
      </c>
      <c r="Y28" s="177">
        <v>4</v>
      </c>
      <c r="Z28" s="179"/>
      <c r="AA28" s="178" t="s">
        <v>75</v>
      </c>
      <c r="AB28" s="179"/>
      <c r="AC28" s="178" t="s">
        <v>75</v>
      </c>
      <c r="AD28" s="195">
        <v>4649</v>
      </c>
      <c r="AE28" s="245">
        <v>25</v>
      </c>
    </row>
    <row r="29" spans="1:31">
      <c r="A29" s="191">
        <v>26</v>
      </c>
      <c r="B29" s="242" t="s">
        <v>39</v>
      </c>
      <c r="C29" s="177">
        <v>24</v>
      </c>
      <c r="D29" s="179"/>
      <c r="E29" s="178">
        <v>24</v>
      </c>
      <c r="F29" s="178" t="s">
        <v>75</v>
      </c>
      <c r="G29" s="177">
        <v>20</v>
      </c>
      <c r="H29" s="177">
        <v>4</v>
      </c>
      <c r="I29" s="178" t="s">
        <v>75</v>
      </c>
      <c r="J29" s="178" t="s">
        <v>75</v>
      </c>
      <c r="K29" s="195">
        <v>1772</v>
      </c>
      <c r="L29" s="243">
        <v>1515</v>
      </c>
      <c r="M29" s="574">
        <v>257</v>
      </c>
      <c r="N29" s="575"/>
      <c r="P29" s="178" t="s">
        <v>124</v>
      </c>
      <c r="Q29" s="178" t="s">
        <v>124</v>
      </c>
      <c r="R29" s="576">
        <v>1356</v>
      </c>
      <c r="S29" s="577"/>
      <c r="T29" s="576">
        <v>183</v>
      </c>
      <c r="U29" s="578"/>
      <c r="V29" s="244">
        <v>60</v>
      </c>
      <c r="W29" s="177">
        <v>56</v>
      </c>
      <c r="X29" s="244">
        <v>99</v>
      </c>
      <c r="Y29" s="177">
        <v>18</v>
      </c>
      <c r="Z29" s="179"/>
      <c r="AA29" s="178">
        <v>3</v>
      </c>
      <c r="AB29" s="179"/>
      <c r="AC29" s="178" t="s">
        <v>75</v>
      </c>
      <c r="AD29" s="195">
        <v>21597</v>
      </c>
      <c r="AE29" s="245">
        <v>26</v>
      </c>
    </row>
    <row r="30" spans="1:31">
      <c r="A30" s="191">
        <v>27</v>
      </c>
      <c r="B30" s="242" t="s">
        <v>40</v>
      </c>
      <c r="C30" s="177">
        <v>7</v>
      </c>
      <c r="D30" s="179"/>
      <c r="E30" s="178">
        <v>7</v>
      </c>
      <c r="F30" s="178" t="s">
        <v>75</v>
      </c>
      <c r="G30" s="177">
        <v>6</v>
      </c>
      <c r="H30" s="177">
        <v>1</v>
      </c>
      <c r="I30" s="178" t="s">
        <v>75</v>
      </c>
      <c r="J30" s="178" t="s">
        <v>75</v>
      </c>
      <c r="K30" s="195">
        <v>626</v>
      </c>
      <c r="L30" s="243">
        <v>357</v>
      </c>
      <c r="M30" s="574">
        <v>269</v>
      </c>
      <c r="N30" s="575"/>
      <c r="P30" s="178" t="s">
        <v>124</v>
      </c>
      <c r="Q30" s="178" t="s">
        <v>124</v>
      </c>
      <c r="R30" s="576">
        <v>308</v>
      </c>
      <c r="S30" s="577"/>
      <c r="T30" s="576">
        <v>135</v>
      </c>
      <c r="U30" s="578"/>
      <c r="V30" s="244">
        <v>49</v>
      </c>
      <c r="W30" s="177">
        <v>133</v>
      </c>
      <c r="X30" s="244" t="s">
        <v>75</v>
      </c>
      <c r="Y30" s="177">
        <v>1</v>
      </c>
      <c r="Z30" s="179"/>
      <c r="AA30" s="178" t="s">
        <v>75</v>
      </c>
      <c r="AB30" s="179"/>
      <c r="AC30" s="178" t="s">
        <v>75</v>
      </c>
      <c r="AD30" s="195">
        <v>7469</v>
      </c>
      <c r="AE30" s="245">
        <v>27</v>
      </c>
    </row>
    <row r="31" spans="1:31">
      <c r="A31" s="191">
        <v>28</v>
      </c>
      <c r="B31" s="249" t="s">
        <v>41</v>
      </c>
      <c r="C31" s="177">
        <v>26</v>
      </c>
      <c r="D31" s="179"/>
      <c r="E31" s="178">
        <v>26</v>
      </c>
      <c r="F31" s="180">
        <v>2</v>
      </c>
      <c r="G31" s="177">
        <v>14</v>
      </c>
      <c r="H31" s="177">
        <v>10</v>
      </c>
      <c r="I31" s="178" t="s">
        <v>75</v>
      </c>
      <c r="J31" s="178" t="s">
        <v>75</v>
      </c>
      <c r="K31" s="195">
        <v>8201</v>
      </c>
      <c r="L31" s="243">
        <v>5667</v>
      </c>
      <c r="M31" s="574">
        <v>2534</v>
      </c>
      <c r="N31" s="575"/>
      <c r="P31" s="178" t="s">
        <v>124</v>
      </c>
      <c r="Q31" s="178" t="s">
        <v>124</v>
      </c>
      <c r="R31" s="576">
        <v>5187</v>
      </c>
      <c r="S31" s="577"/>
      <c r="T31" s="576">
        <v>2167</v>
      </c>
      <c r="U31" s="578"/>
      <c r="V31" s="244">
        <v>66</v>
      </c>
      <c r="W31" s="177">
        <v>226</v>
      </c>
      <c r="X31" s="244">
        <v>414</v>
      </c>
      <c r="Y31" s="177">
        <v>141</v>
      </c>
      <c r="Z31" s="179"/>
      <c r="AA31" s="178" t="s">
        <v>75</v>
      </c>
      <c r="AB31" s="179"/>
      <c r="AC31" s="178" t="s">
        <v>75</v>
      </c>
      <c r="AD31" s="195">
        <v>98370</v>
      </c>
      <c r="AE31" s="245">
        <v>28</v>
      </c>
    </row>
    <row r="32" spans="1:31">
      <c r="A32" s="191">
        <v>29</v>
      </c>
      <c r="B32" s="249" t="s">
        <v>13</v>
      </c>
      <c r="C32" s="177">
        <v>21</v>
      </c>
      <c r="D32" s="179"/>
      <c r="E32" s="178">
        <v>21</v>
      </c>
      <c r="F32" s="180"/>
      <c r="G32" s="177">
        <v>17</v>
      </c>
      <c r="H32" s="177">
        <v>4</v>
      </c>
      <c r="I32" s="178" t="s">
        <v>75</v>
      </c>
      <c r="J32" s="178" t="s">
        <v>75</v>
      </c>
      <c r="K32" s="195">
        <v>2535</v>
      </c>
      <c r="L32" s="243">
        <v>1722</v>
      </c>
      <c r="M32" s="574">
        <v>813</v>
      </c>
      <c r="N32" s="575"/>
      <c r="P32" s="178" t="s">
        <v>124</v>
      </c>
      <c r="Q32" s="178" t="s">
        <v>124</v>
      </c>
      <c r="R32" s="576">
        <v>1504</v>
      </c>
      <c r="S32" s="577"/>
      <c r="T32" s="576">
        <v>558</v>
      </c>
      <c r="U32" s="578"/>
      <c r="V32" s="244">
        <v>71</v>
      </c>
      <c r="W32" s="177">
        <v>200</v>
      </c>
      <c r="X32" s="244">
        <v>147</v>
      </c>
      <c r="Y32" s="177">
        <v>55</v>
      </c>
      <c r="Z32" s="179"/>
      <c r="AA32" s="178">
        <v>4</v>
      </c>
      <c r="AB32" s="179"/>
      <c r="AC32" s="178">
        <v>3</v>
      </c>
      <c r="AD32" s="195">
        <v>30405</v>
      </c>
      <c r="AE32" s="245">
        <v>29</v>
      </c>
    </row>
    <row r="33" spans="1:31">
      <c r="A33" s="191">
        <v>30</v>
      </c>
      <c r="B33" s="242" t="s">
        <v>42</v>
      </c>
      <c r="C33" s="177">
        <v>2</v>
      </c>
      <c r="D33" s="179"/>
      <c r="E33" s="178">
        <v>2</v>
      </c>
      <c r="F33" s="178" t="s">
        <v>75</v>
      </c>
      <c r="G33" s="177">
        <v>2</v>
      </c>
      <c r="H33" s="177" t="s">
        <v>75</v>
      </c>
      <c r="I33" s="178" t="s">
        <v>75</v>
      </c>
      <c r="J33" s="178" t="s">
        <v>75</v>
      </c>
      <c r="K33" s="195">
        <v>224</v>
      </c>
      <c r="L33" s="243">
        <v>125</v>
      </c>
      <c r="M33" s="574">
        <v>99</v>
      </c>
      <c r="N33" s="575"/>
      <c r="P33" s="178" t="s">
        <v>124</v>
      </c>
      <c r="Q33" s="178" t="s">
        <v>124</v>
      </c>
      <c r="R33" s="576">
        <v>116</v>
      </c>
      <c r="S33" s="577"/>
      <c r="T33" s="576">
        <v>89</v>
      </c>
      <c r="U33" s="578"/>
      <c r="V33" s="244">
        <v>7</v>
      </c>
      <c r="W33" s="177">
        <v>10</v>
      </c>
      <c r="X33" s="177">
        <v>2</v>
      </c>
      <c r="Y33" s="244" t="s">
        <v>75</v>
      </c>
      <c r="Z33" s="179"/>
      <c r="AA33" s="178" t="s">
        <v>75</v>
      </c>
      <c r="AB33" s="179"/>
      <c r="AC33" s="178" t="s">
        <v>75</v>
      </c>
      <c r="AD33" s="195">
        <v>2551</v>
      </c>
      <c r="AE33" s="245">
        <v>30</v>
      </c>
    </row>
    <row r="34" spans="1:31">
      <c r="A34" s="191">
        <v>31</v>
      </c>
      <c r="B34" s="242" t="s">
        <v>14</v>
      </c>
      <c r="C34" s="177">
        <v>5</v>
      </c>
      <c r="D34" s="179"/>
      <c r="E34" s="178">
        <v>5</v>
      </c>
      <c r="F34" s="180">
        <v>1</v>
      </c>
      <c r="G34" s="177">
        <v>2</v>
      </c>
      <c r="H34" s="177">
        <v>2</v>
      </c>
      <c r="I34" s="178" t="s">
        <v>75</v>
      </c>
      <c r="J34" s="178" t="s">
        <v>75</v>
      </c>
      <c r="K34" s="195">
        <v>3295</v>
      </c>
      <c r="L34" s="243">
        <v>3033</v>
      </c>
      <c r="M34" s="574">
        <v>262</v>
      </c>
      <c r="N34" s="575"/>
      <c r="P34" s="178" t="s">
        <v>124</v>
      </c>
      <c r="Q34" s="178" t="s">
        <v>124</v>
      </c>
      <c r="R34" s="576">
        <v>2932</v>
      </c>
      <c r="S34" s="577"/>
      <c r="T34" s="576">
        <v>210</v>
      </c>
      <c r="U34" s="578"/>
      <c r="V34" s="244">
        <v>7</v>
      </c>
      <c r="W34" s="177">
        <v>37</v>
      </c>
      <c r="X34" s="244">
        <v>94</v>
      </c>
      <c r="Y34" s="177">
        <v>15</v>
      </c>
      <c r="Z34" s="179"/>
      <c r="AA34" s="178" t="s">
        <v>75</v>
      </c>
      <c r="AB34" s="179"/>
      <c r="AC34" s="178" t="s">
        <v>75</v>
      </c>
      <c r="AD34" s="195">
        <v>39462</v>
      </c>
      <c r="AE34" s="245">
        <v>31</v>
      </c>
    </row>
    <row r="35" spans="1:31">
      <c r="A35" s="250">
        <v>32</v>
      </c>
      <c r="B35" s="251" t="s">
        <v>15</v>
      </c>
      <c r="C35" s="182">
        <v>38</v>
      </c>
      <c r="D35" s="181"/>
      <c r="E35" s="184">
        <v>37</v>
      </c>
      <c r="F35" s="183">
        <v>1</v>
      </c>
      <c r="G35" s="182">
        <v>31</v>
      </c>
      <c r="H35" s="182">
        <v>5</v>
      </c>
      <c r="I35" s="182" t="s">
        <v>75</v>
      </c>
      <c r="J35" s="184">
        <v>1</v>
      </c>
      <c r="K35" s="252">
        <v>3172</v>
      </c>
      <c r="L35" s="253">
        <v>1826</v>
      </c>
      <c r="M35" s="579">
        <v>1346</v>
      </c>
      <c r="N35" s="580"/>
      <c r="O35" s="254"/>
      <c r="P35" s="184">
        <v>1</v>
      </c>
      <c r="Q35" s="184" t="s">
        <v>124</v>
      </c>
      <c r="R35" s="581">
        <v>1732</v>
      </c>
      <c r="S35" s="582"/>
      <c r="T35" s="581">
        <v>1056</v>
      </c>
      <c r="U35" s="583"/>
      <c r="V35" s="183">
        <v>61</v>
      </c>
      <c r="W35" s="182">
        <v>249</v>
      </c>
      <c r="X35" s="183">
        <v>32</v>
      </c>
      <c r="Y35" s="182">
        <v>41</v>
      </c>
      <c r="Z35" s="181"/>
      <c r="AA35" s="184">
        <v>5</v>
      </c>
      <c r="AB35" s="181"/>
      <c r="AC35" s="184">
        <v>29</v>
      </c>
      <c r="AD35" s="254">
        <v>37682</v>
      </c>
      <c r="AE35" s="255">
        <v>32</v>
      </c>
    </row>
    <row r="36" spans="1:31">
      <c r="D36" s="195" t="s">
        <v>139</v>
      </c>
      <c r="AE36" s="256"/>
    </row>
    <row r="37" spans="1:31" s="158" customFormat="1">
      <c r="A37" s="68" t="s">
        <v>140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31">
      <c r="B38" s="207"/>
      <c r="C38" s="188"/>
      <c r="D38" s="188"/>
      <c r="E38" s="188"/>
      <c r="F38" s="188"/>
      <c r="G38" s="188"/>
      <c r="H38" s="134"/>
      <c r="I38" s="134"/>
      <c r="J38" s="134"/>
      <c r="K38" s="134"/>
      <c r="L38" s="134"/>
      <c r="M38" s="134"/>
      <c r="N38" s="188"/>
      <c r="O38" s="188"/>
      <c r="P38" s="109"/>
      <c r="AE38" s="134" t="s">
        <v>77</v>
      </c>
    </row>
    <row r="39" spans="1:31" ht="13.5" customHeight="1">
      <c r="A39" s="551" t="s">
        <v>78</v>
      </c>
      <c r="B39" s="552"/>
      <c r="C39" s="396" t="s">
        <v>141</v>
      </c>
      <c r="D39" s="397"/>
      <c r="E39" s="397"/>
      <c r="F39" s="397"/>
      <c r="G39" s="398"/>
      <c r="H39" s="396" t="s">
        <v>142</v>
      </c>
      <c r="I39" s="557"/>
      <c r="J39" s="557"/>
      <c r="K39" s="557"/>
      <c r="L39" s="557"/>
      <c r="M39" s="557"/>
      <c r="N39" s="557"/>
      <c r="O39" s="557"/>
      <c r="P39" s="557"/>
      <c r="Q39" s="557"/>
      <c r="R39" s="557"/>
      <c r="S39" s="557"/>
      <c r="T39" s="557"/>
      <c r="U39" s="396" t="s">
        <v>143</v>
      </c>
      <c r="V39" s="557"/>
      <c r="W39" s="557"/>
      <c r="X39" s="557"/>
      <c r="Y39" s="557"/>
      <c r="Z39" s="557"/>
      <c r="AA39" s="557"/>
      <c r="AB39" s="557"/>
      <c r="AC39" s="557"/>
      <c r="AD39" s="558"/>
      <c r="AE39" s="565" t="s">
        <v>103</v>
      </c>
    </row>
    <row r="40" spans="1:31" ht="72" customHeight="1">
      <c r="A40" s="553"/>
      <c r="B40" s="554"/>
      <c r="C40" s="402" t="s">
        <v>70</v>
      </c>
      <c r="D40" s="391"/>
      <c r="E40" s="568" t="s">
        <v>144</v>
      </c>
      <c r="F40" s="569"/>
      <c r="G40" s="572" t="s">
        <v>145</v>
      </c>
      <c r="H40" s="402" t="s">
        <v>70</v>
      </c>
      <c r="I40" s="391"/>
      <c r="J40" s="402" t="s">
        <v>146</v>
      </c>
      <c r="K40" s="391"/>
      <c r="L40" s="402" t="s">
        <v>147</v>
      </c>
      <c r="M40" s="391"/>
      <c r="N40" s="402" t="s">
        <v>148</v>
      </c>
      <c r="O40" s="391"/>
      <c r="P40" s="425" t="s">
        <v>149</v>
      </c>
      <c r="Q40" s="449"/>
      <c r="R40" s="485" t="s">
        <v>150</v>
      </c>
      <c r="S40" s="485" t="s">
        <v>151</v>
      </c>
      <c r="T40" s="585"/>
      <c r="U40" s="587" t="s">
        <v>152</v>
      </c>
      <c r="V40" s="588"/>
      <c r="W40" s="559" t="s">
        <v>153</v>
      </c>
      <c r="X40" s="560"/>
      <c r="Y40" s="559" t="s">
        <v>154</v>
      </c>
      <c r="Z40" s="560"/>
      <c r="AA40" s="442" t="s">
        <v>155</v>
      </c>
      <c r="AB40" s="561"/>
      <c r="AC40" s="563" t="s">
        <v>156</v>
      </c>
      <c r="AD40" s="563" t="s">
        <v>111</v>
      </c>
      <c r="AE40" s="566"/>
    </row>
    <row r="41" spans="1:31">
      <c r="A41" s="555"/>
      <c r="B41" s="556"/>
      <c r="C41" s="403"/>
      <c r="D41" s="395"/>
      <c r="E41" s="570"/>
      <c r="F41" s="571"/>
      <c r="G41" s="573"/>
      <c r="H41" s="403"/>
      <c r="I41" s="395"/>
      <c r="J41" s="403"/>
      <c r="K41" s="395"/>
      <c r="L41" s="403"/>
      <c r="M41" s="395"/>
      <c r="N41" s="403"/>
      <c r="O41" s="395"/>
      <c r="P41" s="427"/>
      <c r="Q41" s="584"/>
      <c r="R41" s="486"/>
      <c r="S41" s="486"/>
      <c r="T41" s="586"/>
      <c r="U41" s="589"/>
      <c r="V41" s="590"/>
      <c r="W41" s="560"/>
      <c r="X41" s="560"/>
      <c r="Y41" s="560"/>
      <c r="Z41" s="560"/>
      <c r="AA41" s="562"/>
      <c r="AB41" s="561"/>
      <c r="AC41" s="564"/>
      <c r="AD41" s="564"/>
      <c r="AE41" s="567"/>
    </row>
    <row r="42" spans="1:31" ht="3.75" customHeight="1">
      <c r="A42" s="220"/>
      <c r="B42" s="221"/>
      <c r="C42" s="64"/>
      <c r="D42" s="82"/>
      <c r="E42" s="257"/>
      <c r="F42" s="258"/>
      <c r="G42" s="259"/>
      <c r="H42" s="64"/>
      <c r="I42" s="82"/>
      <c r="J42" s="64"/>
      <c r="K42" s="82"/>
      <c r="L42" s="64"/>
      <c r="M42" s="82"/>
      <c r="N42" s="64"/>
      <c r="O42" s="82"/>
      <c r="P42" s="70"/>
      <c r="Q42" s="125"/>
      <c r="R42" s="168"/>
      <c r="S42" s="489"/>
      <c r="T42" s="490"/>
      <c r="U42" s="485"/>
      <c r="V42" s="490"/>
      <c r="W42" s="402"/>
      <c r="X42" s="391"/>
      <c r="Y42" s="545"/>
      <c r="Z42" s="546"/>
      <c r="AA42" s="545"/>
      <c r="AB42" s="546"/>
      <c r="AC42" s="260"/>
      <c r="AD42" s="261"/>
      <c r="AE42" s="233"/>
    </row>
    <row r="43" spans="1:31" s="234" customFormat="1" ht="13.5" customHeight="1">
      <c r="B43" s="235" t="s">
        <v>137</v>
      </c>
      <c r="C43" s="539">
        <v>21463522</v>
      </c>
      <c r="D43" s="467"/>
      <c r="E43" s="539">
        <v>19579269</v>
      </c>
      <c r="F43" s="540">
        <v>18811721</v>
      </c>
      <c r="G43" s="262">
        <v>1884253</v>
      </c>
      <c r="H43" s="539">
        <v>88217623</v>
      </c>
      <c r="I43" s="540"/>
      <c r="J43" s="539">
        <v>67650461</v>
      </c>
      <c r="K43" s="540"/>
      <c r="L43" s="541">
        <v>2550435</v>
      </c>
      <c r="M43" s="542"/>
      <c r="N43" s="543">
        <v>3284709</v>
      </c>
      <c r="O43" s="544"/>
      <c r="P43" s="543">
        <v>8974378</v>
      </c>
      <c r="Q43" s="544"/>
      <c r="R43" s="173">
        <v>966441</v>
      </c>
      <c r="S43" s="547">
        <v>4791199</v>
      </c>
      <c r="T43" s="548"/>
      <c r="U43" s="549">
        <v>154763022</v>
      </c>
      <c r="V43" s="550"/>
      <c r="W43" s="539">
        <v>136994422</v>
      </c>
      <c r="X43" s="540"/>
      <c r="Y43" s="539">
        <v>10321406</v>
      </c>
      <c r="Z43" s="540"/>
      <c r="AA43" s="539">
        <v>7571</v>
      </c>
      <c r="AB43" s="540">
        <f>SUM(AB45:AB68)</f>
        <v>0</v>
      </c>
      <c r="AC43" s="265">
        <v>727429</v>
      </c>
      <c r="AD43" s="266">
        <v>6712194</v>
      </c>
      <c r="AE43" s="237" t="s">
        <v>118</v>
      </c>
    </row>
    <row r="44" spans="1:31" s="234" customFormat="1" ht="3.75" customHeight="1">
      <c r="A44" s="235"/>
      <c r="B44" s="267"/>
      <c r="C44" s="268"/>
      <c r="D44" s="269"/>
      <c r="E44" s="268"/>
      <c r="F44" s="269"/>
      <c r="G44" s="174"/>
      <c r="H44" s="268"/>
      <c r="I44" s="269"/>
      <c r="J44" s="268"/>
      <c r="K44" s="269"/>
      <c r="L44" s="268"/>
      <c r="M44" s="269"/>
      <c r="N44" s="268"/>
      <c r="O44" s="269"/>
      <c r="P44" s="268"/>
      <c r="Q44" s="269"/>
      <c r="R44" s="173"/>
      <c r="S44" s="174"/>
      <c r="T44" s="175"/>
      <c r="U44" s="241"/>
      <c r="V44" s="270"/>
      <c r="W44" s="268"/>
      <c r="X44" s="269"/>
      <c r="Y44" s="268"/>
      <c r="Z44" s="269"/>
      <c r="AA44" s="268"/>
      <c r="AB44" s="269"/>
      <c r="AC44" s="189"/>
      <c r="AD44" s="173"/>
      <c r="AE44" s="237"/>
    </row>
    <row r="45" spans="1:31">
      <c r="A45" s="191">
        <v>9</v>
      </c>
      <c r="B45" s="242" t="s">
        <v>0</v>
      </c>
      <c r="C45" s="529">
        <v>582473</v>
      </c>
      <c r="D45" s="530"/>
      <c r="E45" s="529">
        <v>552996</v>
      </c>
      <c r="F45" s="531"/>
      <c r="G45" s="271">
        <v>29477</v>
      </c>
      <c r="H45" s="529">
        <v>1899546</v>
      </c>
      <c r="I45" s="531"/>
      <c r="J45" s="526">
        <v>1399802</v>
      </c>
      <c r="K45" s="525"/>
      <c r="L45" s="526">
        <v>48906</v>
      </c>
      <c r="M45" s="532"/>
      <c r="N45" s="526">
        <v>40341</v>
      </c>
      <c r="O45" s="532"/>
      <c r="P45" s="526">
        <v>62386</v>
      </c>
      <c r="Q45" s="525"/>
      <c r="R45" s="272">
        <v>8219</v>
      </c>
      <c r="S45" s="524">
        <v>339892</v>
      </c>
      <c r="T45" s="525"/>
      <c r="U45" s="526">
        <v>3381850</v>
      </c>
      <c r="V45" s="525"/>
      <c r="W45" s="526">
        <v>3030889</v>
      </c>
      <c r="X45" s="525"/>
      <c r="Y45" s="526">
        <v>194</v>
      </c>
      <c r="Z45" s="525"/>
      <c r="AA45" s="527" t="s">
        <v>75</v>
      </c>
      <c r="AB45" s="528"/>
      <c r="AC45" s="273" t="s">
        <v>124</v>
      </c>
      <c r="AD45" s="274">
        <v>350767</v>
      </c>
      <c r="AE45" s="245">
        <v>9</v>
      </c>
    </row>
    <row r="46" spans="1:31">
      <c r="A46" s="191">
        <v>10</v>
      </c>
      <c r="B46" s="242" t="s">
        <v>1</v>
      </c>
      <c r="C46" s="529" t="s">
        <v>75</v>
      </c>
      <c r="D46" s="530"/>
      <c r="E46" s="529" t="s">
        <v>75</v>
      </c>
      <c r="F46" s="531"/>
      <c r="G46" s="275" t="s">
        <v>124</v>
      </c>
      <c r="H46" s="529" t="s">
        <v>75</v>
      </c>
      <c r="I46" s="531"/>
      <c r="J46" s="526" t="s">
        <v>124</v>
      </c>
      <c r="K46" s="525"/>
      <c r="L46" s="526" t="s">
        <v>124</v>
      </c>
      <c r="M46" s="525"/>
      <c r="N46" s="526" t="s">
        <v>124</v>
      </c>
      <c r="O46" s="532"/>
      <c r="P46" s="537" t="s">
        <v>124</v>
      </c>
      <c r="Q46" s="538"/>
      <c r="R46" s="272" t="s">
        <v>124</v>
      </c>
      <c r="S46" s="524" t="s">
        <v>124</v>
      </c>
      <c r="T46" s="525"/>
      <c r="U46" s="526" t="s">
        <v>124</v>
      </c>
      <c r="V46" s="525"/>
      <c r="W46" s="526" t="s">
        <v>124</v>
      </c>
      <c r="X46" s="525"/>
      <c r="Y46" s="526" t="s">
        <v>124</v>
      </c>
      <c r="Z46" s="525"/>
      <c r="AA46" s="527" t="s">
        <v>124</v>
      </c>
      <c r="AB46" s="528"/>
      <c r="AC46" s="273" t="s">
        <v>124</v>
      </c>
      <c r="AD46" s="276" t="s">
        <v>124</v>
      </c>
      <c r="AE46" s="245">
        <v>10</v>
      </c>
    </row>
    <row r="47" spans="1:31">
      <c r="A47" s="191">
        <v>11</v>
      </c>
      <c r="B47" s="242" t="s">
        <v>2</v>
      </c>
      <c r="C47" s="529">
        <v>3376020</v>
      </c>
      <c r="D47" s="530"/>
      <c r="E47" s="529">
        <v>3145518</v>
      </c>
      <c r="F47" s="531"/>
      <c r="G47" s="271">
        <v>230502</v>
      </c>
      <c r="H47" s="529">
        <v>10816115</v>
      </c>
      <c r="I47" s="531"/>
      <c r="J47" s="526">
        <v>6507081</v>
      </c>
      <c r="K47" s="525"/>
      <c r="L47" s="526">
        <v>908371</v>
      </c>
      <c r="M47" s="525"/>
      <c r="N47" s="526">
        <v>590380</v>
      </c>
      <c r="O47" s="532"/>
      <c r="P47" s="526">
        <v>2125721</v>
      </c>
      <c r="Q47" s="525"/>
      <c r="R47" s="272">
        <v>251202</v>
      </c>
      <c r="S47" s="524">
        <v>433360</v>
      </c>
      <c r="T47" s="525"/>
      <c r="U47" s="526">
        <v>18187763</v>
      </c>
      <c r="V47" s="525"/>
      <c r="W47" s="526">
        <v>11570144</v>
      </c>
      <c r="X47" s="525"/>
      <c r="Y47" s="526">
        <v>6151046</v>
      </c>
      <c r="Z47" s="525"/>
      <c r="AA47" s="535">
        <v>5</v>
      </c>
      <c r="AB47" s="536"/>
      <c r="AC47" s="273" t="s">
        <v>124</v>
      </c>
      <c r="AD47" s="274">
        <v>466568</v>
      </c>
      <c r="AE47" s="245">
        <v>11</v>
      </c>
    </row>
    <row r="48" spans="1:31">
      <c r="A48" s="191">
        <v>12</v>
      </c>
      <c r="B48" s="242" t="s">
        <v>3</v>
      </c>
      <c r="C48" s="529">
        <v>151483</v>
      </c>
      <c r="D48" s="530"/>
      <c r="E48" s="529">
        <v>138606</v>
      </c>
      <c r="F48" s="531"/>
      <c r="G48" s="271">
        <v>12877</v>
      </c>
      <c r="H48" s="529">
        <v>847154</v>
      </c>
      <c r="I48" s="531"/>
      <c r="J48" s="526">
        <v>714432</v>
      </c>
      <c r="K48" s="525"/>
      <c r="L48" s="526">
        <v>12345</v>
      </c>
      <c r="M48" s="525"/>
      <c r="N48" s="526">
        <v>40951</v>
      </c>
      <c r="O48" s="532"/>
      <c r="P48" s="522">
        <v>2380</v>
      </c>
      <c r="Q48" s="523"/>
      <c r="R48" s="272">
        <v>77006</v>
      </c>
      <c r="S48" s="524">
        <v>40</v>
      </c>
      <c r="T48" s="525"/>
      <c r="U48" s="526">
        <v>1347511</v>
      </c>
      <c r="V48" s="525"/>
      <c r="W48" s="526">
        <v>1300445</v>
      </c>
      <c r="X48" s="525"/>
      <c r="Y48" s="526">
        <v>42391</v>
      </c>
      <c r="Z48" s="525"/>
      <c r="AA48" s="527" t="s">
        <v>75</v>
      </c>
      <c r="AB48" s="528"/>
      <c r="AC48" s="273" t="s">
        <v>124</v>
      </c>
      <c r="AD48" s="274">
        <v>4675</v>
      </c>
      <c r="AE48" s="245">
        <v>12</v>
      </c>
    </row>
    <row r="49" spans="1:31">
      <c r="A49" s="191">
        <v>13</v>
      </c>
      <c r="B49" s="242" t="s">
        <v>4</v>
      </c>
      <c r="C49" s="529">
        <v>157255</v>
      </c>
      <c r="D49" s="530"/>
      <c r="E49" s="529">
        <v>147436</v>
      </c>
      <c r="F49" s="531"/>
      <c r="G49" s="271">
        <v>9819</v>
      </c>
      <c r="H49" s="529">
        <v>370305</v>
      </c>
      <c r="I49" s="531"/>
      <c r="J49" s="526">
        <v>347493</v>
      </c>
      <c r="K49" s="525"/>
      <c r="L49" s="526">
        <v>2174</v>
      </c>
      <c r="M49" s="525"/>
      <c r="N49" s="526">
        <v>10459</v>
      </c>
      <c r="O49" s="532"/>
      <c r="P49" s="522">
        <v>2731</v>
      </c>
      <c r="Q49" s="523"/>
      <c r="R49" s="272">
        <v>7036</v>
      </c>
      <c r="S49" s="524">
        <v>412</v>
      </c>
      <c r="T49" s="525"/>
      <c r="U49" s="526">
        <v>939191</v>
      </c>
      <c r="V49" s="525"/>
      <c r="W49" s="526">
        <v>938691</v>
      </c>
      <c r="X49" s="525"/>
      <c r="Y49" s="526" t="s">
        <v>124</v>
      </c>
      <c r="Z49" s="525"/>
      <c r="AA49" s="527" t="s">
        <v>75</v>
      </c>
      <c r="AB49" s="528"/>
      <c r="AC49" s="273" t="s">
        <v>124</v>
      </c>
      <c r="AD49" s="274">
        <v>500</v>
      </c>
      <c r="AE49" s="245">
        <v>13</v>
      </c>
    </row>
    <row r="50" spans="1:31">
      <c r="A50" s="191">
        <v>14</v>
      </c>
      <c r="B50" s="242" t="s">
        <v>5</v>
      </c>
      <c r="C50" s="529">
        <v>351639</v>
      </c>
      <c r="D50" s="530"/>
      <c r="E50" s="529">
        <v>325437</v>
      </c>
      <c r="F50" s="531"/>
      <c r="G50" s="271">
        <v>26202</v>
      </c>
      <c r="H50" s="529">
        <v>1764071</v>
      </c>
      <c r="I50" s="531"/>
      <c r="J50" s="526">
        <v>1293214</v>
      </c>
      <c r="K50" s="525"/>
      <c r="L50" s="526">
        <v>143502</v>
      </c>
      <c r="M50" s="525"/>
      <c r="N50" s="526">
        <v>59322</v>
      </c>
      <c r="O50" s="532"/>
      <c r="P50" s="522">
        <v>27299</v>
      </c>
      <c r="Q50" s="523"/>
      <c r="R50" s="272">
        <v>83062</v>
      </c>
      <c r="S50" s="524">
        <v>157672</v>
      </c>
      <c r="T50" s="525"/>
      <c r="U50" s="526">
        <v>3369946</v>
      </c>
      <c r="V50" s="525"/>
      <c r="W50" s="526">
        <v>3132873</v>
      </c>
      <c r="X50" s="525"/>
      <c r="Y50" s="526" t="s">
        <v>157</v>
      </c>
      <c r="Z50" s="525"/>
      <c r="AA50" s="527" t="s">
        <v>75</v>
      </c>
      <c r="AB50" s="528"/>
      <c r="AC50" s="273" t="s">
        <v>124</v>
      </c>
      <c r="AD50" s="276" t="s">
        <v>157</v>
      </c>
      <c r="AE50" s="245">
        <v>14</v>
      </c>
    </row>
    <row r="51" spans="1:31">
      <c r="A51" s="191">
        <v>15</v>
      </c>
      <c r="B51" s="242" t="s">
        <v>36</v>
      </c>
      <c r="C51" s="529">
        <v>413112</v>
      </c>
      <c r="D51" s="530"/>
      <c r="E51" s="529">
        <v>386478</v>
      </c>
      <c r="F51" s="531"/>
      <c r="G51" s="271">
        <v>26634</v>
      </c>
      <c r="H51" s="529">
        <v>772767</v>
      </c>
      <c r="I51" s="531"/>
      <c r="J51" s="526">
        <v>565075</v>
      </c>
      <c r="K51" s="525"/>
      <c r="L51" s="526">
        <v>17176</v>
      </c>
      <c r="M51" s="525"/>
      <c r="N51" s="526">
        <v>25614</v>
      </c>
      <c r="O51" s="532"/>
      <c r="P51" s="522">
        <v>139999</v>
      </c>
      <c r="Q51" s="523"/>
      <c r="R51" s="272">
        <v>16460</v>
      </c>
      <c r="S51" s="524">
        <v>8443</v>
      </c>
      <c r="T51" s="525"/>
      <c r="U51" s="526">
        <v>1757694</v>
      </c>
      <c r="V51" s="525"/>
      <c r="W51" s="526">
        <v>1660435</v>
      </c>
      <c r="X51" s="525"/>
      <c r="Y51" s="526">
        <v>84403</v>
      </c>
      <c r="Z51" s="525"/>
      <c r="AA51" s="527" t="s">
        <v>75</v>
      </c>
      <c r="AB51" s="528"/>
      <c r="AC51" s="273" t="s">
        <v>124</v>
      </c>
      <c r="AD51" s="276">
        <v>12856</v>
      </c>
      <c r="AE51" s="245">
        <v>15</v>
      </c>
    </row>
    <row r="52" spans="1:31">
      <c r="A52" s="191">
        <v>16</v>
      </c>
      <c r="B52" s="242" t="s">
        <v>6</v>
      </c>
      <c r="C52" s="529">
        <v>1870479</v>
      </c>
      <c r="D52" s="530"/>
      <c r="E52" s="529">
        <v>1769305</v>
      </c>
      <c r="F52" s="531"/>
      <c r="G52" s="271">
        <v>101174</v>
      </c>
      <c r="H52" s="529">
        <v>14298342</v>
      </c>
      <c r="I52" s="531"/>
      <c r="J52" s="526">
        <v>13053502</v>
      </c>
      <c r="K52" s="525"/>
      <c r="L52" s="526">
        <v>351258</v>
      </c>
      <c r="M52" s="525"/>
      <c r="N52" s="526">
        <v>294458</v>
      </c>
      <c r="O52" s="532"/>
      <c r="P52" s="522">
        <v>251968</v>
      </c>
      <c r="Q52" s="523"/>
      <c r="R52" s="272">
        <v>102759</v>
      </c>
      <c r="S52" s="524">
        <v>244397</v>
      </c>
      <c r="T52" s="525"/>
      <c r="U52" s="526">
        <v>26692817</v>
      </c>
      <c r="V52" s="525"/>
      <c r="W52" s="526">
        <v>25502850</v>
      </c>
      <c r="X52" s="525"/>
      <c r="Y52" s="526">
        <v>311519</v>
      </c>
      <c r="Z52" s="525"/>
      <c r="AA52" s="527" t="s">
        <v>75</v>
      </c>
      <c r="AB52" s="528"/>
      <c r="AC52" s="273" t="s">
        <v>124</v>
      </c>
      <c r="AD52" s="276">
        <v>878448</v>
      </c>
      <c r="AE52" s="245">
        <v>16</v>
      </c>
    </row>
    <row r="53" spans="1:31">
      <c r="A53" s="191">
        <v>17</v>
      </c>
      <c r="B53" s="242" t="s">
        <v>138</v>
      </c>
      <c r="C53" s="529" t="s">
        <v>75</v>
      </c>
      <c r="D53" s="530"/>
      <c r="E53" s="533" t="s">
        <v>75</v>
      </c>
      <c r="F53" s="534"/>
      <c r="G53" s="271" t="s">
        <v>124</v>
      </c>
      <c r="H53" s="529" t="s">
        <v>75</v>
      </c>
      <c r="I53" s="531"/>
      <c r="J53" s="526" t="s">
        <v>75</v>
      </c>
      <c r="K53" s="525"/>
      <c r="L53" s="526" t="s">
        <v>75</v>
      </c>
      <c r="M53" s="525"/>
      <c r="N53" s="526" t="s">
        <v>75</v>
      </c>
      <c r="O53" s="532"/>
      <c r="P53" s="522" t="s">
        <v>75</v>
      </c>
      <c r="Q53" s="523"/>
      <c r="R53" s="272" t="s">
        <v>75</v>
      </c>
      <c r="S53" s="524" t="s">
        <v>75</v>
      </c>
      <c r="T53" s="525"/>
      <c r="U53" s="526" t="s">
        <v>75</v>
      </c>
      <c r="V53" s="525"/>
      <c r="W53" s="526" t="s">
        <v>75</v>
      </c>
      <c r="X53" s="525"/>
      <c r="Y53" s="526" t="s">
        <v>75</v>
      </c>
      <c r="Z53" s="525"/>
      <c r="AA53" s="527" t="s">
        <v>75</v>
      </c>
      <c r="AB53" s="528"/>
      <c r="AC53" s="273" t="s">
        <v>75</v>
      </c>
      <c r="AD53" s="276" t="s">
        <v>124</v>
      </c>
      <c r="AE53" s="245">
        <v>17</v>
      </c>
    </row>
    <row r="54" spans="1:31">
      <c r="A54" s="191">
        <v>18</v>
      </c>
      <c r="B54" s="242" t="s">
        <v>37</v>
      </c>
      <c r="C54" s="529">
        <v>1578656</v>
      </c>
      <c r="D54" s="530"/>
      <c r="E54" s="529">
        <v>1482005</v>
      </c>
      <c r="F54" s="531"/>
      <c r="G54" s="271">
        <v>96651</v>
      </c>
      <c r="H54" s="529">
        <v>8252693</v>
      </c>
      <c r="I54" s="531"/>
      <c r="J54" s="526">
        <v>4933986</v>
      </c>
      <c r="K54" s="525"/>
      <c r="L54" s="526">
        <v>146699</v>
      </c>
      <c r="M54" s="525"/>
      <c r="N54" s="526">
        <v>304639</v>
      </c>
      <c r="O54" s="532"/>
      <c r="P54" s="522">
        <v>547362</v>
      </c>
      <c r="Q54" s="523"/>
      <c r="R54" s="272">
        <v>41112</v>
      </c>
      <c r="S54" s="524">
        <v>2278895</v>
      </c>
      <c r="T54" s="525"/>
      <c r="U54" s="526">
        <v>13006247</v>
      </c>
      <c r="V54" s="525"/>
      <c r="W54" s="526">
        <v>9475583</v>
      </c>
      <c r="X54" s="525"/>
      <c r="Y54" s="526">
        <v>406263</v>
      </c>
      <c r="Z54" s="525"/>
      <c r="AA54" s="527" t="s">
        <v>75</v>
      </c>
      <c r="AB54" s="528"/>
      <c r="AC54" s="273" t="s">
        <v>124</v>
      </c>
      <c r="AD54" s="276">
        <v>3124401</v>
      </c>
      <c r="AE54" s="245">
        <v>18</v>
      </c>
    </row>
    <row r="55" spans="1:31">
      <c r="A55" s="191">
        <v>19</v>
      </c>
      <c r="B55" s="242" t="s">
        <v>8</v>
      </c>
      <c r="C55" s="529" t="s">
        <v>157</v>
      </c>
      <c r="D55" s="530"/>
      <c r="E55" s="529" t="s">
        <v>157</v>
      </c>
      <c r="F55" s="531"/>
      <c r="G55" s="271" t="s">
        <v>157</v>
      </c>
      <c r="H55" s="529" t="s">
        <v>157</v>
      </c>
      <c r="I55" s="531"/>
      <c r="J55" s="526" t="s">
        <v>157</v>
      </c>
      <c r="K55" s="525"/>
      <c r="L55" s="526" t="s">
        <v>157</v>
      </c>
      <c r="M55" s="525"/>
      <c r="N55" s="526" t="s">
        <v>157</v>
      </c>
      <c r="O55" s="532"/>
      <c r="P55" s="522" t="s">
        <v>157</v>
      </c>
      <c r="Q55" s="523"/>
      <c r="R55" s="272" t="s">
        <v>75</v>
      </c>
      <c r="S55" s="524" t="s">
        <v>75</v>
      </c>
      <c r="T55" s="525"/>
      <c r="U55" s="526" t="s">
        <v>157</v>
      </c>
      <c r="V55" s="525"/>
      <c r="W55" s="526" t="s">
        <v>157</v>
      </c>
      <c r="X55" s="525"/>
      <c r="Y55" s="526" t="s">
        <v>124</v>
      </c>
      <c r="Z55" s="525"/>
      <c r="AA55" s="527" t="s">
        <v>75</v>
      </c>
      <c r="AB55" s="528"/>
      <c r="AC55" s="273" t="s">
        <v>124</v>
      </c>
      <c r="AD55" s="276" t="s">
        <v>124</v>
      </c>
      <c r="AE55" s="245">
        <v>19</v>
      </c>
    </row>
    <row r="56" spans="1:31">
      <c r="A56" s="191">
        <v>20</v>
      </c>
      <c r="B56" s="242" t="s">
        <v>16</v>
      </c>
      <c r="C56" s="529" t="s">
        <v>157</v>
      </c>
      <c r="D56" s="530"/>
      <c r="E56" s="529" t="s">
        <v>157</v>
      </c>
      <c r="F56" s="531"/>
      <c r="G56" s="271" t="s">
        <v>124</v>
      </c>
      <c r="H56" s="529" t="s">
        <v>157</v>
      </c>
      <c r="I56" s="531"/>
      <c r="J56" s="526" t="s">
        <v>157</v>
      </c>
      <c r="K56" s="525"/>
      <c r="L56" s="526" t="s">
        <v>157</v>
      </c>
      <c r="M56" s="525"/>
      <c r="N56" s="526" t="s">
        <v>157</v>
      </c>
      <c r="O56" s="532"/>
      <c r="P56" s="522" t="s">
        <v>157</v>
      </c>
      <c r="Q56" s="523"/>
      <c r="R56" s="272" t="s">
        <v>75</v>
      </c>
      <c r="S56" s="524" t="s">
        <v>75</v>
      </c>
      <c r="T56" s="525"/>
      <c r="U56" s="526" t="s">
        <v>157</v>
      </c>
      <c r="V56" s="525"/>
      <c r="W56" s="526" t="s">
        <v>157</v>
      </c>
      <c r="X56" s="525"/>
      <c r="Y56" s="526" t="s">
        <v>124</v>
      </c>
      <c r="Z56" s="525"/>
      <c r="AA56" s="527" t="s">
        <v>75</v>
      </c>
      <c r="AB56" s="528"/>
      <c r="AC56" s="273" t="s">
        <v>124</v>
      </c>
      <c r="AD56" s="276" t="s">
        <v>124</v>
      </c>
      <c r="AE56" s="245">
        <v>20</v>
      </c>
    </row>
    <row r="57" spans="1:31">
      <c r="A57" s="191">
        <v>21</v>
      </c>
      <c r="B57" s="242" t="s">
        <v>9</v>
      </c>
      <c r="C57" s="529">
        <v>615665</v>
      </c>
      <c r="D57" s="530"/>
      <c r="E57" s="529">
        <v>565517</v>
      </c>
      <c r="F57" s="531"/>
      <c r="G57" s="271">
        <v>50148</v>
      </c>
      <c r="H57" s="529">
        <v>1405370</v>
      </c>
      <c r="I57" s="531"/>
      <c r="J57" s="526">
        <v>923072</v>
      </c>
      <c r="K57" s="525"/>
      <c r="L57" s="526">
        <v>128584</v>
      </c>
      <c r="M57" s="525"/>
      <c r="N57" s="526">
        <v>153529</v>
      </c>
      <c r="O57" s="532"/>
      <c r="P57" s="522">
        <v>56502</v>
      </c>
      <c r="Q57" s="523"/>
      <c r="R57" s="272">
        <v>123683</v>
      </c>
      <c r="S57" s="524">
        <v>20000</v>
      </c>
      <c r="T57" s="525"/>
      <c r="U57" s="526">
        <v>2855909</v>
      </c>
      <c r="V57" s="525"/>
      <c r="W57" s="526">
        <v>2823302</v>
      </c>
      <c r="X57" s="525"/>
      <c r="Y57" s="526" t="s">
        <v>124</v>
      </c>
      <c r="Z57" s="525"/>
      <c r="AA57" s="527" t="s">
        <v>75</v>
      </c>
      <c r="AB57" s="528"/>
      <c r="AC57" s="273" t="s">
        <v>124</v>
      </c>
      <c r="AD57" s="276">
        <v>32607</v>
      </c>
      <c r="AE57" s="245">
        <v>21</v>
      </c>
    </row>
    <row r="58" spans="1:31">
      <c r="A58" s="191">
        <v>22</v>
      </c>
      <c r="B58" s="242" t="s">
        <v>10</v>
      </c>
      <c r="C58" s="529">
        <v>73673</v>
      </c>
      <c r="D58" s="530"/>
      <c r="E58" s="529">
        <v>71999</v>
      </c>
      <c r="F58" s="531"/>
      <c r="G58" s="271">
        <v>1674</v>
      </c>
      <c r="H58" s="529">
        <v>1092635</v>
      </c>
      <c r="I58" s="531"/>
      <c r="J58" s="526">
        <v>1050861</v>
      </c>
      <c r="K58" s="525"/>
      <c r="L58" s="526">
        <v>4896</v>
      </c>
      <c r="M58" s="525"/>
      <c r="N58" s="526">
        <v>26748</v>
      </c>
      <c r="O58" s="532"/>
      <c r="P58" s="522" t="s">
        <v>94</v>
      </c>
      <c r="Q58" s="523"/>
      <c r="R58" s="272" t="s">
        <v>94</v>
      </c>
      <c r="S58" s="524">
        <v>6959</v>
      </c>
      <c r="T58" s="525"/>
      <c r="U58" s="526">
        <v>1821579</v>
      </c>
      <c r="V58" s="525"/>
      <c r="W58" s="526">
        <v>1804120</v>
      </c>
      <c r="X58" s="525"/>
      <c r="Y58" s="526" t="s">
        <v>157</v>
      </c>
      <c r="Z58" s="525"/>
      <c r="AA58" s="527" t="s">
        <v>75</v>
      </c>
      <c r="AB58" s="528"/>
      <c r="AC58" s="273" t="s">
        <v>124</v>
      </c>
      <c r="AD58" s="276" t="s">
        <v>157</v>
      </c>
      <c r="AE58" s="245">
        <v>22</v>
      </c>
    </row>
    <row r="59" spans="1:31">
      <c r="A59" s="191">
        <v>23</v>
      </c>
      <c r="B59" s="242" t="s">
        <v>11</v>
      </c>
      <c r="C59" s="529">
        <v>743668</v>
      </c>
      <c r="D59" s="530"/>
      <c r="E59" s="529">
        <v>727473</v>
      </c>
      <c r="F59" s="531"/>
      <c r="G59" s="271">
        <v>16195</v>
      </c>
      <c r="H59" s="529">
        <v>9743981</v>
      </c>
      <c r="I59" s="531"/>
      <c r="J59" s="526">
        <v>8528130</v>
      </c>
      <c r="K59" s="525"/>
      <c r="L59" s="526">
        <v>498538</v>
      </c>
      <c r="M59" s="525"/>
      <c r="N59" s="526">
        <v>453281</v>
      </c>
      <c r="O59" s="532"/>
      <c r="P59" s="522">
        <v>119374</v>
      </c>
      <c r="Q59" s="523"/>
      <c r="R59" s="272">
        <v>108034</v>
      </c>
      <c r="S59" s="524">
        <v>36624</v>
      </c>
      <c r="T59" s="525"/>
      <c r="U59" s="526">
        <v>12480299</v>
      </c>
      <c r="V59" s="525"/>
      <c r="W59" s="526">
        <v>12425363</v>
      </c>
      <c r="X59" s="525"/>
      <c r="Y59" s="526" t="s">
        <v>157</v>
      </c>
      <c r="Z59" s="525"/>
      <c r="AA59" s="527" t="s">
        <v>75</v>
      </c>
      <c r="AB59" s="528"/>
      <c r="AC59" s="273" t="s">
        <v>124</v>
      </c>
      <c r="AD59" s="276" t="s">
        <v>157</v>
      </c>
      <c r="AE59" s="245">
        <v>23</v>
      </c>
    </row>
    <row r="60" spans="1:31">
      <c r="A60" s="191">
        <v>24</v>
      </c>
      <c r="B60" s="242" t="s">
        <v>12</v>
      </c>
      <c r="C60" s="529">
        <v>842850</v>
      </c>
      <c r="D60" s="530"/>
      <c r="E60" s="529">
        <v>816744</v>
      </c>
      <c r="F60" s="531"/>
      <c r="G60" s="271">
        <v>26106</v>
      </c>
      <c r="H60" s="529">
        <v>2646072</v>
      </c>
      <c r="I60" s="531"/>
      <c r="J60" s="526">
        <v>1870340</v>
      </c>
      <c r="K60" s="525"/>
      <c r="L60" s="526">
        <v>20802</v>
      </c>
      <c r="M60" s="525"/>
      <c r="N60" s="526">
        <v>55482</v>
      </c>
      <c r="O60" s="532"/>
      <c r="P60" s="522">
        <v>651777</v>
      </c>
      <c r="Q60" s="523"/>
      <c r="R60" s="272">
        <v>19554</v>
      </c>
      <c r="S60" s="524">
        <v>28117</v>
      </c>
      <c r="T60" s="525"/>
      <c r="U60" s="526">
        <v>4801384</v>
      </c>
      <c r="V60" s="525"/>
      <c r="W60" s="526">
        <v>3908467</v>
      </c>
      <c r="X60" s="525"/>
      <c r="Y60" s="526">
        <v>848443</v>
      </c>
      <c r="Z60" s="525"/>
      <c r="AA60" s="527" t="s">
        <v>157</v>
      </c>
      <c r="AB60" s="528"/>
      <c r="AC60" s="273" t="s">
        <v>157</v>
      </c>
      <c r="AD60" s="276">
        <v>32876</v>
      </c>
      <c r="AE60" s="245">
        <v>24</v>
      </c>
    </row>
    <row r="61" spans="1:31">
      <c r="A61" s="191">
        <v>25</v>
      </c>
      <c r="B61" s="242" t="s">
        <v>38</v>
      </c>
      <c r="C61" s="529">
        <v>173304</v>
      </c>
      <c r="D61" s="530"/>
      <c r="E61" s="529">
        <v>169349</v>
      </c>
      <c r="F61" s="531"/>
      <c r="G61" s="271">
        <v>3955</v>
      </c>
      <c r="H61" s="529">
        <v>656807</v>
      </c>
      <c r="I61" s="531"/>
      <c r="J61" s="526">
        <v>573137</v>
      </c>
      <c r="K61" s="525"/>
      <c r="L61" s="526">
        <v>3374</v>
      </c>
      <c r="M61" s="525"/>
      <c r="N61" s="526">
        <v>5423</v>
      </c>
      <c r="O61" s="532"/>
      <c r="P61" s="522">
        <v>58034</v>
      </c>
      <c r="Q61" s="523"/>
      <c r="R61" s="272">
        <v>6380</v>
      </c>
      <c r="S61" s="524">
        <v>10459</v>
      </c>
      <c r="T61" s="525"/>
      <c r="U61" s="526">
        <v>1006532</v>
      </c>
      <c r="V61" s="525"/>
      <c r="W61" s="526" t="s">
        <v>157</v>
      </c>
      <c r="X61" s="525"/>
      <c r="Y61" s="526" t="s">
        <v>124</v>
      </c>
      <c r="Z61" s="525"/>
      <c r="AA61" s="527" t="s">
        <v>75</v>
      </c>
      <c r="AB61" s="528"/>
      <c r="AC61" s="273" t="s">
        <v>124</v>
      </c>
      <c r="AD61" s="276" t="s">
        <v>157</v>
      </c>
      <c r="AE61" s="245">
        <v>25</v>
      </c>
    </row>
    <row r="62" spans="1:31">
      <c r="A62" s="191">
        <v>26</v>
      </c>
      <c r="B62" s="242" t="s">
        <v>39</v>
      </c>
      <c r="C62" s="529">
        <v>953610</v>
      </c>
      <c r="D62" s="530"/>
      <c r="E62" s="529">
        <v>864513</v>
      </c>
      <c r="F62" s="531"/>
      <c r="G62" s="271">
        <v>89097</v>
      </c>
      <c r="H62" s="529">
        <v>4366953</v>
      </c>
      <c r="I62" s="531"/>
      <c r="J62" s="526">
        <v>2704470</v>
      </c>
      <c r="K62" s="525"/>
      <c r="L62" s="526">
        <v>13677</v>
      </c>
      <c r="M62" s="525"/>
      <c r="N62" s="526">
        <v>50441</v>
      </c>
      <c r="O62" s="532"/>
      <c r="P62" s="522">
        <v>1536678</v>
      </c>
      <c r="Q62" s="523"/>
      <c r="R62" s="272">
        <v>21674</v>
      </c>
      <c r="S62" s="524">
        <v>40013</v>
      </c>
      <c r="T62" s="525"/>
      <c r="U62" s="526">
        <v>6945857</v>
      </c>
      <c r="V62" s="525"/>
      <c r="W62" s="526">
        <v>5957734</v>
      </c>
      <c r="X62" s="525"/>
      <c r="Y62" s="526">
        <v>244866</v>
      </c>
      <c r="Z62" s="525"/>
      <c r="AA62" s="527" t="s">
        <v>157</v>
      </c>
      <c r="AB62" s="528"/>
      <c r="AC62" s="277" t="s">
        <v>157</v>
      </c>
      <c r="AD62" s="276">
        <v>41807</v>
      </c>
      <c r="AE62" s="245">
        <v>26</v>
      </c>
    </row>
    <row r="63" spans="1:31">
      <c r="A63" s="191">
        <v>27</v>
      </c>
      <c r="B63" s="242" t="s">
        <v>40</v>
      </c>
      <c r="C63" s="529">
        <v>195770</v>
      </c>
      <c r="D63" s="530"/>
      <c r="E63" s="529">
        <v>192712</v>
      </c>
      <c r="F63" s="531"/>
      <c r="G63" s="271">
        <v>3058</v>
      </c>
      <c r="H63" s="529">
        <v>515329</v>
      </c>
      <c r="I63" s="531"/>
      <c r="J63" s="526">
        <v>351770</v>
      </c>
      <c r="K63" s="525"/>
      <c r="L63" s="526">
        <v>1521</v>
      </c>
      <c r="M63" s="525"/>
      <c r="N63" s="526">
        <v>7758</v>
      </c>
      <c r="O63" s="532"/>
      <c r="P63" s="522">
        <v>65811</v>
      </c>
      <c r="Q63" s="523"/>
      <c r="R63" s="272">
        <v>1363</v>
      </c>
      <c r="S63" s="524">
        <v>87106</v>
      </c>
      <c r="T63" s="525"/>
      <c r="U63" s="526">
        <v>979034</v>
      </c>
      <c r="V63" s="525"/>
      <c r="W63" s="526">
        <v>862635</v>
      </c>
      <c r="X63" s="525"/>
      <c r="Y63" s="526" t="s">
        <v>157</v>
      </c>
      <c r="Z63" s="525"/>
      <c r="AA63" s="527"/>
      <c r="AB63" s="528"/>
      <c r="AC63" s="277" t="s">
        <v>157</v>
      </c>
      <c r="AD63" s="276">
        <v>108467</v>
      </c>
      <c r="AE63" s="245">
        <v>27</v>
      </c>
    </row>
    <row r="64" spans="1:31">
      <c r="A64" s="191">
        <v>28</v>
      </c>
      <c r="B64" s="278" t="s">
        <v>41</v>
      </c>
      <c r="C64" s="529">
        <v>5218084</v>
      </c>
      <c r="D64" s="530"/>
      <c r="E64" s="529">
        <v>4311462</v>
      </c>
      <c r="F64" s="531"/>
      <c r="G64" s="271">
        <v>906622</v>
      </c>
      <c r="H64" s="529">
        <v>12032511</v>
      </c>
      <c r="I64" s="531"/>
      <c r="J64" s="526">
        <v>8318223</v>
      </c>
      <c r="K64" s="525"/>
      <c r="L64" s="526">
        <v>135533</v>
      </c>
      <c r="M64" s="525"/>
      <c r="N64" s="526">
        <v>825750</v>
      </c>
      <c r="O64" s="532"/>
      <c r="P64" s="522">
        <v>2060344</v>
      </c>
      <c r="Q64" s="523"/>
      <c r="R64" s="272">
        <v>3629</v>
      </c>
      <c r="S64" s="524">
        <v>689032</v>
      </c>
      <c r="T64" s="525"/>
      <c r="U64" s="526">
        <v>25487232</v>
      </c>
      <c r="V64" s="525"/>
      <c r="W64" s="526">
        <v>23306054</v>
      </c>
      <c r="X64" s="525"/>
      <c r="Y64" s="526">
        <v>1452231</v>
      </c>
      <c r="Z64" s="525"/>
      <c r="AA64" s="527">
        <v>1471</v>
      </c>
      <c r="AB64" s="528"/>
      <c r="AC64" s="277">
        <v>10667</v>
      </c>
      <c r="AD64" s="276">
        <v>716809</v>
      </c>
      <c r="AE64" s="245">
        <v>28</v>
      </c>
    </row>
    <row r="65" spans="1:31">
      <c r="A65" s="191">
        <v>29</v>
      </c>
      <c r="B65" s="278" t="s">
        <v>13</v>
      </c>
      <c r="C65" s="529">
        <v>1125759</v>
      </c>
      <c r="D65" s="530"/>
      <c r="E65" s="529">
        <v>1034206</v>
      </c>
      <c r="F65" s="531"/>
      <c r="G65" s="271">
        <v>91553</v>
      </c>
      <c r="H65" s="529">
        <v>7003248</v>
      </c>
      <c r="I65" s="531"/>
      <c r="J65" s="526">
        <v>6107746</v>
      </c>
      <c r="K65" s="525"/>
      <c r="L65" s="526">
        <v>9687</v>
      </c>
      <c r="M65" s="525"/>
      <c r="N65" s="526">
        <v>95037</v>
      </c>
      <c r="O65" s="532"/>
      <c r="P65" s="522">
        <v>687431</v>
      </c>
      <c r="Q65" s="523"/>
      <c r="R65" s="272">
        <v>13226</v>
      </c>
      <c r="S65" s="524">
        <v>90121</v>
      </c>
      <c r="T65" s="525"/>
      <c r="U65" s="526">
        <v>13660509</v>
      </c>
      <c r="V65" s="525"/>
      <c r="W65" s="526">
        <v>13064437</v>
      </c>
      <c r="X65" s="525"/>
      <c r="Y65" s="526">
        <v>414993</v>
      </c>
      <c r="Z65" s="525"/>
      <c r="AA65" s="527">
        <v>1407</v>
      </c>
      <c r="AB65" s="528"/>
      <c r="AC65" s="273" t="s">
        <v>124</v>
      </c>
      <c r="AD65" s="276">
        <v>179672</v>
      </c>
      <c r="AE65" s="245">
        <v>29</v>
      </c>
    </row>
    <row r="66" spans="1:31">
      <c r="A66" s="191">
        <v>30</v>
      </c>
      <c r="B66" s="242" t="s">
        <v>42</v>
      </c>
      <c r="C66" s="529" t="s">
        <v>157</v>
      </c>
      <c r="D66" s="530"/>
      <c r="E66" s="529" t="s">
        <v>157</v>
      </c>
      <c r="F66" s="531"/>
      <c r="G66" s="271" t="s">
        <v>157</v>
      </c>
      <c r="H66" s="529" t="s">
        <v>157</v>
      </c>
      <c r="I66" s="531"/>
      <c r="J66" s="526" t="s">
        <v>157</v>
      </c>
      <c r="K66" s="525"/>
      <c r="L66" s="526" t="s">
        <v>157</v>
      </c>
      <c r="M66" s="525"/>
      <c r="N66" s="526" t="s">
        <v>157</v>
      </c>
      <c r="O66" s="532"/>
      <c r="P66" s="522" t="s">
        <v>157</v>
      </c>
      <c r="Q66" s="523"/>
      <c r="R66" s="272" t="s">
        <v>157</v>
      </c>
      <c r="S66" s="524" t="s">
        <v>75</v>
      </c>
      <c r="T66" s="525"/>
      <c r="U66" s="526" t="s">
        <v>157</v>
      </c>
      <c r="V66" s="525"/>
      <c r="W66" s="526" t="s">
        <v>157</v>
      </c>
      <c r="X66" s="525"/>
      <c r="Y66" s="526" t="s">
        <v>124</v>
      </c>
      <c r="Z66" s="525"/>
      <c r="AA66" s="527" t="s">
        <v>75</v>
      </c>
      <c r="AB66" s="528"/>
      <c r="AC66" s="273" t="s">
        <v>124</v>
      </c>
      <c r="AD66" s="276" t="s">
        <v>124</v>
      </c>
      <c r="AE66" s="245">
        <v>30</v>
      </c>
    </row>
    <row r="67" spans="1:31">
      <c r="A67" s="191">
        <v>31</v>
      </c>
      <c r="B67" s="242" t="s">
        <v>14</v>
      </c>
      <c r="C67" s="529">
        <v>1791653</v>
      </c>
      <c r="D67" s="530"/>
      <c r="E67" s="529">
        <v>1647933</v>
      </c>
      <c r="F67" s="531"/>
      <c r="G67" s="271">
        <v>143720</v>
      </c>
      <c r="H67" s="529">
        <v>6951137</v>
      </c>
      <c r="I67" s="531"/>
      <c r="J67" s="526">
        <v>6602198</v>
      </c>
      <c r="K67" s="525"/>
      <c r="L67" s="526">
        <v>86193</v>
      </c>
      <c r="M67" s="525"/>
      <c r="N67" s="526">
        <v>178138</v>
      </c>
      <c r="O67" s="532"/>
      <c r="P67" s="522">
        <v>60344</v>
      </c>
      <c r="Q67" s="523"/>
      <c r="R67" s="272">
        <v>24264</v>
      </c>
      <c r="S67" s="524" t="s">
        <v>75</v>
      </c>
      <c r="T67" s="525"/>
      <c r="U67" s="526">
        <v>10655656</v>
      </c>
      <c r="V67" s="525"/>
      <c r="W67" s="526">
        <v>10647275</v>
      </c>
      <c r="X67" s="525"/>
      <c r="Y67" s="526">
        <v>8381</v>
      </c>
      <c r="Z67" s="525"/>
      <c r="AA67" s="527" t="s">
        <v>75</v>
      </c>
      <c r="AB67" s="528"/>
      <c r="AC67" s="273" t="s">
        <v>124</v>
      </c>
      <c r="AD67" s="276" t="s">
        <v>124</v>
      </c>
      <c r="AE67" s="245">
        <v>31</v>
      </c>
    </row>
    <row r="68" spans="1:31">
      <c r="A68" s="250">
        <v>32</v>
      </c>
      <c r="B68" s="251" t="s">
        <v>15</v>
      </c>
      <c r="C68" s="518">
        <v>1125210</v>
      </c>
      <c r="D68" s="519"/>
      <c r="E68" s="518">
        <v>1107018</v>
      </c>
      <c r="F68" s="520"/>
      <c r="G68" s="279">
        <v>18192</v>
      </c>
      <c r="H68" s="518">
        <v>2350991</v>
      </c>
      <c r="I68" s="520"/>
      <c r="J68" s="515">
        <v>1393435</v>
      </c>
      <c r="K68" s="514"/>
      <c r="L68" s="515">
        <v>11701</v>
      </c>
      <c r="M68" s="514"/>
      <c r="N68" s="515">
        <v>61225</v>
      </c>
      <c r="O68" s="521"/>
      <c r="P68" s="511">
        <v>507382</v>
      </c>
      <c r="Q68" s="512"/>
      <c r="R68" s="280">
        <v>57591</v>
      </c>
      <c r="S68" s="513">
        <v>319657</v>
      </c>
      <c r="T68" s="514"/>
      <c r="U68" s="515">
        <v>4692453</v>
      </c>
      <c r="V68" s="514"/>
      <c r="W68" s="515">
        <v>3893493</v>
      </c>
      <c r="X68" s="514"/>
      <c r="Y68" s="515">
        <v>282599</v>
      </c>
      <c r="Z68" s="514"/>
      <c r="AA68" s="516">
        <v>4213</v>
      </c>
      <c r="AB68" s="517"/>
      <c r="AC68" s="281">
        <v>29</v>
      </c>
      <c r="AD68" s="282">
        <v>512119</v>
      </c>
      <c r="AE68" s="255">
        <v>32</v>
      </c>
    </row>
    <row r="69" spans="1:31">
      <c r="C69" s="195" t="s">
        <v>139</v>
      </c>
      <c r="E69" s="283"/>
      <c r="F69" s="283"/>
      <c r="AE69" s="190"/>
    </row>
    <row r="70" spans="1:31"/>
  </sheetData>
  <mergeCells count="426">
    <mergeCell ref="AE3:AE8"/>
    <mergeCell ref="C4:C8"/>
    <mergeCell ref="D4:H5"/>
    <mergeCell ref="I4:I8"/>
    <mergeCell ref="J4:J8"/>
    <mergeCell ref="P5:Q7"/>
    <mergeCell ref="R5:Y5"/>
    <mergeCell ref="D6:E8"/>
    <mergeCell ref="F6:F8"/>
    <mergeCell ref="G6:G8"/>
    <mergeCell ref="H6:H8"/>
    <mergeCell ref="R6:W6"/>
    <mergeCell ref="X6:Y7"/>
    <mergeCell ref="A3:B8"/>
    <mergeCell ref="C3:J3"/>
    <mergeCell ref="AD3:AD8"/>
    <mergeCell ref="M9:N9"/>
    <mergeCell ref="R9:S9"/>
    <mergeCell ref="T9:U9"/>
    <mergeCell ref="M10:N10"/>
    <mergeCell ref="R10:S10"/>
    <mergeCell ref="T10:U10"/>
    <mergeCell ref="Z6:AC6"/>
    <mergeCell ref="R7:U7"/>
    <mergeCell ref="V7:W7"/>
    <mergeCell ref="M8:N8"/>
    <mergeCell ref="R8:S8"/>
    <mergeCell ref="T8:U8"/>
    <mergeCell ref="Z8:AA8"/>
    <mergeCell ref="AB8:AC8"/>
    <mergeCell ref="M15:N15"/>
    <mergeCell ref="R15:S15"/>
    <mergeCell ref="T15:U15"/>
    <mergeCell ref="M16:N16"/>
    <mergeCell ref="R16:S16"/>
    <mergeCell ref="T16:U16"/>
    <mergeCell ref="M12:N12"/>
    <mergeCell ref="R12:S12"/>
    <mergeCell ref="T12:U12"/>
    <mergeCell ref="R13:S13"/>
    <mergeCell ref="T13:U13"/>
    <mergeCell ref="M14:N14"/>
    <mergeCell ref="R14:S14"/>
    <mergeCell ref="T14:U14"/>
    <mergeCell ref="M19:N19"/>
    <mergeCell ref="R19:S19"/>
    <mergeCell ref="T19:U19"/>
    <mergeCell ref="R20:S20"/>
    <mergeCell ref="T20:U20"/>
    <mergeCell ref="M21:N21"/>
    <mergeCell ref="R21:S21"/>
    <mergeCell ref="T21:U21"/>
    <mergeCell ref="M17:N17"/>
    <mergeCell ref="R17:S17"/>
    <mergeCell ref="T17:U17"/>
    <mergeCell ref="M18:N18"/>
    <mergeCell ref="R18:S18"/>
    <mergeCell ref="T18:U18"/>
    <mergeCell ref="M24:N24"/>
    <mergeCell ref="R24:S24"/>
    <mergeCell ref="T24:U24"/>
    <mergeCell ref="M25:N25"/>
    <mergeCell ref="R25:S25"/>
    <mergeCell ref="T25:U25"/>
    <mergeCell ref="M22:N22"/>
    <mergeCell ref="R22:S22"/>
    <mergeCell ref="T22:U22"/>
    <mergeCell ref="M23:N23"/>
    <mergeCell ref="R23:S23"/>
    <mergeCell ref="T23:U23"/>
    <mergeCell ref="M28:N28"/>
    <mergeCell ref="R28:S28"/>
    <mergeCell ref="T28:U28"/>
    <mergeCell ref="M29:N29"/>
    <mergeCell ref="R29:S29"/>
    <mergeCell ref="T29:U29"/>
    <mergeCell ref="M26:N26"/>
    <mergeCell ref="R26:S26"/>
    <mergeCell ref="T26:U26"/>
    <mergeCell ref="M27:N27"/>
    <mergeCell ref="R27:S27"/>
    <mergeCell ref="T27:U27"/>
    <mergeCell ref="M32:N32"/>
    <mergeCell ref="R32:S32"/>
    <mergeCell ref="T32:U32"/>
    <mergeCell ref="M33:N33"/>
    <mergeCell ref="R33:S33"/>
    <mergeCell ref="T33:U33"/>
    <mergeCell ref="M30:N30"/>
    <mergeCell ref="R30:S30"/>
    <mergeCell ref="T30:U30"/>
    <mergeCell ref="M31:N31"/>
    <mergeCell ref="R31:S31"/>
    <mergeCell ref="T31:U31"/>
    <mergeCell ref="AE39:AE41"/>
    <mergeCell ref="C40:D41"/>
    <mergeCell ref="E40:F41"/>
    <mergeCell ref="G40:G41"/>
    <mergeCell ref="H40:I41"/>
    <mergeCell ref="J40:K41"/>
    <mergeCell ref="M34:N34"/>
    <mergeCell ref="R34:S34"/>
    <mergeCell ref="T34:U34"/>
    <mergeCell ref="M35:N35"/>
    <mergeCell ref="R35:S35"/>
    <mergeCell ref="T35:U35"/>
    <mergeCell ref="L40:M41"/>
    <mergeCell ref="N40:O41"/>
    <mergeCell ref="P40:Q41"/>
    <mergeCell ref="R40:R41"/>
    <mergeCell ref="S40:T41"/>
    <mergeCell ref="U40:V41"/>
    <mergeCell ref="A39:B41"/>
    <mergeCell ref="C39:G39"/>
    <mergeCell ref="H39:T39"/>
    <mergeCell ref="U39:AD39"/>
    <mergeCell ref="W40:X41"/>
    <mergeCell ref="Y40:Z41"/>
    <mergeCell ref="AA40:AB41"/>
    <mergeCell ref="AC40:AC41"/>
    <mergeCell ref="AD40:AD41"/>
    <mergeCell ref="S42:T42"/>
    <mergeCell ref="U42:V42"/>
    <mergeCell ref="W42:X42"/>
    <mergeCell ref="Y42:Z42"/>
    <mergeCell ref="AA42:AB42"/>
    <mergeCell ref="P43:Q43"/>
    <mergeCell ref="S43:T43"/>
    <mergeCell ref="U43:V43"/>
    <mergeCell ref="W43:X43"/>
    <mergeCell ref="Y43:Z43"/>
    <mergeCell ref="AA43:AB43"/>
    <mergeCell ref="C43:D43"/>
    <mergeCell ref="E43:F43"/>
    <mergeCell ref="H43:I43"/>
    <mergeCell ref="J43:K43"/>
    <mergeCell ref="L43:M43"/>
    <mergeCell ref="N43:O43"/>
    <mergeCell ref="P45:Q45"/>
    <mergeCell ref="S45:T45"/>
    <mergeCell ref="U45:V45"/>
    <mergeCell ref="W45:X45"/>
    <mergeCell ref="Y45:Z45"/>
    <mergeCell ref="AA45:AB45"/>
    <mergeCell ref="C45:D45"/>
    <mergeCell ref="E45:F45"/>
    <mergeCell ref="H45:I45"/>
    <mergeCell ref="J45:K45"/>
    <mergeCell ref="L45:M45"/>
    <mergeCell ref="N45:O45"/>
    <mergeCell ref="P46:Q46"/>
    <mergeCell ref="S46:T46"/>
    <mergeCell ref="U46:V46"/>
    <mergeCell ref="W46:X46"/>
    <mergeCell ref="Y46:Z46"/>
    <mergeCell ref="AA46:AB46"/>
    <mergeCell ref="C46:D46"/>
    <mergeCell ref="E46:F46"/>
    <mergeCell ref="H46:I46"/>
    <mergeCell ref="J46:K46"/>
    <mergeCell ref="L46:M46"/>
    <mergeCell ref="N46:O46"/>
    <mergeCell ref="P47:Q47"/>
    <mergeCell ref="S47:T47"/>
    <mergeCell ref="U47:V47"/>
    <mergeCell ref="W47:X47"/>
    <mergeCell ref="Y47:Z47"/>
    <mergeCell ref="AA47:AB47"/>
    <mergeCell ref="C47:D47"/>
    <mergeCell ref="E47:F47"/>
    <mergeCell ref="H47:I47"/>
    <mergeCell ref="J47:K47"/>
    <mergeCell ref="L47:M47"/>
    <mergeCell ref="N47:O47"/>
    <mergeCell ref="P48:Q48"/>
    <mergeCell ref="S48:T48"/>
    <mergeCell ref="U48:V48"/>
    <mergeCell ref="W48:X48"/>
    <mergeCell ref="Y48:Z48"/>
    <mergeCell ref="AA48:AB48"/>
    <mergeCell ref="C48:D48"/>
    <mergeCell ref="E48:F48"/>
    <mergeCell ref="H48:I48"/>
    <mergeCell ref="J48:K48"/>
    <mergeCell ref="L48:M48"/>
    <mergeCell ref="N48:O48"/>
    <mergeCell ref="P49:Q49"/>
    <mergeCell ref="S49:T49"/>
    <mergeCell ref="U49:V49"/>
    <mergeCell ref="W49:X49"/>
    <mergeCell ref="Y49:Z49"/>
    <mergeCell ref="AA49:AB49"/>
    <mergeCell ref="C49:D49"/>
    <mergeCell ref="E49:F49"/>
    <mergeCell ref="H49:I49"/>
    <mergeCell ref="J49:K49"/>
    <mergeCell ref="L49:M49"/>
    <mergeCell ref="N49:O49"/>
    <mergeCell ref="P50:Q50"/>
    <mergeCell ref="S50:T50"/>
    <mergeCell ref="U50:V50"/>
    <mergeCell ref="W50:X50"/>
    <mergeCell ref="Y50:Z50"/>
    <mergeCell ref="AA50:AB50"/>
    <mergeCell ref="C50:D50"/>
    <mergeCell ref="E50:F50"/>
    <mergeCell ref="H50:I50"/>
    <mergeCell ref="J50:K50"/>
    <mergeCell ref="L50:M50"/>
    <mergeCell ref="N50:O50"/>
    <mergeCell ref="P51:Q51"/>
    <mergeCell ref="S51:T51"/>
    <mergeCell ref="U51:V51"/>
    <mergeCell ref="W51:X51"/>
    <mergeCell ref="Y51:Z51"/>
    <mergeCell ref="AA51:AB51"/>
    <mergeCell ref="C51:D51"/>
    <mergeCell ref="E51:F51"/>
    <mergeCell ref="H51:I51"/>
    <mergeCell ref="J51:K51"/>
    <mergeCell ref="L51:M51"/>
    <mergeCell ref="N51:O51"/>
    <mergeCell ref="P52:Q52"/>
    <mergeCell ref="S52:T52"/>
    <mergeCell ref="U52:V52"/>
    <mergeCell ref="W52:X52"/>
    <mergeCell ref="Y52:Z52"/>
    <mergeCell ref="AA52:AB52"/>
    <mergeCell ref="C52:D52"/>
    <mergeCell ref="E52:F52"/>
    <mergeCell ref="H52:I52"/>
    <mergeCell ref="J52:K52"/>
    <mergeCell ref="L52:M52"/>
    <mergeCell ref="N52:O52"/>
    <mergeCell ref="P53:Q53"/>
    <mergeCell ref="S53:T53"/>
    <mergeCell ref="U53:V53"/>
    <mergeCell ref="W53:X53"/>
    <mergeCell ref="Y53:Z53"/>
    <mergeCell ref="AA53:AB53"/>
    <mergeCell ref="C53:D53"/>
    <mergeCell ref="E53:F53"/>
    <mergeCell ref="H53:I53"/>
    <mergeCell ref="J53:K53"/>
    <mergeCell ref="L53:M53"/>
    <mergeCell ref="N53:O53"/>
    <mergeCell ref="P54:Q54"/>
    <mergeCell ref="S54:T54"/>
    <mergeCell ref="U54:V54"/>
    <mergeCell ref="W54:X54"/>
    <mergeCell ref="Y54:Z54"/>
    <mergeCell ref="AA54:AB54"/>
    <mergeCell ref="C54:D54"/>
    <mergeCell ref="E54:F54"/>
    <mergeCell ref="H54:I54"/>
    <mergeCell ref="J54:K54"/>
    <mergeCell ref="L54:M54"/>
    <mergeCell ref="N54:O54"/>
    <mergeCell ref="P55:Q55"/>
    <mergeCell ref="S55:T55"/>
    <mergeCell ref="U55:V55"/>
    <mergeCell ref="W55:X55"/>
    <mergeCell ref="Y55:Z55"/>
    <mergeCell ref="AA55:AB55"/>
    <mergeCell ref="C55:D55"/>
    <mergeCell ref="E55:F55"/>
    <mergeCell ref="H55:I55"/>
    <mergeCell ref="J55:K55"/>
    <mergeCell ref="L55:M55"/>
    <mergeCell ref="N55:O55"/>
    <mergeCell ref="P56:Q56"/>
    <mergeCell ref="S56:T56"/>
    <mergeCell ref="U56:V56"/>
    <mergeCell ref="W56:X56"/>
    <mergeCell ref="Y56:Z56"/>
    <mergeCell ref="AA56:AB56"/>
    <mergeCell ref="C56:D56"/>
    <mergeCell ref="E56:F56"/>
    <mergeCell ref="H56:I56"/>
    <mergeCell ref="J56:K56"/>
    <mergeCell ref="L56:M56"/>
    <mergeCell ref="N56:O56"/>
    <mergeCell ref="P57:Q57"/>
    <mergeCell ref="S57:T57"/>
    <mergeCell ref="U57:V57"/>
    <mergeCell ref="W57:X57"/>
    <mergeCell ref="Y57:Z57"/>
    <mergeCell ref="AA57:AB57"/>
    <mergeCell ref="C57:D57"/>
    <mergeCell ref="E57:F57"/>
    <mergeCell ref="H57:I57"/>
    <mergeCell ref="J57:K57"/>
    <mergeCell ref="L57:M57"/>
    <mergeCell ref="N57:O57"/>
    <mergeCell ref="P58:Q58"/>
    <mergeCell ref="S58:T58"/>
    <mergeCell ref="U58:V58"/>
    <mergeCell ref="W58:X58"/>
    <mergeCell ref="Y58:Z58"/>
    <mergeCell ref="AA58:AB58"/>
    <mergeCell ref="C58:D58"/>
    <mergeCell ref="E58:F58"/>
    <mergeCell ref="H58:I58"/>
    <mergeCell ref="J58:K58"/>
    <mergeCell ref="L58:M58"/>
    <mergeCell ref="N58:O58"/>
    <mergeCell ref="P59:Q59"/>
    <mergeCell ref="S59:T59"/>
    <mergeCell ref="U59:V59"/>
    <mergeCell ref="W59:X59"/>
    <mergeCell ref="Y59:Z59"/>
    <mergeCell ref="AA59:AB59"/>
    <mergeCell ref="C59:D59"/>
    <mergeCell ref="E59:F59"/>
    <mergeCell ref="H59:I59"/>
    <mergeCell ref="J59:K59"/>
    <mergeCell ref="L59:M59"/>
    <mergeCell ref="N59:O59"/>
    <mergeCell ref="P60:Q60"/>
    <mergeCell ref="S60:T60"/>
    <mergeCell ref="U60:V60"/>
    <mergeCell ref="W60:X60"/>
    <mergeCell ref="Y60:Z60"/>
    <mergeCell ref="AA60:AB60"/>
    <mergeCell ref="C60:D60"/>
    <mergeCell ref="E60:F60"/>
    <mergeCell ref="H60:I60"/>
    <mergeCell ref="J60:K60"/>
    <mergeCell ref="L60:M60"/>
    <mergeCell ref="N60:O60"/>
    <mergeCell ref="P61:Q61"/>
    <mergeCell ref="S61:T61"/>
    <mergeCell ref="U61:V61"/>
    <mergeCell ref="W61:X61"/>
    <mergeCell ref="Y61:Z61"/>
    <mergeCell ref="AA61:AB61"/>
    <mergeCell ref="C61:D61"/>
    <mergeCell ref="E61:F61"/>
    <mergeCell ref="H61:I61"/>
    <mergeCell ref="J61:K61"/>
    <mergeCell ref="L61:M61"/>
    <mergeCell ref="N61:O61"/>
    <mergeCell ref="P62:Q62"/>
    <mergeCell ref="S62:T62"/>
    <mergeCell ref="U62:V62"/>
    <mergeCell ref="W62:X62"/>
    <mergeCell ref="Y62:Z62"/>
    <mergeCell ref="AA62:AB62"/>
    <mergeCell ref="C62:D62"/>
    <mergeCell ref="E62:F62"/>
    <mergeCell ref="H62:I62"/>
    <mergeCell ref="J62:K62"/>
    <mergeCell ref="L62:M62"/>
    <mergeCell ref="N62:O62"/>
    <mergeCell ref="P63:Q63"/>
    <mergeCell ref="S63:T63"/>
    <mergeCell ref="U63:V63"/>
    <mergeCell ref="W63:X63"/>
    <mergeCell ref="Y63:Z63"/>
    <mergeCell ref="AA63:AB63"/>
    <mergeCell ref="C63:D63"/>
    <mergeCell ref="E63:F63"/>
    <mergeCell ref="H63:I63"/>
    <mergeCell ref="J63:K63"/>
    <mergeCell ref="L63:M63"/>
    <mergeCell ref="N63:O63"/>
    <mergeCell ref="P64:Q64"/>
    <mergeCell ref="S64:T64"/>
    <mergeCell ref="U64:V64"/>
    <mergeCell ref="W64:X64"/>
    <mergeCell ref="Y64:Z64"/>
    <mergeCell ref="AA64:AB64"/>
    <mergeCell ref="C64:D64"/>
    <mergeCell ref="E64:F64"/>
    <mergeCell ref="H64:I64"/>
    <mergeCell ref="J64:K64"/>
    <mergeCell ref="L64:M64"/>
    <mergeCell ref="N64:O64"/>
    <mergeCell ref="P65:Q65"/>
    <mergeCell ref="S65:T65"/>
    <mergeCell ref="U65:V65"/>
    <mergeCell ref="W65:X65"/>
    <mergeCell ref="Y65:Z65"/>
    <mergeCell ref="AA65:AB65"/>
    <mergeCell ref="C65:D65"/>
    <mergeCell ref="E65:F65"/>
    <mergeCell ref="H65:I65"/>
    <mergeCell ref="J65:K65"/>
    <mergeCell ref="L65:M65"/>
    <mergeCell ref="N65:O65"/>
    <mergeCell ref="P66:Q66"/>
    <mergeCell ref="S66:T66"/>
    <mergeCell ref="U66:V66"/>
    <mergeCell ref="W66:X66"/>
    <mergeCell ref="Y66:Z66"/>
    <mergeCell ref="AA66:AB66"/>
    <mergeCell ref="C66:D66"/>
    <mergeCell ref="E66:F66"/>
    <mergeCell ref="H66:I66"/>
    <mergeCell ref="J66:K66"/>
    <mergeCell ref="L66:M66"/>
    <mergeCell ref="N66:O66"/>
    <mergeCell ref="P67:Q67"/>
    <mergeCell ref="S67:T67"/>
    <mergeCell ref="U67:V67"/>
    <mergeCell ref="W67:X67"/>
    <mergeCell ref="Y67:Z67"/>
    <mergeCell ref="AA67:AB67"/>
    <mergeCell ref="C67:D67"/>
    <mergeCell ref="E67:F67"/>
    <mergeCell ref="H67:I67"/>
    <mergeCell ref="J67:K67"/>
    <mergeCell ref="L67:M67"/>
    <mergeCell ref="N67:O67"/>
    <mergeCell ref="P68:Q68"/>
    <mergeCell ref="S68:T68"/>
    <mergeCell ref="U68:V68"/>
    <mergeCell ref="W68:X68"/>
    <mergeCell ref="Y68:Z68"/>
    <mergeCell ref="AA68:AB68"/>
    <mergeCell ref="C68:D68"/>
    <mergeCell ref="E68:F68"/>
    <mergeCell ref="H68:I68"/>
    <mergeCell ref="J68:K68"/>
    <mergeCell ref="L68:M68"/>
    <mergeCell ref="N68:O68"/>
  </mergeCells>
  <phoneticPr fontId="3"/>
  <pageMargins left="0.70866141732283472" right="0.47244094488188981" top="0.55118110236220474" bottom="0.59055118110236227" header="0.51181102362204722" footer="0.51181102362204722"/>
  <pageSetup paperSize="9" scale="88" orientation="portrait" r:id="rId1"/>
  <headerFooter alignWithMargins="0"/>
  <colBreaks count="1" manualBreakCount="1">
    <brk id="15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WWA105"/>
  <sheetViews>
    <sheetView zoomScaleNormal="100" zoomScaleSheetLayoutView="75" workbookViewId="0"/>
  </sheetViews>
  <sheetFormatPr defaultColWidth="0" defaultRowHeight="13.5" zeroHeight="1"/>
  <cols>
    <col min="1" max="1" width="4.5" style="195" bestFit="1" customWidth="1"/>
    <col min="2" max="2" width="12.75" style="195" customWidth="1"/>
    <col min="3" max="3" width="12.5" style="195" customWidth="1"/>
    <col min="4" max="4" width="5.75" style="195" customWidth="1"/>
    <col min="5" max="5" width="7.375" style="195" customWidth="1"/>
    <col min="6" max="6" width="11.75" style="195" customWidth="1"/>
    <col min="7" max="7" width="11.875" style="195" customWidth="1"/>
    <col min="8" max="8" width="13.5" style="195" customWidth="1"/>
    <col min="9" max="9" width="10.75" style="195" customWidth="1"/>
    <col min="10" max="10" width="1" style="290" customWidth="1"/>
    <col min="11" max="11" width="1.125" style="195" customWidth="1"/>
    <col min="12" max="12" width="12.25" style="195" customWidth="1"/>
    <col min="13" max="18" width="11.375" style="195" customWidth="1"/>
    <col min="19" max="19" width="5.75" style="195" customWidth="1"/>
    <col min="20" max="20" width="9" style="195" customWidth="1"/>
    <col min="21" max="256" width="9" style="195" hidden="1"/>
    <col min="257" max="257" width="4.5" style="195" hidden="1"/>
    <col min="258" max="258" width="12.75" style="195" hidden="1"/>
    <col min="259" max="259" width="12.5" style="195" hidden="1"/>
    <col min="260" max="260" width="5.75" style="195" hidden="1"/>
    <col min="261" max="261" width="7.375" style="195" hidden="1"/>
    <col min="262" max="262" width="11.75" style="195" hidden="1"/>
    <col min="263" max="263" width="11.875" style="195" hidden="1"/>
    <col min="264" max="264" width="13.5" style="195" hidden="1"/>
    <col min="265" max="265" width="10.75" style="195" hidden="1"/>
    <col min="266" max="266" width="1" style="195" hidden="1"/>
    <col min="267" max="267" width="1.125" style="195" hidden="1"/>
    <col min="268" max="268" width="12.25" style="195" hidden="1"/>
    <col min="269" max="274" width="11.375" style="195" hidden="1"/>
    <col min="275" max="275" width="5.75" style="195" hidden="1"/>
    <col min="276" max="512" width="9" style="195" hidden="1"/>
    <col min="513" max="513" width="4.5" style="195" hidden="1"/>
    <col min="514" max="514" width="12.75" style="195" hidden="1"/>
    <col min="515" max="515" width="12.5" style="195" hidden="1"/>
    <col min="516" max="516" width="5.75" style="195" hidden="1"/>
    <col min="517" max="517" width="7.375" style="195" hidden="1"/>
    <col min="518" max="518" width="11.75" style="195" hidden="1"/>
    <col min="519" max="519" width="11.875" style="195" hidden="1"/>
    <col min="520" max="520" width="13.5" style="195" hidden="1"/>
    <col min="521" max="521" width="10.75" style="195" hidden="1"/>
    <col min="522" max="522" width="1" style="195" hidden="1"/>
    <col min="523" max="523" width="1.125" style="195" hidden="1"/>
    <col min="524" max="524" width="12.25" style="195" hidden="1"/>
    <col min="525" max="530" width="11.375" style="195" hidden="1"/>
    <col min="531" max="531" width="5.75" style="195" hidden="1"/>
    <col min="532" max="768" width="9" style="195" hidden="1"/>
    <col min="769" max="769" width="4.5" style="195" hidden="1"/>
    <col min="770" max="770" width="12.75" style="195" hidden="1"/>
    <col min="771" max="771" width="12.5" style="195" hidden="1"/>
    <col min="772" max="772" width="5.75" style="195" hidden="1"/>
    <col min="773" max="773" width="7.375" style="195" hidden="1"/>
    <col min="774" max="774" width="11.75" style="195" hidden="1"/>
    <col min="775" max="775" width="11.875" style="195" hidden="1"/>
    <col min="776" max="776" width="13.5" style="195" hidden="1"/>
    <col min="777" max="777" width="10.75" style="195" hidden="1"/>
    <col min="778" max="778" width="1" style="195" hidden="1"/>
    <col min="779" max="779" width="1.125" style="195" hidden="1"/>
    <col min="780" max="780" width="12.25" style="195" hidden="1"/>
    <col min="781" max="786" width="11.375" style="195" hidden="1"/>
    <col min="787" max="787" width="5.75" style="195" hidden="1"/>
    <col min="788" max="1024" width="9" style="195" hidden="1"/>
    <col min="1025" max="1025" width="4.5" style="195" hidden="1"/>
    <col min="1026" max="1026" width="12.75" style="195" hidden="1"/>
    <col min="1027" max="1027" width="12.5" style="195" hidden="1"/>
    <col min="1028" max="1028" width="5.75" style="195" hidden="1"/>
    <col min="1029" max="1029" width="7.375" style="195" hidden="1"/>
    <col min="1030" max="1030" width="11.75" style="195" hidden="1"/>
    <col min="1031" max="1031" width="11.875" style="195" hidden="1"/>
    <col min="1032" max="1032" width="13.5" style="195" hidden="1"/>
    <col min="1033" max="1033" width="10.75" style="195" hidden="1"/>
    <col min="1034" max="1034" width="1" style="195" hidden="1"/>
    <col min="1035" max="1035" width="1.125" style="195" hidden="1"/>
    <col min="1036" max="1036" width="12.25" style="195" hidden="1"/>
    <col min="1037" max="1042" width="11.375" style="195" hidden="1"/>
    <col min="1043" max="1043" width="5.75" style="195" hidden="1"/>
    <col min="1044" max="1280" width="9" style="195" hidden="1"/>
    <col min="1281" max="1281" width="4.5" style="195" hidden="1"/>
    <col min="1282" max="1282" width="12.75" style="195" hidden="1"/>
    <col min="1283" max="1283" width="12.5" style="195" hidden="1"/>
    <col min="1284" max="1284" width="5.75" style="195" hidden="1"/>
    <col min="1285" max="1285" width="7.375" style="195" hidden="1"/>
    <col min="1286" max="1286" width="11.75" style="195" hidden="1"/>
    <col min="1287" max="1287" width="11.875" style="195" hidden="1"/>
    <col min="1288" max="1288" width="13.5" style="195" hidden="1"/>
    <col min="1289" max="1289" width="10.75" style="195" hidden="1"/>
    <col min="1290" max="1290" width="1" style="195" hidden="1"/>
    <col min="1291" max="1291" width="1.125" style="195" hidden="1"/>
    <col min="1292" max="1292" width="12.25" style="195" hidden="1"/>
    <col min="1293" max="1298" width="11.375" style="195" hidden="1"/>
    <col min="1299" max="1299" width="5.75" style="195" hidden="1"/>
    <col min="1300" max="1536" width="9" style="195" hidden="1"/>
    <col min="1537" max="1537" width="4.5" style="195" hidden="1"/>
    <col min="1538" max="1538" width="12.75" style="195" hidden="1"/>
    <col min="1539" max="1539" width="12.5" style="195" hidden="1"/>
    <col min="1540" max="1540" width="5.75" style="195" hidden="1"/>
    <col min="1541" max="1541" width="7.375" style="195" hidden="1"/>
    <col min="1542" max="1542" width="11.75" style="195" hidden="1"/>
    <col min="1543" max="1543" width="11.875" style="195" hidden="1"/>
    <col min="1544" max="1544" width="13.5" style="195" hidden="1"/>
    <col min="1545" max="1545" width="10.75" style="195" hidden="1"/>
    <col min="1546" max="1546" width="1" style="195" hidden="1"/>
    <col min="1547" max="1547" width="1.125" style="195" hidden="1"/>
    <col min="1548" max="1548" width="12.25" style="195" hidden="1"/>
    <col min="1549" max="1554" width="11.375" style="195" hidden="1"/>
    <col min="1555" max="1555" width="5.75" style="195" hidden="1"/>
    <col min="1556" max="1792" width="9" style="195" hidden="1"/>
    <col min="1793" max="1793" width="4.5" style="195" hidden="1"/>
    <col min="1794" max="1794" width="12.75" style="195" hidden="1"/>
    <col min="1795" max="1795" width="12.5" style="195" hidden="1"/>
    <col min="1796" max="1796" width="5.75" style="195" hidden="1"/>
    <col min="1797" max="1797" width="7.375" style="195" hidden="1"/>
    <col min="1798" max="1798" width="11.75" style="195" hidden="1"/>
    <col min="1799" max="1799" width="11.875" style="195" hidden="1"/>
    <col min="1800" max="1800" width="13.5" style="195" hidden="1"/>
    <col min="1801" max="1801" width="10.75" style="195" hidden="1"/>
    <col min="1802" max="1802" width="1" style="195" hidden="1"/>
    <col min="1803" max="1803" width="1.125" style="195" hidden="1"/>
    <col min="1804" max="1804" width="12.25" style="195" hidden="1"/>
    <col min="1805" max="1810" width="11.375" style="195" hidden="1"/>
    <col min="1811" max="1811" width="5.75" style="195" hidden="1"/>
    <col min="1812" max="2048" width="9" style="195" hidden="1"/>
    <col min="2049" max="2049" width="4.5" style="195" hidden="1"/>
    <col min="2050" max="2050" width="12.75" style="195" hidden="1"/>
    <col min="2051" max="2051" width="12.5" style="195" hidden="1"/>
    <col min="2052" max="2052" width="5.75" style="195" hidden="1"/>
    <col min="2053" max="2053" width="7.375" style="195" hidden="1"/>
    <col min="2054" max="2054" width="11.75" style="195" hidden="1"/>
    <col min="2055" max="2055" width="11.875" style="195" hidden="1"/>
    <col min="2056" max="2056" width="13.5" style="195" hidden="1"/>
    <col min="2057" max="2057" width="10.75" style="195" hidden="1"/>
    <col min="2058" max="2058" width="1" style="195" hidden="1"/>
    <col min="2059" max="2059" width="1.125" style="195" hidden="1"/>
    <col min="2060" max="2060" width="12.25" style="195" hidden="1"/>
    <col min="2061" max="2066" width="11.375" style="195" hidden="1"/>
    <col min="2067" max="2067" width="5.75" style="195" hidden="1"/>
    <col min="2068" max="2304" width="9" style="195" hidden="1"/>
    <col min="2305" max="2305" width="4.5" style="195" hidden="1"/>
    <col min="2306" max="2306" width="12.75" style="195" hidden="1"/>
    <col min="2307" max="2307" width="12.5" style="195" hidden="1"/>
    <col min="2308" max="2308" width="5.75" style="195" hidden="1"/>
    <col min="2309" max="2309" width="7.375" style="195" hidden="1"/>
    <col min="2310" max="2310" width="11.75" style="195" hidden="1"/>
    <col min="2311" max="2311" width="11.875" style="195" hidden="1"/>
    <col min="2312" max="2312" width="13.5" style="195" hidden="1"/>
    <col min="2313" max="2313" width="10.75" style="195" hidden="1"/>
    <col min="2314" max="2314" width="1" style="195" hidden="1"/>
    <col min="2315" max="2315" width="1.125" style="195" hidden="1"/>
    <col min="2316" max="2316" width="12.25" style="195" hidden="1"/>
    <col min="2317" max="2322" width="11.375" style="195" hidden="1"/>
    <col min="2323" max="2323" width="5.75" style="195" hidden="1"/>
    <col min="2324" max="2560" width="9" style="195" hidden="1"/>
    <col min="2561" max="2561" width="4.5" style="195" hidden="1"/>
    <col min="2562" max="2562" width="12.75" style="195" hidden="1"/>
    <col min="2563" max="2563" width="12.5" style="195" hidden="1"/>
    <col min="2564" max="2564" width="5.75" style="195" hidden="1"/>
    <col min="2565" max="2565" width="7.375" style="195" hidden="1"/>
    <col min="2566" max="2566" width="11.75" style="195" hidden="1"/>
    <col min="2567" max="2567" width="11.875" style="195" hidden="1"/>
    <col min="2568" max="2568" width="13.5" style="195" hidden="1"/>
    <col min="2569" max="2569" width="10.75" style="195" hidden="1"/>
    <col min="2570" max="2570" width="1" style="195" hidden="1"/>
    <col min="2571" max="2571" width="1.125" style="195" hidden="1"/>
    <col min="2572" max="2572" width="12.25" style="195" hidden="1"/>
    <col min="2573" max="2578" width="11.375" style="195" hidden="1"/>
    <col min="2579" max="2579" width="5.75" style="195" hidden="1"/>
    <col min="2580" max="2816" width="9" style="195" hidden="1"/>
    <col min="2817" max="2817" width="4.5" style="195" hidden="1"/>
    <col min="2818" max="2818" width="12.75" style="195" hidden="1"/>
    <col min="2819" max="2819" width="12.5" style="195" hidden="1"/>
    <col min="2820" max="2820" width="5.75" style="195" hidden="1"/>
    <col min="2821" max="2821" width="7.375" style="195" hidden="1"/>
    <col min="2822" max="2822" width="11.75" style="195" hidden="1"/>
    <col min="2823" max="2823" width="11.875" style="195" hidden="1"/>
    <col min="2824" max="2824" width="13.5" style="195" hidden="1"/>
    <col min="2825" max="2825" width="10.75" style="195" hidden="1"/>
    <col min="2826" max="2826" width="1" style="195" hidden="1"/>
    <col min="2827" max="2827" width="1.125" style="195" hidden="1"/>
    <col min="2828" max="2828" width="12.25" style="195" hidden="1"/>
    <col min="2829" max="2834" width="11.375" style="195" hidden="1"/>
    <col min="2835" max="2835" width="5.75" style="195" hidden="1"/>
    <col min="2836" max="3072" width="9" style="195" hidden="1"/>
    <col min="3073" max="3073" width="4.5" style="195" hidden="1"/>
    <col min="3074" max="3074" width="12.75" style="195" hidden="1"/>
    <col min="3075" max="3075" width="12.5" style="195" hidden="1"/>
    <col min="3076" max="3076" width="5.75" style="195" hidden="1"/>
    <col min="3077" max="3077" width="7.375" style="195" hidden="1"/>
    <col min="3078" max="3078" width="11.75" style="195" hidden="1"/>
    <col min="3079" max="3079" width="11.875" style="195" hidden="1"/>
    <col min="3080" max="3080" width="13.5" style="195" hidden="1"/>
    <col min="3081" max="3081" width="10.75" style="195" hidden="1"/>
    <col min="3082" max="3082" width="1" style="195" hidden="1"/>
    <col min="3083" max="3083" width="1.125" style="195" hidden="1"/>
    <col min="3084" max="3084" width="12.25" style="195" hidden="1"/>
    <col min="3085" max="3090" width="11.375" style="195" hidden="1"/>
    <col min="3091" max="3091" width="5.75" style="195" hidden="1"/>
    <col min="3092" max="3328" width="9" style="195" hidden="1"/>
    <col min="3329" max="3329" width="4.5" style="195" hidden="1"/>
    <col min="3330" max="3330" width="12.75" style="195" hidden="1"/>
    <col min="3331" max="3331" width="12.5" style="195" hidden="1"/>
    <col min="3332" max="3332" width="5.75" style="195" hidden="1"/>
    <col min="3333" max="3333" width="7.375" style="195" hidden="1"/>
    <col min="3334" max="3334" width="11.75" style="195" hidden="1"/>
    <col min="3335" max="3335" width="11.875" style="195" hidden="1"/>
    <col min="3336" max="3336" width="13.5" style="195" hidden="1"/>
    <col min="3337" max="3337" width="10.75" style="195" hidden="1"/>
    <col min="3338" max="3338" width="1" style="195" hidden="1"/>
    <col min="3339" max="3339" width="1.125" style="195" hidden="1"/>
    <col min="3340" max="3340" width="12.25" style="195" hidden="1"/>
    <col min="3341" max="3346" width="11.375" style="195" hidden="1"/>
    <col min="3347" max="3347" width="5.75" style="195" hidden="1"/>
    <col min="3348" max="3584" width="9" style="195" hidden="1"/>
    <col min="3585" max="3585" width="4.5" style="195" hidden="1"/>
    <col min="3586" max="3586" width="12.75" style="195" hidden="1"/>
    <col min="3587" max="3587" width="12.5" style="195" hidden="1"/>
    <col min="3588" max="3588" width="5.75" style="195" hidden="1"/>
    <col min="3589" max="3589" width="7.375" style="195" hidden="1"/>
    <col min="3590" max="3590" width="11.75" style="195" hidden="1"/>
    <col min="3591" max="3591" width="11.875" style="195" hidden="1"/>
    <col min="3592" max="3592" width="13.5" style="195" hidden="1"/>
    <col min="3593" max="3593" width="10.75" style="195" hidden="1"/>
    <col min="3594" max="3594" width="1" style="195" hidden="1"/>
    <col min="3595" max="3595" width="1.125" style="195" hidden="1"/>
    <col min="3596" max="3596" width="12.25" style="195" hidden="1"/>
    <col min="3597" max="3602" width="11.375" style="195" hidden="1"/>
    <col min="3603" max="3603" width="5.75" style="195" hidden="1"/>
    <col min="3604" max="3840" width="9" style="195" hidden="1"/>
    <col min="3841" max="3841" width="4.5" style="195" hidden="1"/>
    <col min="3842" max="3842" width="12.75" style="195" hidden="1"/>
    <col min="3843" max="3843" width="12.5" style="195" hidden="1"/>
    <col min="3844" max="3844" width="5.75" style="195" hidden="1"/>
    <col min="3845" max="3845" width="7.375" style="195" hidden="1"/>
    <col min="3846" max="3846" width="11.75" style="195" hidden="1"/>
    <col min="3847" max="3847" width="11.875" style="195" hidden="1"/>
    <col min="3848" max="3848" width="13.5" style="195" hidden="1"/>
    <col min="3849" max="3849" width="10.75" style="195" hidden="1"/>
    <col min="3850" max="3850" width="1" style="195" hidden="1"/>
    <col min="3851" max="3851" width="1.125" style="195" hidden="1"/>
    <col min="3852" max="3852" width="12.25" style="195" hidden="1"/>
    <col min="3853" max="3858" width="11.375" style="195" hidden="1"/>
    <col min="3859" max="3859" width="5.75" style="195" hidden="1"/>
    <col min="3860" max="4096" width="9" style="195" hidden="1"/>
    <col min="4097" max="4097" width="4.5" style="195" hidden="1"/>
    <col min="4098" max="4098" width="12.75" style="195" hidden="1"/>
    <col min="4099" max="4099" width="12.5" style="195" hidden="1"/>
    <col min="4100" max="4100" width="5.75" style="195" hidden="1"/>
    <col min="4101" max="4101" width="7.375" style="195" hidden="1"/>
    <col min="4102" max="4102" width="11.75" style="195" hidden="1"/>
    <col min="4103" max="4103" width="11.875" style="195" hidden="1"/>
    <col min="4104" max="4104" width="13.5" style="195" hidden="1"/>
    <col min="4105" max="4105" width="10.75" style="195" hidden="1"/>
    <col min="4106" max="4106" width="1" style="195" hidden="1"/>
    <col min="4107" max="4107" width="1.125" style="195" hidden="1"/>
    <col min="4108" max="4108" width="12.25" style="195" hidden="1"/>
    <col min="4109" max="4114" width="11.375" style="195" hidden="1"/>
    <col min="4115" max="4115" width="5.75" style="195" hidden="1"/>
    <col min="4116" max="4352" width="9" style="195" hidden="1"/>
    <col min="4353" max="4353" width="4.5" style="195" hidden="1"/>
    <col min="4354" max="4354" width="12.75" style="195" hidden="1"/>
    <col min="4355" max="4355" width="12.5" style="195" hidden="1"/>
    <col min="4356" max="4356" width="5.75" style="195" hidden="1"/>
    <col min="4357" max="4357" width="7.375" style="195" hidden="1"/>
    <col min="4358" max="4358" width="11.75" style="195" hidden="1"/>
    <col min="4359" max="4359" width="11.875" style="195" hidden="1"/>
    <col min="4360" max="4360" width="13.5" style="195" hidden="1"/>
    <col min="4361" max="4361" width="10.75" style="195" hidden="1"/>
    <col min="4362" max="4362" width="1" style="195" hidden="1"/>
    <col min="4363" max="4363" width="1.125" style="195" hidden="1"/>
    <col min="4364" max="4364" width="12.25" style="195" hidden="1"/>
    <col min="4365" max="4370" width="11.375" style="195" hidden="1"/>
    <col min="4371" max="4371" width="5.75" style="195" hidden="1"/>
    <col min="4372" max="4608" width="9" style="195" hidden="1"/>
    <col min="4609" max="4609" width="4.5" style="195" hidden="1"/>
    <col min="4610" max="4610" width="12.75" style="195" hidden="1"/>
    <col min="4611" max="4611" width="12.5" style="195" hidden="1"/>
    <col min="4612" max="4612" width="5.75" style="195" hidden="1"/>
    <col min="4613" max="4613" width="7.375" style="195" hidden="1"/>
    <col min="4614" max="4614" width="11.75" style="195" hidden="1"/>
    <col min="4615" max="4615" width="11.875" style="195" hidden="1"/>
    <col min="4616" max="4616" width="13.5" style="195" hidden="1"/>
    <col min="4617" max="4617" width="10.75" style="195" hidden="1"/>
    <col min="4618" max="4618" width="1" style="195" hidden="1"/>
    <col min="4619" max="4619" width="1.125" style="195" hidden="1"/>
    <col min="4620" max="4620" width="12.25" style="195" hidden="1"/>
    <col min="4621" max="4626" width="11.375" style="195" hidden="1"/>
    <col min="4627" max="4627" width="5.75" style="195" hidden="1"/>
    <col min="4628" max="4864" width="9" style="195" hidden="1"/>
    <col min="4865" max="4865" width="4.5" style="195" hidden="1"/>
    <col min="4866" max="4866" width="12.75" style="195" hidden="1"/>
    <col min="4867" max="4867" width="12.5" style="195" hidden="1"/>
    <col min="4868" max="4868" width="5.75" style="195" hidden="1"/>
    <col min="4869" max="4869" width="7.375" style="195" hidden="1"/>
    <col min="4870" max="4870" width="11.75" style="195" hidden="1"/>
    <col min="4871" max="4871" width="11.875" style="195" hidden="1"/>
    <col min="4872" max="4872" width="13.5" style="195" hidden="1"/>
    <col min="4873" max="4873" width="10.75" style="195" hidden="1"/>
    <col min="4874" max="4874" width="1" style="195" hidden="1"/>
    <col min="4875" max="4875" width="1.125" style="195" hidden="1"/>
    <col min="4876" max="4876" width="12.25" style="195" hidden="1"/>
    <col min="4877" max="4882" width="11.375" style="195" hidden="1"/>
    <col min="4883" max="4883" width="5.75" style="195" hidden="1"/>
    <col min="4884" max="5120" width="9" style="195" hidden="1"/>
    <col min="5121" max="5121" width="4.5" style="195" hidden="1"/>
    <col min="5122" max="5122" width="12.75" style="195" hidden="1"/>
    <col min="5123" max="5123" width="12.5" style="195" hidden="1"/>
    <col min="5124" max="5124" width="5.75" style="195" hidden="1"/>
    <col min="5125" max="5125" width="7.375" style="195" hidden="1"/>
    <col min="5126" max="5126" width="11.75" style="195" hidden="1"/>
    <col min="5127" max="5127" width="11.875" style="195" hidden="1"/>
    <col min="5128" max="5128" width="13.5" style="195" hidden="1"/>
    <col min="5129" max="5129" width="10.75" style="195" hidden="1"/>
    <col min="5130" max="5130" width="1" style="195" hidden="1"/>
    <col min="5131" max="5131" width="1.125" style="195" hidden="1"/>
    <col min="5132" max="5132" width="12.25" style="195" hidden="1"/>
    <col min="5133" max="5138" width="11.375" style="195" hidden="1"/>
    <col min="5139" max="5139" width="5.75" style="195" hidden="1"/>
    <col min="5140" max="5376" width="9" style="195" hidden="1"/>
    <col min="5377" max="5377" width="4.5" style="195" hidden="1"/>
    <col min="5378" max="5378" width="12.75" style="195" hidden="1"/>
    <col min="5379" max="5379" width="12.5" style="195" hidden="1"/>
    <col min="5380" max="5380" width="5.75" style="195" hidden="1"/>
    <col min="5381" max="5381" width="7.375" style="195" hidden="1"/>
    <col min="5382" max="5382" width="11.75" style="195" hidden="1"/>
    <col min="5383" max="5383" width="11.875" style="195" hidden="1"/>
    <col min="5384" max="5384" width="13.5" style="195" hidden="1"/>
    <col min="5385" max="5385" width="10.75" style="195" hidden="1"/>
    <col min="5386" max="5386" width="1" style="195" hidden="1"/>
    <col min="5387" max="5387" width="1.125" style="195" hidden="1"/>
    <col min="5388" max="5388" width="12.25" style="195" hidden="1"/>
    <col min="5389" max="5394" width="11.375" style="195" hidden="1"/>
    <col min="5395" max="5395" width="5.75" style="195" hidden="1"/>
    <col min="5396" max="5632" width="9" style="195" hidden="1"/>
    <col min="5633" max="5633" width="4.5" style="195" hidden="1"/>
    <col min="5634" max="5634" width="12.75" style="195" hidden="1"/>
    <col min="5635" max="5635" width="12.5" style="195" hidden="1"/>
    <col min="5636" max="5636" width="5.75" style="195" hidden="1"/>
    <col min="5637" max="5637" width="7.375" style="195" hidden="1"/>
    <col min="5638" max="5638" width="11.75" style="195" hidden="1"/>
    <col min="5639" max="5639" width="11.875" style="195" hidden="1"/>
    <col min="5640" max="5640" width="13.5" style="195" hidden="1"/>
    <col min="5641" max="5641" width="10.75" style="195" hidden="1"/>
    <col min="5642" max="5642" width="1" style="195" hidden="1"/>
    <col min="5643" max="5643" width="1.125" style="195" hidden="1"/>
    <col min="5644" max="5644" width="12.25" style="195" hidden="1"/>
    <col min="5645" max="5650" width="11.375" style="195" hidden="1"/>
    <col min="5651" max="5651" width="5.75" style="195" hidden="1"/>
    <col min="5652" max="5888" width="9" style="195" hidden="1"/>
    <col min="5889" max="5889" width="4.5" style="195" hidden="1"/>
    <col min="5890" max="5890" width="12.75" style="195" hidden="1"/>
    <col min="5891" max="5891" width="12.5" style="195" hidden="1"/>
    <col min="5892" max="5892" width="5.75" style="195" hidden="1"/>
    <col min="5893" max="5893" width="7.375" style="195" hidden="1"/>
    <col min="5894" max="5894" width="11.75" style="195" hidden="1"/>
    <col min="5895" max="5895" width="11.875" style="195" hidden="1"/>
    <col min="5896" max="5896" width="13.5" style="195" hidden="1"/>
    <col min="5897" max="5897" width="10.75" style="195" hidden="1"/>
    <col min="5898" max="5898" width="1" style="195" hidden="1"/>
    <col min="5899" max="5899" width="1.125" style="195" hidden="1"/>
    <col min="5900" max="5900" width="12.25" style="195" hidden="1"/>
    <col min="5901" max="5906" width="11.375" style="195" hidden="1"/>
    <col min="5907" max="5907" width="5.75" style="195" hidden="1"/>
    <col min="5908" max="6144" width="9" style="195" hidden="1"/>
    <col min="6145" max="6145" width="4.5" style="195" hidden="1"/>
    <col min="6146" max="6146" width="12.75" style="195" hidden="1"/>
    <col min="6147" max="6147" width="12.5" style="195" hidden="1"/>
    <col min="6148" max="6148" width="5.75" style="195" hidden="1"/>
    <col min="6149" max="6149" width="7.375" style="195" hidden="1"/>
    <col min="6150" max="6150" width="11.75" style="195" hidden="1"/>
    <col min="6151" max="6151" width="11.875" style="195" hidden="1"/>
    <col min="6152" max="6152" width="13.5" style="195" hidden="1"/>
    <col min="6153" max="6153" width="10.75" style="195" hidden="1"/>
    <col min="6154" max="6154" width="1" style="195" hidden="1"/>
    <col min="6155" max="6155" width="1.125" style="195" hidden="1"/>
    <col min="6156" max="6156" width="12.25" style="195" hidden="1"/>
    <col min="6157" max="6162" width="11.375" style="195" hidden="1"/>
    <col min="6163" max="6163" width="5.75" style="195" hidden="1"/>
    <col min="6164" max="6400" width="9" style="195" hidden="1"/>
    <col min="6401" max="6401" width="4.5" style="195" hidden="1"/>
    <col min="6402" max="6402" width="12.75" style="195" hidden="1"/>
    <col min="6403" max="6403" width="12.5" style="195" hidden="1"/>
    <col min="6404" max="6404" width="5.75" style="195" hidden="1"/>
    <col min="6405" max="6405" width="7.375" style="195" hidden="1"/>
    <col min="6406" max="6406" width="11.75" style="195" hidden="1"/>
    <col min="6407" max="6407" width="11.875" style="195" hidden="1"/>
    <col min="6408" max="6408" width="13.5" style="195" hidden="1"/>
    <col min="6409" max="6409" width="10.75" style="195" hidden="1"/>
    <col min="6410" max="6410" width="1" style="195" hidden="1"/>
    <col min="6411" max="6411" width="1.125" style="195" hidden="1"/>
    <col min="6412" max="6412" width="12.25" style="195" hidden="1"/>
    <col min="6413" max="6418" width="11.375" style="195" hidden="1"/>
    <col min="6419" max="6419" width="5.75" style="195" hidden="1"/>
    <col min="6420" max="6656" width="9" style="195" hidden="1"/>
    <col min="6657" max="6657" width="4.5" style="195" hidden="1"/>
    <col min="6658" max="6658" width="12.75" style="195" hidden="1"/>
    <col min="6659" max="6659" width="12.5" style="195" hidden="1"/>
    <col min="6660" max="6660" width="5.75" style="195" hidden="1"/>
    <col min="6661" max="6661" width="7.375" style="195" hidden="1"/>
    <col min="6662" max="6662" width="11.75" style="195" hidden="1"/>
    <col min="6663" max="6663" width="11.875" style="195" hidden="1"/>
    <col min="6664" max="6664" width="13.5" style="195" hidden="1"/>
    <col min="6665" max="6665" width="10.75" style="195" hidden="1"/>
    <col min="6666" max="6666" width="1" style="195" hidden="1"/>
    <col min="6667" max="6667" width="1.125" style="195" hidden="1"/>
    <col min="6668" max="6668" width="12.25" style="195" hidden="1"/>
    <col min="6669" max="6674" width="11.375" style="195" hidden="1"/>
    <col min="6675" max="6675" width="5.75" style="195" hidden="1"/>
    <col min="6676" max="6912" width="9" style="195" hidden="1"/>
    <col min="6913" max="6913" width="4.5" style="195" hidden="1"/>
    <col min="6914" max="6914" width="12.75" style="195" hidden="1"/>
    <col min="6915" max="6915" width="12.5" style="195" hidden="1"/>
    <col min="6916" max="6916" width="5.75" style="195" hidden="1"/>
    <col min="6917" max="6917" width="7.375" style="195" hidden="1"/>
    <col min="6918" max="6918" width="11.75" style="195" hidden="1"/>
    <col min="6919" max="6919" width="11.875" style="195" hidden="1"/>
    <col min="6920" max="6920" width="13.5" style="195" hidden="1"/>
    <col min="6921" max="6921" width="10.75" style="195" hidden="1"/>
    <col min="6922" max="6922" width="1" style="195" hidden="1"/>
    <col min="6923" max="6923" width="1.125" style="195" hidden="1"/>
    <col min="6924" max="6924" width="12.25" style="195" hidden="1"/>
    <col min="6925" max="6930" width="11.375" style="195" hidden="1"/>
    <col min="6931" max="6931" width="5.75" style="195" hidden="1"/>
    <col min="6932" max="7168" width="9" style="195" hidden="1"/>
    <col min="7169" max="7169" width="4.5" style="195" hidden="1"/>
    <col min="7170" max="7170" width="12.75" style="195" hidden="1"/>
    <col min="7171" max="7171" width="12.5" style="195" hidden="1"/>
    <col min="7172" max="7172" width="5.75" style="195" hidden="1"/>
    <col min="7173" max="7173" width="7.375" style="195" hidden="1"/>
    <col min="7174" max="7174" width="11.75" style="195" hidden="1"/>
    <col min="7175" max="7175" width="11.875" style="195" hidden="1"/>
    <col min="7176" max="7176" width="13.5" style="195" hidden="1"/>
    <col min="7177" max="7177" width="10.75" style="195" hidden="1"/>
    <col min="7178" max="7178" width="1" style="195" hidden="1"/>
    <col min="7179" max="7179" width="1.125" style="195" hidden="1"/>
    <col min="7180" max="7180" width="12.25" style="195" hidden="1"/>
    <col min="7181" max="7186" width="11.375" style="195" hidden="1"/>
    <col min="7187" max="7187" width="5.75" style="195" hidden="1"/>
    <col min="7188" max="7424" width="9" style="195" hidden="1"/>
    <col min="7425" max="7425" width="4.5" style="195" hidden="1"/>
    <col min="7426" max="7426" width="12.75" style="195" hidden="1"/>
    <col min="7427" max="7427" width="12.5" style="195" hidden="1"/>
    <col min="7428" max="7428" width="5.75" style="195" hidden="1"/>
    <col min="7429" max="7429" width="7.375" style="195" hidden="1"/>
    <col min="7430" max="7430" width="11.75" style="195" hidden="1"/>
    <col min="7431" max="7431" width="11.875" style="195" hidden="1"/>
    <col min="7432" max="7432" width="13.5" style="195" hidden="1"/>
    <col min="7433" max="7433" width="10.75" style="195" hidden="1"/>
    <col min="7434" max="7434" width="1" style="195" hidden="1"/>
    <col min="7435" max="7435" width="1.125" style="195" hidden="1"/>
    <col min="7436" max="7436" width="12.25" style="195" hidden="1"/>
    <col min="7437" max="7442" width="11.375" style="195" hidden="1"/>
    <col min="7443" max="7443" width="5.75" style="195" hidden="1"/>
    <col min="7444" max="7680" width="9" style="195" hidden="1"/>
    <col min="7681" max="7681" width="4.5" style="195" hidden="1"/>
    <col min="7682" max="7682" width="12.75" style="195" hidden="1"/>
    <col min="7683" max="7683" width="12.5" style="195" hidden="1"/>
    <col min="7684" max="7684" width="5.75" style="195" hidden="1"/>
    <col min="7685" max="7685" width="7.375" style="195" hidden="1"/>
    <col min="7686" max="7686" width="11.75" style="195" hidden="1"/>
    <col min="7687" max="7687" width="11.875" style="195" hidden="1"/>
    <col min="7688" max="7688" width="13.5" style="195" hidden="1"/>
    <col min="7689" max="7689" width="10.75" style="195" hidden="1"/>
    <col min="7690" max="7690" width="1" style="195" hidden="1"/>
    <col min="7691" max="7691" width="1.125" style="195" hidden="1"/>
    <col min="7692" max="7692" width="12.25" style="195" hidden="1"/>
    <col min="7693" max="7698" width="11.375" style="195" hidden="1"/>
    <col min="7699" max="7699" width="5.75" style="195" hidden="1"/>
    <col min="7700" max="7936" width="9" style="195" hidden="1"/>
    <col min="7937" max="7937" width="4.5" style="195" hidden="1"/>
    <col min="7938" max="7938" width="12.75" style="195" hidden="1"/>
    <col min="7939" max="7939" width="12.5" style="195" hidden="1"/>
    <col min="7940" max="7940" width="5.75" style="195" hidden="1"/>
    <col min="7941" max="7941" width="7.375" style="195" hidden="1"/>
    <col min="7942" max="7942" width="11.75" style="195" hidden="1"/>
    <col min="7943" max="7943" width="11.875" style="195" hidden="1"/>
    <col min="7944" max="7944" width="13.5" style="195" hidden="1"/>
    <col min="7945" max="7945" width="10.75" style="195" hidden="1"/>
    <col min="7946" max="7946" width="1" style="195" hidden="1"/>
    <col min="7947" max="7947" width="1.125" style="195" hidden="1"/>
    <col min="7948" max="7948" width="12.25" style="195" hidden="1"/>
    <col min="7949" max="7954" width="11.375" style="195" hidden="1"/>
    <col min="7955" max="7955" width="5.75" style="195" hidden="1"/>
    <col min="7956" max="8192" width="9" style="195" hidden="1"/>
    <col min="8193" max="8193" width="4.5" style="195" hidden="1"/>
    <col min="8194" max="8194" width="12.75" style="195" hidden="1"/>
    <col min="8195" max="8195" width="12.5" style="195" hidden="1"/>
    <col min="8196" max="8196" width="5.75" style="195" hidden="1"/>
    <col min="8197" max="8197" width="7.375" style="195" hidden="1"/>
    <col min="8198" max="8198" width="11.75" style="195" hidden="1"/>
    <col min="8199" max="8199" width="11.875" style="195" hidden="1"/>
    <col min="8200" max="8200" width="13.5" style="195" hidden="1"/>
    <col min="8201" max="8201" width="10.75" style="195" hidden="1"/>
    <col min="8202" max="8202" width="1" style="195" hidden="1"/>
    <col min="8203" max="8203" width="1.125" style="195" hidden="1"/>
    <col min="8204" max="8204" width="12.25" style="195" hidden="1"/>
    <col min="8205" max="8210" width="11.375" style="195" hidden="1"/>
    <col min="8211" max="8211" width="5.75" style="195" hidden="1"/>
    <col min="8212" max="8448" width="9" style="195" hidden="1"/>
    <col min="8449" max="8449" width="4.5" style="195" hidden="1"/>
    <col min="8450" max="8450" width="12.75" style="195" hidden="1"/>
    <col min="8451" max="8451" width="12.5" style="195" hidden="1"/>
    <col min="8452" max="8452" width="5.75" style="195" hidden="1"/>
    <col min="8453" max="8453" width="7.375" style="195" hidden="1"/>
    <col min="8454" max="8454" width="11.75" style="195" hidden="1"/>
    <col min="8455" max="8455" width="11.875" style="195" hidden="1"/>
    <col min="8456" max="8456" width="13.5" style="195" hidden="1"/>
    <col min="8457" max="8457" width="10.75" style="195" hidden="1"/>
    <col min="8458" max="8458" width="1" style="195" hidden="1"/>
    <col min="8459" max="8459" width="1.125" style="195" hidden="1"/>
    <col min="8460" max="8460" width="12.25" style="195" hidden="1"/>
    <col min="8461" max="8466" width="11.375" style="195" hidden="1"/>
    <col min="8467" max="8467" width="5.75" style="195" hidden="1"/>
    <col min="8468" max="8704" width="9" style="195" hidden="1"/>
    <col min="8705" max="8705" width="4.5" style="195" hidden="1"/>
    <col min="8706" max="8706" width="12.75" style="195" hidden="1"/>
    <col min="8707" max="8707" width="12.5" style="195" hidden="1"/>
    <col min="8708" max="8708" width="5.75" style="195" hidden="1"/>
    <col min="8709" max="8709" width="7.375" style="195" hidden="1"/>
    <col min="8710" max="8710" width="11.75" style="195" hidden="1"/>
    <col min="8711" max="8711" width="11.875" style="195" hidden="1"/>
    <col min="8712" max="8712" width="13.5" style="195" hidden="1"/>
    <col min="8713" max="8713" width="10.75" style="195" hidden="1"/>
    <col min="8714" max="8714" width="1" style="195" hidden="1"/>
    <col min="8715" max="8715" width="1.125" style="195" hidden="1"/>
    <col min="8716" max="8716" width="12.25" style="195" hidden="1"/>
    <col min="8717" max="8722" width="11.375" style="195" hidden="1"/>
    <col min="8723" max="8723" width="5.75" style="195" hidden="1"/>
    <col min="8724" max="8960" width="9" style="195" hidden="1"/>
    <col min="8961" max="8961" width="4.5" style="195" hidden="1"/>
    <col min="8962" max="8962" width="12.75" style="195" hidden="1"/>
    <col min="8963" max="8963" width="12.5" style="195" hidden="1"/>
    <col min="8964" max="8964" width="5.75" style="195" hidden="1"/>
    <col min="8965" max="8965" width="7.375" style="195" hidden="1"/>
    <col min="8966" max="8966" width="11.75" style="195" hidden="1"/>
    <col min="8967" max="8967" width="11.875" style="195" hidden="1"/>
    <col min="8968" max="8968" width="13.5" style="195" hidden="1"/>
    <col min="8969" max="8969" width="10.75" style="195" hidden="1"/>
    <col min="8970" max="8970" width="1" style="195" hidden="1"/>
    <col min="8971" max="8971" width="1.125" style="195" hidden="1"/>
    <col min="8972" max="8972" width="12.25" style="195" hidden="1"/>
    <col min="8973" max="8978" width="11.375" style="195" hidden="1"/>
    <col min="8979" max="8979" width="5.75" style="195" hidden="1"/>
    <col min="8980" max="9216" width="9" style="195" hidden="1"/>
    <col min="9217" max="9217" width="4.5" style="195" hidden="1"/>
    <col min="9218" max="9218" width="12.75" style="195" hidden="1"/>
    <col min="9219" max="9219" width="12.5" style="195" hidden="1"/>
    <col min="9220" max="9220" width="5.75" style="195" hidden="1"/>
    <col min="9221" max="9221" width="7.375" style="195" hidden="1"/>
    <col min="9222" max="9222" width="11.75" style="195" hidden="1"/>
    <col min="9223" max="9223" width="11.875" style="195" hidden="1"/>
    <col min="9224" max="9224" width="13.5" style="195" hidden="1"/>
    <col min="9225" max="9225" width="10.75" style="195" hidden="1"/>
    <col min="9226" max="9226" width="1" style="195" hidden="1"/>
    <col min="9227" max="9227" width="1.125" style="195" hidden="1"/>
    <col min="9228" max="9228" width="12.25" style="195" hidden="1"/>
    <col min="9229" max="9234" width="11.375" style="195" hidden="1"/>
    <col min="9235" max="9235" width="5.75" style="195" hidden="1"/>
    <col min="9236" max="9472" width="9" style="195" hidden="1"/>
    <col min="9473" max="9473" width="4.5" style="195" hidden="1"/>
    <col min="9474" max="9474" width="12.75" style="195" hidden="1"/>
    <col min="9475" max="9475" width="12.5" style="195" hidden="1"/>
    <col min="9476" max="9476" width="5.75" style="195" hidden="1"/>
    <col min="9477" max="9477" width="7.375" style="195" hidden="1"/>
    <col min="9478" max="9478" width="11.75" style="195" hidden="1"/>
    <col min="9479" max="9479" width="11.875" style="195" hidden="1"/>
    <col min="9480" max="9480" width="13.5" style="195" hidden="1"/>
    <col min="9481" max="9481" width="10.75" style="195" hidden="1"/>
    <col min="9482" max="9482" width="1" style="195" hidden="1"/>
    <col min="9483" max="9483" width="1.125" style="195" hidden="1"/>
    <col min="9484" max="9484" width="12.25" style="195" hidden="1"/>
    <col min="9485" max="9490" width="11.375" style="195" hidden="1"/>
    <col min="9491" max="9491" width="5.75" style="195" hidden="1"/>
    <col min="9492" max="9728" width="9" style="195" hidden="1"/>
    <col min="9729" max="9729" width="4.5" style="195" hidden="1"/>
    <col min="9730" max="9730" width="12.75" style="195" hidden="1"/>
    <col min="9731" max="9731" width="12.5" style="195" hidden="1"/>
    <col min="9732" max="9732" width="5.75" style="195" hidden="1"/>
    <col min="9733" max="9733" width="7.375" style="195" hidden="1"/>
    <col min="9734" max="9734" width="11.75" style="195" hidden="1"/>
    <col min="9735" max="9735" width="11.875" style="195" hidden="1"/>
    <col min="9736" max="9736" width="13.5" style="195" hidden="1"/>
    <col min="9737" max="9737" width="10.75" style="195" hidden="1"/>
    <col min="9738" max="9738" width="1" style="195" hidden="1"/>
    <col min="9739" max="9739" width="1.125" style="195" hidden="1"/>
    <col min="9740" max="9740" width="12.25" style="195" hidden="1"/>
    <col min="9741" max="9746" width="11.375" style="195" hidden="1"/>
    <col min="9747" max="9747" width="5.75" style="195" hidden="1"/>
    <col min="9748" max="9984" width="9" style="195" hidden="1"/>
    <col min="9985" max="9985" width="4.5" style="195" hidden="1"/>
    <col min="9986" max="9986" width="12.75" style="195" hidden="1"/>
    <col min="9987" max="9987" width="12.5" style="195" hidden="1"/>
    <col min="9988" max="9988" width="5.75" style="195" hidden="1"/>
    <col min="9989" max="9989" width="7.375" style="195" hidden="1"/>
    <col min="9990" max="9990" width="11.75" style="195" hidden="1"/>
    <col min="9991" max="9991" width="11.875" style="195" hidden="1"/>
    <col min="9992" max="9992" width="13.5" style="195" hidden="1"/>
    <col min="9993" max="9993" width="10.75" style="195" hidden="1"/>
    <col min="9994" max="9994" width="1" style="195" hidden="1"/>
    <col min="9995" max="9995" width="1.125" style="195" hidden="1"/>
    <col min="9996" max="9996" width="12.25" style="195" hidden="1"/>
    <col min="9997" max="10002" width="11.375" style="195" hidden="1"/>
    <col min="10003" max="10003" width="5.75" style="195" hidden="1"/>
    <col min="10004" max="10240" width="9" style="195" hidden="1"/>
    <col min="10241" max="10241" width="4.5" style="195" hidden="1"/>
    <col min="10242" max="10242" width="12.75" style="195" hidden="1"/>
    <col min="10243" max="10243" width="12.5" style="195" hidden="1"/>
    <col min="10244" max="10244" width="5.75" style="195" hidden="1"/>
    <col min="10245" max="10245" width="7.375" style="195" hidden="1"/>
    <col min="10246" max="10246" width="11.75" style="195" hidden="1"/>
    <col min="10247" max="10247" width="11.875" style="195" hidden="1"/>
    <col min="10248" max="10248" width="13.5" style="195" hidden="1"/>
    <col min="10249" max="10249" width="10.75" style="195" hidden="1"/>
    <col min="10250" max="10250" width="1" style="195" hidden="1"/>
    <col min="10251" max="10251" width="1.125" style="195" hidden="1"/>
    <col min="10252" max="10252" width="12.25" style="195" hidden="1"/>
    <col min="10253" max="10258" width="11.375" style="195" hidden="1"/>
    <col min="10259" max="10259" width="5.75" style="195" hidden="1"/>
    <col min="10260" max="10496" width="9" style="195" hidden="1"/>
    <col min="10497" max="10497" width="4.5" style="195" hidden="1"/>
    <col min="10498" max="10498" width="12.75" style="195" hidden="1"/>
    <col min="10499" max="10499" width="12.5" style="195" hidden="1"/>
    <col min="10500" max="10500" width="5.75" style="195" hidden="1"/>
    <col min="10501" max="10501" width="7.375" style="195" hidden="1"/>
    <col min="10502" max="10502" width="11.75" style="195" hidden="1"/>
    <col min="10503" max="10503" width="11.875" style="195" hidden="1"/>
    <col min="10504" max="10504" width="13.5" style="195" hidden="1"/>
    <col min="10505" max="10505" width="10.75" style="195" hidden="1"/>
    <col min="10506" max="10506" width="1" style="195" hidden="1"/>
    <col min="10507" max="10507" width="1.125" style="195" hidden="1"/>
    <col min="10508" max="10508" width="12.25" style="195" hidden="1"/>
    <col min="10509" max="10514" width="11.375" style="195" hidden="1"/>
    <col min="10515" max="10515" width="5.75" style="195" hidden="1"/>
    <col min="10516" max="10752" width="9" style="195" hidden="1"/>
    <col min="10753" max="10753" width="4.5" style="195" hidden="1"/>
    <col min="10754" max="10754" width="12.75" style="195" hidden="1"/>
    <col min="10755" max="10755" width="12.5" style="195" hidden="1"/>
    <col min="10756" max="10756" width="5.75" style="195" hidden="1"/>
    <col min="10757" max="10757" width="7.375" style="195" hidden="1"/>
    <col min="10758" max="10758" width="11.75" style="195" hidden="1"/>
    <col min="10759" max="10759" width="11.875" style="195" hidden="1"/>
    <col min="10760" max="10760" width="13.5" style="195" hidden="1"/>
    <col min="10761" max="10761" width="10.75" style="195" hidden="1"/>
    <col min="10762" max="10762" width="1" style="195" hidden="1"/>
    <col min="10763" max="10763" width="1.125" style="195" hidden="1"/>
    <col min="10764" max="10764" width="12.25" style="195" hidden="1"/>
    <col min="10765" max="10770" width="11.375" style="195" hidden="1"/>
    <col min="10771" max="10771" width="5.75" style="195" hidden="1"/>
    <col min="10772" max="11008" width="9" style="195" hidden="1"/>
    <col min="11009" max="11009" width="4.5" style="195" hidden="1"/>
    <col min="11010" max="11010" width="12.75" style="195" hidden="1"/>
    <col min="11011" max="11011" width="12.5" style="195" hidden="1"/>
    <col min="11012" max="11012" width="5.75" style="195" hidden="1"/>
    <col min="11013" max="11013" width="7.375" style="195" hidden="1"/>
    <col min="11014" max="11014" width="11.75" style="195" hidden="1"/>
    <col min="11015" max="11015" width="11.875" style="195" hidden="1"/>
    <col min="11016" max="11016" width="13.5" style="195" hidden="1"/>
    <col min="11017" max="11017" width="10.75" style="195" hidden="1"/>
    <col min="11018" max="11018" width="1" style="195" hidden="1"/>
    <col min="11019" max="11019" width="1.125" style="195" hidden="1"/>
    <col min="11020" max="11020" width="12.25" style="195" hidden="1"/>
    <col min="11021" max="11026" width="11.375" style="195" hidden="1"/>
    <col min="11027" max="11027" width="5.75" style="195" hidden="1"/>
    <col min="11028" max="11264" width="9" style="195" hidden="1"/>
    <col min="11265" max="11265" width="4.5" style="195" hidden="1"/>
    <col min="11266" max="11266" width="12.75" style="195" hidden="1"/>
    <col min="11267" max="11267" width="12.5" style="195" hidden="1"/>
    <col min="11268" max="11268" width="5.75" style="195" hidden="1"/>
    <col min="11269" max="11269" width="7.375" style="195" hidden="1"/>
    <col min="11270" max="11270" width="11.75" style="195" hidden="1"/>
    <col min="11271" max="11271" width="11.875" style="195" hidden="1"/>
    <col min="11272" max="11272" width="13.5" style="195" hidden="1"/>
    <col min="11273" max="11273" width="10.75" style="195" hidden="1"/>
    <col min="11274" max="11274" width="1" style="195" hidden="1"/>
    <col min="11275" max="11275" width="1.125" style="195" hidden="1"/>
    <col min="11276" max="11276" width="12.25" style="195" hidden="1"/>
    <col min="11277" max="11282" width="11.375" style="195" hidden="1"/>
    <col min="11283" max="11283" width="5.75" style="195" hidden="1"/>
    <col min="11284" max="11520" width="9" style="195" hidden="1"/>
    <col min="11521" max="11521" width="4.5" style="195" hidden="1"/>
    <col min="11522" max="11522" width="12.75" style="195" hidden="1"/>
    <col min="11523" max="11523" width="12.5" style="195" hidden="1"/>
    <col min="11524" max="11524" width="5.75" style="195" hidden="1"/>
    <col min="11525" max="11525" width="7.375" style="195" hidden="1"/>
    <col min="11526" max="11526" width="11.75" style="195" hidden="1"/>
    <col min="11527" max="11527" width="11.875" style="195" hidden="1"/>
    <col min="11528" max="11528" width="13.5" style="195" hidden="1"/>
    <col min="11529" max="11529" width="10.75" style="195" hidden="1"/>
    <col min="11530" max="11530" width="1" style="195" hidden="1"/>
    <col min="11531" max="11531" width="1.125" style="195" hidden="1"/>
    <col min="11532" max="11532" width="12.25" style="195" hidden="1"/>
    <col min="11533" max="11538" width="11.375" style="195" hidden="1"/>
    <col min="11539" max="11539" width="5.75" style="195" hidden="1"/>
    <col min="11540" max="11776" width="9" style="195" hidden="1"/>
    <col min="11777" max="11777" width="4.5" style="195" hidden="1"/>
    <col min="11778" max="11778" width="12.75" style="195" hidden="1"/>
    <col min="11779" max="11779" width="12.5" style="195" hidden="1"/>
    <col min="11780" max="11780" width="5.75" style="195" hidden="1"/>
    <col min="11781" max="11781" width="7.375" style="195" hidden="1"/>
    <col min="11782" max="11782" width="11.75" style="195" hidden="1"/>
    <col min="11783" max="11783" width="11.875" style="195" hidden="1"/>
    <col min="11784" max="11784" width="13.5" style="195" hidden="1"/>
    <col min="11785" max="11785" width="10.75" style="195" hidden="1"/>
    <col min="11786" max="11786" width="1" style="195" hidden="1"/>
    <col min="11787" max="11787" width="1.125" style="195" hidden="1"/>
    <col min="11788" max="11788" width="12.25" style="195" hidden="1"/>
    <col min="11789" max="11794" width="11.375" style="195" hidden="1"/>
    <col min="11795" max="11795" width="5.75" style="195" hidden="1"/>
    <col min="11796" max="12032" width="9" style="195" hidden="1"/>
    <col min="12033" max="12033" width="4.5" style="195" hidden="1"/>
    <col min="12034" max="12034" width="12.75" style="195" hidden="1"/>
    <col min="12035" max="12035" width="12.5" style="195" hidden="1"/>
    <col min="12036" max="12036" width="5.75" style="195" hidden="1"/>
    <col min="12037" max="12037" width="7.375" style="195" hidden="1"/>
    <col min="12038" max="12038" width="11.75" style="195" hidden="1"/>
    <col min="12039" max="12039" width="11.875" style="195" hidden="1"/>
    <col min="12040" max="12040" width="13.5" style="195" hidden="1"/>
    <col min="12041" max="12041" width="10.75" style="195" hidden="1"/>
    <col min="12042" max="12042" width="1" style="195" hidden="1"/>
    <col min="12043" max="12043" width="1.125" style="195" hidden="1"/>
    <col min="12044" max="12044" width="12.25" style="195" hidden="1"/>
    <col min="12045" max="12050" width="11.375" style="195" hidden="1"/>
    <col min="12051" max="12051" width="5.75" style="195" hidden="1"/>
    <col min="12052" max="12288" width="9" style="195" hidden="1"/>
    <col min="12289" max="12289" width="4.5" style="195" hidden="1"/>
    <col min="12290" max="12290" width="12.75" style="195" hidden="1"/>
    <col min="12291" max="12291" width="12.5" style="195" hidden="1"/>
    <col min="12292" max="12292" width="5.75" style="195" hidden="1"/>
    <col min="12293" max="12293" width="7.375" style="195" hidden="1"/>
    <col min="12294" max="12294" width="11.75" style="195" hidden="1"/>
    <col min="12295" max="12295" width="11.875" style="195" hidden="1"/>
    <col min="12296" max="12296" width="13.5" style="195" hidden="1"/>
    <col min="12297" max="12297" width="10.75" style="195" hidden="1"/>
    <col min="12298" max="12298" width="1" style="195" hidden="1"/>
    <col min="12299" max="12299" width="1.125" style="195" hidden="1"/>
    <col min="12300" max="12300" width="12.25" style="195" hidden="1"/>
    <col min="12301" max="12306" width="11.375" style="195" hidden="1"/>
    <col min="12307" max="12307" width="5.75" style="195" hidden="1"/>
    <col min="12308" max="12544" width="9" style="195" hidden="1"/>
    <col min="12545" max="12545" width="4.5" style="195" hidden="1"/>
    <col min="12546" max="12546" width="12.75" style="195" hidden="1"/>
    <col min="12547" max="12547" width="12.5" style="195" hidden="1"/>
    <col min="12548" max="12548" width="5.75" style="195" hidden="1"/>
    <col min="12549" max="12549" width="7.375" style="195" hidden="1"/>
    <col min="12550" max="12550" width="11.75" style="195" hidden="1"/>
    <col min="12551" max="12551" width="11.875" style="195" hidden="1"/>
    <col min="12552" max="12552" width="13.5" style="195" hidden="1"/>
    <col min="12553" max="12553" width="10.75" style="195" hidden="1"/>
    <col min="12554" max="12554" width="1" style="195" hidden="1"/>
    <col min="12555" max="12555" width="1.125" style="195" hidden="1"/>
    <col min="12556" max="12556" width="12.25" style="195" hidden="1"/>
    <col min="12557" max="12562" width="11.375" style="195" hidden="1"/>
    <col min="12563" max="12563" width="5.75" style="195" hidden="1"/>
    <col min="12564" max="12800" width="9" style="195" hidden="1"/>
    <col min="12801" max="12801" width="4.5" style="195" hidden="1"/>
    <col min="12802" max="12802" width="12.75" style="195" hidden="1"/>
    <col min="12803" max="12803" width="12.5" style="195" hidden="1"/>
    <col min="12804" max="12804" width="5.75" style="195" hidden="1"/>
    <col min="12805" max="12805" width="7.375" style="195" hidden="1"/>
    <col min="12806" max="12806" width="11.75" style="195" hidden="1"/>
    <col min="12807" max="12807" width="11.875" style="195" hidden="1"/>
    <col min="12808" max="12808" width="13.5" style="195" hidden="1"/>
    <col min="12809" max="12809" width="10.75" style="195" hidden="1"/>
    <col min="12810" max="12810" width="1" style="195" hidden="1"/>
    <col min="12811" max="12811" width="1.125" style="195" hidden="1"/>
    <col min="12812" max="12812" width="12.25" style="195" hidden="1"/>
    <col min="12813" max="12818" width="11.375" style="195" hidden="1"/>
    <col min="12819" max="12819" width="5.75" style="195" hidden="1"/>
    <col min="12820" max="13056" width="9" style="195" hidden="1"/>
    <col min="13057" max="13057" width="4.5" style="195" hidden="1"/>
    <col min="13058" max="13058" width="12.75" style="195" hidden="1"/>
    <col min="13059" max="13059" width="12.5" style="195" hidden="1"/>
    <col min="13060" max="13060" width="5.75" style="195" hidden="1"/>
    <col min="13061" max="13061" width="7.375" style="195" hidden="1"/>
    <col min="13062" max="13062" width="11.75" style="195" hidden="1"/>
    <col min="13063" max="13063" width="11.875" style="195" hidden="1"/>
    <col min="13064" max="13064" width="13.5" style="195" hidden="1"/>
    <col min="13065" max="13065" width="10.75" style="195" hidden="1"/>
    <col min="13066" max="13066" width="1" style="195" hidden="1"/>
    <col min="13067" max="13067" width="1.125" style="195" hidden="1"/>
    <col min="13068" max="13068" width="12.25" style="195" hidden="1"/>
    <col min="13069" max="13074" width="11.375" style="195" hidden="1"/>
    <col min="13075" max="13075" width="5.75" style="195" hidden="1"/>
    <col min="13076" max="13312" width="9" style="195" hidden="1"/>
    <col min="13313" max="13313" width="4.5" style="195" hidden="1"/>
    <col min="13314" max="13314" width="12.75" style="195" hidden="1"/>
    <col min="13315" max="13315" width="12.5" style="195" hidden="1"/>
    <col min="13316" max="13316" width="5.75" style="195" hidden="1"/>
    <col min="13317" max="13317" width="7.375" style="195" hidden="1"/>
    <col min="13318" max="13318" width="11.75" style="195" hidden="1"/>
    <col min="13319" max="13319" width="11.875" style="195" hidden="1"/>
    <col min="13320" max="13320" width="13.5" style="195" hidden="1"/>
    <col min="13321" max="13321" width="10.75" style="195" hidden="1"/>
    <col min="13322" max="13322" width="1" style="195" hidden="1"/>
    <col min="13323" max="13323" width="1.125" style="195" hidden="1"/>
    <col min="13324" max="13324" width="12.25" style="195" hidden="1"/>
    <col min="13325" max="13330" width="11.375" style="195" hidden="1"/>
    <col min="13331" max="13331" width="5.75" style="195" hidden="1"/>
    <col min="13332" max="13568" width="9" style="195" hidden="1"/>
    <col min="13569" max="13569" width="4.5" style="195" hidden="1"/>
    <col min="13570" max="13570" width="12.75" style="195" hidden="1"/>
    <col min="13571" max="13571" width="12.5" style="195" hidden="1"/>
    <col min="13572" max="13572" width="5.75" style="195" hidden="1"/>
    <col min="13573" max="13573" width="7.375" style="195" hidden="1"/>
    <col min="13574" max="13574" width="11.75" style="195" hidden="1"/>
    <col min="13575" max="13575" width="11.875" style="195" hidden="1"/>
    <col min="13576" max="13576" width="13.5" style="195" hidden="1"/>
    <col min="13577" max="13577" width="10.75" style="195" hidden="1"/>
    <col min="13578" max="13578" width="1" style="195" hidden="1"/>
    <col min="13579" max="13579" width="1.125" style="195" hidden="1"/>
    <col min="13580" max="13580" width="12.25" style="195" hidden="1"/>
    <col min="13581" max="13586" width="11.375" style="195" hidden="1"/>
    <col min="13587" max="13587" width="5.75" style="195" hidden="1"/>
    <col min="13588" max="13824" width="9" style="195" hidden="1"/>
    <col min="13825" max="13825" width="4.5" style="195" hidden="1"/>
    <col min="13826" max="13826" width="12.75" style="195" hidden="1"/>
    <col min="13827" max="13827" width="12.5" style="195" hidden="1"/>
    <col min="13828" max="13828" width="5.75" style="195" hidden="1"/>
    <col min="13829" max="13829" width="7.375" style="195" hidden="1"/>
    <col min="13830" max="13830" width="11.75" style="195" hidden="1"/>
    <col min="13831" max="13831" width="11.875" style="195" hidden="1"/>
    <col min="13832" max="13832" width="13.5" style="195" hidden="1"/>
    <col min="13833" max="13833" width="10.75" style="195" hidden="1"/>
    <col min="13834" max="13834" width="1" style="195" hidden="1"/>
    <col min="13835" max="13835" width="1.125" style="195" hidden="1"/>
    <col min="13836" max="13836" width="12.25" style="195" hidden="1"/>
    <col min="13837" max="13842" width="11.375" style="195" hidden="1"/>
    <col min="13843" max="13843" width="5.75" style="195" hidden="1"/>
    <col min="13844" max="14080" width="9" style="195" hidden="1"/>
    <col min="14081" max="14081" width="4.5" style="195" hidden="1"/>
    <col min="14082" max="14082" width="12.75" style="195" hidden="1"/>
    <col min="14083" max="14083" width="12.5" style="195" hidden="1"/>
    <col min="14084" max="14084" width="5.75" style="195" hidden="1"/>
    <col min="14085" max="14085" width="7.375" style="195" hidden="1"/>
    <col min="14086" max="14086" width="11.75" style="195" hidden="1"/>
    <col min="14087" max="14087" width="11.875" style="195" hidden="1"/>
    <col min="14088" max="14088" width="13.5" style="195" hidden="1"/>
    <col min="14089" max="14089" width="10.75" style="195" hidden="1"/>
    <col min="14090" max="14090" width="1" style="195" hidden="1"/>
    <col min="14091" max="14091" width="1.125" style="195" hidden="1"/>
    <col min="14092" max="14092" width="12.25" style="195" hidden="1"/>
    <col min="14093" max="14098" width="11.375" style="195" hidden="1"/>
    <col min="14099" max="14099" width="5.75" style="195" hidden="1"/>
    <col min="14100" max="14336" width="9" style="195" hidden="1"/>
    <col min="14337" max="14337" width="4.5" style="195" hidden="1"/>
    <col min="14338" max="14338" width="12.75" style="195" hidden="1"/>
    <col min="14339" max="14339" width="12.5" style="195" hidden="1"/>
    <col min="14340" max="14340" width="5.75" style="195" hidden="1"/>
    <col min="14341" max="14341" width="7.375" style="195" hidden="1"/>
    <col min="14342" max="14342" width="11.75" style="195" hidden="1"/>
    <col min="14343" max="14343" width="11.875" style="195" hidden="1"/>
    <col min="14344" max="14344" width="13.5" style="195" hidden="1"/>
    <col min="14345" max="14345" width="10.75" style="195" hidden="1"/>
    <col min="14346" max="14346" width="1" style="195" hidden="1"/>
    <col min="14347" max="14347" width="1.125" style="195" hidden="1"/>
    <col min="14348" max="14348" width="12.25" style="195" hidden="1"/>
    <col min="14349" max="14354" width="11.375" style="195" hidden="1"/>
    <col min="14355" max="14355" width="5.75" style="195" hidden="1"/>
    <col min="14356" max="14592" width="9" style="195" hidden="1"/>
    <col min="14593" max="14593" width="4.5" style="195" hidden="1"/>
    <col min="14594" max="14594" width="12.75" style="195" hidden="1"/>
    <col min="14595" max="14595" width="12.5" style="195" hidden="1"/>
    <col min="14596" max="14596" width="5.75" style="195" hidden="1"/>
    <col min="14597" max="14597" width="7.375" style="195" hidden="1"/>
    <col min="14598" max="14598" width="11.75" style="195" hidden="1"/>
    <col min="14599" max="14599" width="11.875" style="195" hidden="1"/>
    <col min="14600" max="14600" width="13.5" style="195" hidden="1"/>
    <col min="14601" max="14601" width="10.75" style="195" hidden="1"/>
    <col min="14602" max="14602" width="1" style="195" hidden="1"/>
    <col min="14603" max="14603" width="1.125" style="195" hidden="1"/>
    <col min="14604" max="14604" width="12.25" style="195" hidden="1"/>
    <col min="14605" max="14610" width="11.375" style="195" hidden="1"/>
    <col min="14611" max="14611" width="5.75" style="195" hidden="1"/>
    <col min="14612" max="14848" width="9" style="195" hidden="1"/>
    <col min="14849" max="14849" width="4.5" style="195" hidden="1"/>
    <col min="14850" max="14850" width="12.75" style="195" hidden="1"/>
    <col min="14851" max="14851" width="12.5" style="195" hidden="1"/>
    <col min="14852" max="14852" width="5.75" style="195" hidden="1"/>
    <col min="14853" max="14853" width="7.375" style="195" hidden="1"/>
    <col min="14854" max="14854" width="11.75" style="195" hidden="1"/>
    <col min="14855" max="14855" width="11.875" style="195" hidden="1"/>
    <col min="14856" max="14856" width="13.5" style="195" hidden="1"/>
    <col min="14857" max="14857" width="10.75" style="195" hidden="1"/>
    <col min="14858" max="14858" width="1" style="195" hidden="1"/>
    <col min="14859" max="14859" width="1.125" style="195" hidden="1"/>
    <col min="14860" max="14860" width="12.25" style="195" hidden="1"/>
    <col min="14861" max="14866" width="11.375" style="195" hidden="1"/>
    <col min="14867" max="14867" width="5.75" style="195" hidden="1"/>
    <col min="14868" max="15104" width="9" style="195" hidden="1"/>
    <col min="15105" max="15105" width="4.5" style="195" hidden="1"/>
    <col min="15106" max="15106" width="12.75" style="195" hidden="1"/>
    <col min="15107" max="15107" width="12.5" style="195" hidden="1"/>
    <col min="15108" max="15108" width="5.75" style="195" hidden="1"/>
    <col min="15109" max="15109" width="7.375" style="195" hidden="1"/>
    <col min="15110" max="15110" width="11.75" style="195" hidden="1"/>
    <col min="15111" max="15111" width="11.875" style="195" hidden="1"/>
    <col min="15112" max="15112" width="13.5" style="195" hidden="1"/>
    <col min="15113" max="15113" width="10.75" style="195" hidden="1"/>
    <col min="15114" max="15114" width="1" style="195" hidden="1"/>
    <col min="15115" max="15115" width="1.125" style="195" hidden="1"/>
    <col min="15116" max="15116" width="12.25" style="195" hidden="1"/>
    <col min="15117" max="15122" width="11.375" style="195" hidden="1"/>
    <col min="15123" max="15123" width="5.75" style="195" hidden="1"/>
    <col min="15124" max="15360" width="9" style="195" hidden="1"/>
    <col min="15361" max="15361" width="4.5" style="195" hidden="1"/>
    <col min="15362" max="15362" width="12.75" style="195" hidden="1"/>
    <col min="15363" max="15363" width="12.5" style="195" hidden="1"/>
    <col min="15364" max="15364" width="5.75" style="195" hidden="1"/>
    <col min="15365" max="15365" width="7.375" style="195" hidden="1"/>
    <col min="15366" max="15366" width="11.75" style="195" hidden="1"/>
    <col min="15367" max="15367" width="11.875" style="195" hidden="1"/>
    <col min="15368" max="15368" width="13.5" style="195" hidden="1"/>
    <col min="15369" max="15369" width="10.75" style="195" hidden="1"/>
    <col min="15370" max="15370" width="1" style="195" hidden="1"/>
    <col min="15371" max="15371" width="1.125" style="195" hidden="1"/>
    <col min="15372" max="15372" width="12.25" style="195" hidden="1"/>
    <col min="15373" max="15378" width="11.375" style="195" hidden="1"/>
    <col min="15379" max="15379" width="5.75" style="195" hidden="1"/>
    <col min="15380" max="15616" width="9" style="195" hidden="1"/>
    <col min="15617" max="15617" width="4.5" style="195" hidden="1"/>
    <col min="15618" max="15618" width="12.75" style="195" hidden="1"/>
    <col min="15619" max="15619" width="12.5" style="195" hidden="1"/>
    <col min="15620" max="15620" width="5.75" style="195" hidden="1"/>
    <col min="15621" max="15621" width="7.375" style="195" hidden="1"/>
    <col min="15622" max="15622" width="11.75" style="195" hidden="1"/>
    <col min="15623" max="15623" width="11.875" style="195" hidden="1"/>
    <col min="15624" max="15624" width="13.5" style="195" hidden="1"/>
    <col min="15625" max="15625" width="10.75" style="195" hidden="1"/>
    <col min="15626" max="15626" width="1" style="195" hidden="1"/>
    <col min="15627" max="15627" width="1.125" style="195" hidden="1"/>
    <col min="15628" max="15628" width="12.25" style="195" hidden="1"/>
    <col min="15629" max="15634" width="11.375" style="195" hidden="1"/>
    <col min="15635" max="15635" width="5.75" style="195" hidden="1"/>
    <col min="15636" max="15872" width="9" style="195" hidden="1"/>
    <col min="15873" max="15873" width="4.5" style="195" hidden="1"/>
    <col min="15874" max="15874" width="12.75" style="195" hidden="1"/>
    <col min="15875" max="15875" width="12.5" style="195" hidden="1"/>
    <col min="15876" max="15876" width="5.75" style="195" hidden="1"/>
    <col min="15877" max="15877" width="7.375" style="195" hidden="1"/>
    <col min="15878" max="15878" width="11.75" style="195" hidden="1"/>
    <col min="15879" max="15879" width="11.875" style="195" hidden="1"/>
    <col min="15880" max="15880" width="13.5" style="195" hidden="1"/>
    <col min="15881" max="15881" width="10.75" style="195" hidden="1"/>
    <col min="15882" max="15882" width="1" style="195" hidden="1"/>
    <col min="15883" max="15883" width="1.125" style="195" hidden="1"/>
    <col min="15884" max="15884" width="12.25" style="195" hidden="1"/>
    <col min="15885" max="15890" width="11.375" style="195" hidden="1"/>
    <col min="15891" max="15891" width="5.75" style="195" hidden="1"/>
    <col min="15892" max="16128" width="9" style="195" hidden="1"/>
    <col min="16129" max="16129" width="4.5" style="195" hidden="1"/>
    <col min="16130" max="16130" width="12.75" style="195" hidden="1"/>
    <col min="16131" max="16131" width="12.5" style="195" hidden="1"/>
    <col min="16132" max="16132" width="5.75" style="195" hidden="1"/>
    <col min="16133" max="16133" width="7.375" style="195" hidden="1"/>
    <col min="16134" max="16134" width="11.75" style="195" hidden="1"/>
    <col min="16135" max="16135" width="11.875" style="195" hidden="1"/>
    <col min="16136" max="16136" width="13.5" style="195" hidden="1"/>
    <col min="16137" max="16137" width="10.75" style="195" hidden="1"/>
    <col min="16138" max="16138" width="1" style="195" hidden="1"/>
    <col min="16139" max="16139" width="1.125" style="195" hidden="1"/>
    <col min="16140" max="16140" width="12.25" style="195" hidden="1"/>
    <col min="16141" max="16146" width="11.375" style="195" hidden="1"/>
    <col min="16147" max="16147" width="5.75" style="195" hidden="1"/>
    <col min="16148" max="16384" width="9" style="195" hidden="1"/>
  </cols>
  <sheetData>
    <row r="1" spans="1:19">
      <c r="A1" s="191" t="s">
        <v>158</v>
      </c>
      <c r="B1" s="191"/>
      <c r="C1" s="191"/>
      <c r="D1" s="191"/>
      <c r="E1" s="191"/>
      <c r="F1" s="191"/>
      <c r="G1" s="191"/>
      <c r="H1" s="191"/>
      <c r="I1" s="191"/>
      <c r="J1" s="209"/>
      <c r="K1" s="191"/>
      <c r="L1" s="191"/>
      <c r="M1" s="191"/>
      <c r="N1" s="191"/>
      <c r="O1" s="191"/>
      <c r="P1" s="191"/>
      <c r="Q1" s="191"/>
    </row>
    <row r="2" spans="1:19"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254"/>
      <c r="S2" s="183" t="s">
        <v>77</v>
      </c>
    </row>
    <row r="3" spans="1:19" ht="13.5" customHeight="1">
      <c r="A3" s="551" t="s">
        <v>78</v>
      </c>
      <c r="B3" s="552"/>
      <c r="C3" s="612" t="s">
        <v>159</v>
      </c>
      <c r="D3" s="627" t="s">
        <v>160</v>
      </c>
      <c r="E3" s="628" t="s">
        <v>161</v>
      </c>
      <c r="F3" s="639" t="s">
        <v>162</v>
      </c>
      <c r="G3" s="642" t="s">
        <v>163</v>
      </c>
      <c r="H3" s="612" t="s">
        <v>164</v>
      </c>
      <c r="I3" s="628" t="s">
        <v>165</v>
      </c>
      <c r="J3" s="284"/>
      <c r="K3" s="284"/>
      <c r="L3" s="628" t="s">
        <v>166</v>
      </c>
      <c r="M3" s="597" t="s">
        <v>167</v>
      </c>
      <c r="N3" s="597" t="s">
        <v>168</v>
      </c>
      <c r="O3" s="613" t="s">
        <v>169</v>
      </c>
      <c r="P3" s="612" t="s">
        <v>170</v>
      </c>
      <c r="Q3" s="612" t="s">
        <v>171</v>
      </c>
      <c r="R3" s="612" t="s">
        <v>172</v>
      </c>
      <c r="S3" s="645" t="s">
        <v>173</v>
      </c>
    </row>
    <row r="4" spans="1:19">
      <c r="A4" s="553"/>
      <c r="B4" s="554"/>
      <c r="C4" s="613"/>
      <c r="D4" s="629"/>
      <c r="E4" s="630"/>
      <c r="F4" s="640"/>
      <c r="G4" s="643"/>
      <c r="H4" s="613"/>
      <c r="I4" s="630"/>
      <c r="J4" s="285"/>
      <c r="K4" s="285"/>
      <c r="L4" s="638"/>
      <c r="M4" s="598"/>
      <c r="N4" s="598"/>
      <c r="O4" s="613"/>
      <c r="P4" s="613"/>
      <c r="Q4" s="613"/>
      <c r="R4" s="613"/>
      <c r="S4" s="646"/>
    </row>
    <row r="5" spans="1:19">
      <c r="A5" s="555"/>
      <c r="B5" s="556"/>
      <c r="C5" s="614"/>
      <c r="D5" s="631"/>
      <c r="E5" s="632"/>
      <c r="F5" s="641"/>
      <c r="G5" s="644"/>
      <c r="H5" s="614"/>
      <c r="I5" s="632"/>
      <c r="J5" s="286"/>
      <c r="K5" s="286"/>
      <c r="L5" s="586"/>
      <c r="M5" s="599"/>
      <c r="N5" s="599"/>
      <c r="O5" s="614"/>
      <c r="P5" s="614"/>
      <c r="Q5" s="614"/>
      <c r="R5" s="614"/>
      <c r="S5" s="647"/>
    </row>
    <row r="6" spans="1:19" s="290" customFormat="1" ht="3.75" customHeight="1">
      <c r="A6" s="207"/>
      <c r="B6" s="208"/>
      <c r="C6" s="211"/>
      <c r="D6" s="211"/>
      <c r="E6" s="212"/>
      <c r="F6" s="287"/>
      <c r="G6" s="288"/>
      <c r="H6" s="205"/>
      <c r="I6" s="212"/>
      <c r="J6" s="285"/>
      <c r="K6" s="285"/>
      <c r="L6" s="289"/>
      <c r="M6" s="204"/>
      <c r="N6" s="204"/>
      <c r="O6" s="211"/>
      <c r="P6" s="211"/>
      <c r="Q6" s="211"/>
      <c r="R6" s="211"/>
      <c r="S6" s="210"/>
    </row>
    <row r="7" spans="1:19" s="234" customFormat="1" ht="18" customHeight="1">
      <c r="B7" s="235" t="s">
        <v>137</v>
      </c>
      <c r="C7" s="189">
        <v>147029869</v>
      </c>
      <c r="D7" s="539">
        <v>21463522</v>
      </c>
      <c r="E7" s="540"/>
      <c r="F7" s="291">
        <v>14.842426233369366</v>
      </c>
      <c r="G7" s="292">
        <v>37.780585489957105</v>
      </c>
      <c r="H7" s="173">
        <v>88217623</v>
      </c>
      <c r="I7" s="293">
        <v>61.00413351828692</v>
      </c>
      <c r="J7" s="263">
        <v>0</v>
      </c>
      <c r="K7" s="263">
        <v>0</v>
      </c>
      <c r="L7" s="269">
        <v>56810983</v>
      </c>
      <c r="M7" s="189">
        <v>132735.94158878503</v>
      </c>
      <c r="N7" s="189">
        <v>100.40983861531909</v>
      </c>
      <c r="O7" s="292">
        <v>39.285855528403076</v>
      </c>
      <c r="P7" s="189">
        <v>7027843</v>
      </c>
      <c r="Q7" s="292">
        <v>4.8598846595261138</v>
      </c>
      <c r="R7" s="189">
        <v>7470921</v>
      </c>
      <c r="S7" s="237" t="s">
        <v>74</v>
      </c>
    </row>
    <row r="8" spans="1:19">
      <c r="A8" s="191">
        <v>9</v>
      </c>
      <c r="B8" s="242" t="s">
        <v>0</v>
      </c>
      <c r="C8" s="294">
        <v>3037853</v>
      </c>
      <c r="D8" s="526">
        <v>582473</v>
      </c>
      <c r="E8" s="525"/>
      <c r="F8" s="295">
        <v>19.57989842856048</v>
      </c>
      <c r="G8" s="296">
        <v>44.04029666011639</v>
      </c>
      <c r="H8" s="297">
        <v>1899546</v>
      </c>
      <c r="I8" s="298">
        <v>63.853462289888711</v>
      </c>
      <c r="L8" s="299">
        <v>1322591</v>
      </c>
      <c r="M8" s="177">
        <v>50868.884615384617</v>
      </c>
      <c r="N8" s="177">
        <v>44.909711375212225</v>
      </c>
      <c r="O8" s="300">
        <v>44.459052080574089</v>
      </c>
      <c r="P8" s="177">
        <v>103482</v>
      </c>
      <c r="Q8" s="300">
        <v>3.4785596056543313</v>
      </c>
      <c r="R8" s="301">
        <v>127823</v>
      </c>
      <c r="S8" s="245">
        <v>9</v>
      </c>
    </row>
    <row r="9" spans="1:19">
      <c r="A9" s="191">
        <v>10</v>
      </c>
      <c r="B9" s="242" t="s">
        <v>1</v>
      </c>
      <c r="C9" s="302" t="s">
        <v>124</v>
      </c>
      <c r="D9" s="526" t="s">
        <v>124</v>
      </c>
      <c r="E9" s="525"/>
      <c r="F9" s="295" t="s">
        <v>75</v>
      </c>
      <c r="G9" s="296" t="s">
        <v>75</v>
      </c>
      <c r="H9" s="297" t="s">
        <v>124</v>
      </c>
      <c r="I9" s="298" t="s">
        <v>75</v>
      </c>
      <c r="L9" s="303" t="s">
        <v>124</v>
      </c>
      <c r="M9" s="177" t="s">
        <v>75</v>
      </c>
      <c r="N9" s="177" t="s">
        <v>75</v>
      </c>
      <c r="O9" s="300" t="s">
        <v>75</v>
      </c>
      <c r="P9" s="177" t="s">
        <v>124</v>
      </c>
      <c r="Q9" s="300" t="s">
        <v>75</v>
      </c>
      <c r="R9" s="301" t="s">
        <v>75</v>
      </c>
      <c r="S9" s="245">
        <v>10</v>
      </c>
    </row>
    <row r="10" spans="1:19">
      <c r="A10" s="191">
        <v>11</v>
      </c>
      <c r="B10" s="242" t="s">
        <v>2</v>
      </c>
      <c r="C10" s="294">
        <v>17749216</v>
      </c>
      <c r="D10" s="526">
        <v>3376020</v>
      </c>
      <c r="E10" s="525"/>
      <c r="F10" s="295">
        <v>19.278572233743994</v>
      </c>
      <c r="G10" s="296">
        <v>56.623482571777714</v>
      </c>
      <c r="H10" s="297">
        <v>10816115</v>
      </c>
      <c r="I10" s="298">
        <v>61.764816060326041</v>
      </c>
      <c r="L10" s="299">
        <v>5962226</v>
      </c>
      <c r="M10" s="177">
        <v>52300.228070175435</v>
      </c>
      <c r="N10" s="177">
        <v>50.112425090563725</v>
      </c>
      <c r="O10" s="300">
        <v>34.046956065102258</v>
      </c>
      <c r="P10" s="177">
        <v>1200006</v>
      </c>
      <c r="Q10" s="300">
        <v>6.8525667359571916</v>
      </c>
      <c r="R10" s="301">
        <v>1608910</v>
      </c>
      <c r="S10" s="245">
        <v>11</v>
      </c>
    </row>
    <row r="11" spans="1:19">
      <c r="A11" s="191">
        <v>12</v>
      </c>
      <c r="B11" s="242" t="s">
        <v>3</v>
      </c>
      <c r="C11" s="294">
        <v>1363389</v>
      </c>
      <c r="D11" s="526">
        <v>151483</v>
      </c>
      <c r="E11" s="525"/>
      <c r="F11" s="295">
        <v>11.289124186104397</v>
      </c>
      <c r="G11" s="296">
        <v>31.598720056070555</v>
      </c>
      <c r="H11" s="297">
        <v>847154</v>
      </c>
      <c r="I11" s="298">
        <v>63.13333318428527</v>
      </c>
      <c r="L11" s="299">
        <v>479396</v>
      </c>
      <c r="M11" s="177">
        <v>79899.333333333328</v>
      </c>
      <c r="N11" s="177">
        <v>98.864920602186018</v>
      </c>
      <c r="O11" s="300">
        <v>35.726523625236524</v>
      </c>
      <c r="P11" s="177">
        <v>19974</v>
      </c>
      <c r="Q11" s="300">
        <v>1.4885430476901649</v>
      </c>
      <c r="R11" s="301">
        <v>22014</v>
      </c>
      <c r="S11" s="245">
        <v>12</v>
      </c>
    </row>
    <row r="12" spans="1:19">
      <c r="A12" s="191">
        <v>13</v>
      </c>
      <c r="B12" s="242" t="s">
        <v>4</v>
      </c>
      <c r="C12" s="294">
        <v>936575</v>
      </c>
      <c r="D12" s="526">
        <v>157255</v>
      </c>
      <c r="E12" s="525"/>
      <c r="F12" s="295">
        <v>17.262141293680884</v>
      </c>
      <c r="G12" s="300">
        <v>30.058566944846909</v>
      </c>
      <c r="H12" s="297">
        <v>370305</v>
      </c>
      <c r="I12" s="298">
        <v>40.64899196691043</v>
      </c>
      <c r="L12" s="303">
        <v>523162</v>
      </c>
      <c r="M12" s="177">
        <v>87193.666666666672</v>
      </c>
      <c r="N12" s="177">
        <v>102.52047815010778</v>
      </c>
      <c r="O12" s="300">
        <v>57.428357530664712</v>
      </c>
      <c r="P12" s="177">
        <v>18015</v>
      </c>
      <c r="Q12" s="300">
        <v>1.9775363289285628</v>
      </c>
      <c r="R12" s="301">
        <v>27027</v>
      </c>
      <c r="S12" s="245">
        <v>13</v>
      </c>
    </row>
    <row r="13" spans="1:19">
      <c r="A13" s="191">
        <v>14</v>
      </c>
      <c r="B13" s="242" t="s">
        <v>5</v>
      </c>
      <c r="C13" s="294">
        <v>3174606</v>
      </c>
      <c r="D13" s="526">
        <v>351639</v>
      </c>
      <c r="E13" s="525"/>
      <c r="F13" s="295">
        <v>11.314924487047682</v>
      </c>
      <c r="G13" s="296">
        <v>25.745255666842382</v>
      </c>
      <c r="H13" s="297">
        <v>1764071</v>
      </c>
      <c r="I13" s="298">
        <v>56.763698437291346</v>
      </c>
      <c r="L13" s="303">
        <v>1365840</v>
      </c>
      <c r="M13" s="177">
        <v>113820</v>
      </c>
      <c r="N13" s="177">
        <v>156.70491050940799</v>
      </c>
      <c r="O13" s="300">
        <v>43.949551845469948</v>
      </c>
      <c r="P13" s="177">
        <v>164491</v>
      </c>
      <c r="Q13" s="300">
        <v>5.2929374836094976</v>
      </c>
      <c r="R13" s="301">
        <v>172936</v>
      </c>
      <c r="S13" s="245">
        <v>14</v>
      </c>
    </row>
    <row r="14" spans="1:19">
      <c r="A14" s="191">
        <v>15</v>
      </c>
      <c r="B14" s="242" t="s">
        <v>36</v>
      </c>
      <c r="C14" s="294">
        <v>1749618</v>
      </c>
      <c r="D14" s="526">
        <v>413112</v>
      </c>
      <c r="E14" s="525"/>
      <c r="F14" s="295">
        <v>24.150927512491645</v>
      </c>
      <c r="G14" s="296">
        <v>49.713951512555084</v>
      </c>
      <c r="H14" s="297">
        <v>772767</v>
      </c>
      <c r="I14" s="298">
        <v>45.17670704565743</v>
      </c>
      <c r="L14" s="303">
        <v>830978</v>
      </c>
      <c r="M14" s="177">
        <v>55398.533333333333</v>
      </c>
      <c r="N14" s="177">
        <v>57.694785808512115</v>
      </c>
      <c r="O14" s="300">
        <v>48.579778468006943</v>
      </c>
      <c r="P14" s="177">
        <v>119654</v>
      </c>
      <c r="Q14" s="300">
        <v>6.9950886940579684</v>
      </c>
      <c r="R14" s="301">
        <v>143372</v>
      </c>
      <c r="S14" s="245">
        <v>15</v>
      </c>
    </row>
    <row r="15" spans="1:19">
      <c r="A15" s="191">
        <v>16</v>
      </c>
      <c r="B15" s="242" t="s">
        <v>6</v>
      </c>
      <c r="C15" s="294">
        <v>25617072</v>
      </c>
      <c r="D15" s="526">
        <v>1870479</v>
      </c>
      <c r="E15" s="525"/>
      <c r="F15" s="295">
        <v>7.4383345006274446</v>
      </c>
      <c r="G15" s="296">
        <v>17.242996043146601</v>
      </c>
      <c r="H15" s="297">
        <v>14298342</v>
      </c>
      <c r="I15" s="298">
        <v>56.860221686728586</v>
      </c>
      <c r="L15" s="303">
        <v>10847761</v>
      </c>
      <c r="M15" s="177">
        <v>387420.03571428574</v>
      </c>
      <c r="N15" s="177">
        <v>261.89669241912122</v>
      </c>
      <c r="O15" s="300">
        <v>43.138295004039534</v>
      </c>
      <c r="P15" s="177">
        <v>878821</v>
      </c>
      <c r="Q15" s="300">
        <v>3.4948077814163705</v>
      </c>
      <c r="R15" s="301">
        <v>880032</v>
      </c>
      <c r="S15" s="245">
        <v>16</v>
      </c>
    </row>
    <row r="16" spans="1:19">
      <c r="A16" s="191">
        <v>17</v>
      </c>
      <c r="B16" s="242" t="s">
        <v>138</v>
      </c>
      <c r="C16" s="302" t="s">
        <v>124</v>
      </c>
      <c r="D16" s="526" t="s">
        <v>124</v>
      </c>
      <c r="E16" s="525"/>
      <c r="F16" s="295" t="s">
        <v>75</v>
      </c>
      <c r="G16" s="296" t="s">
        <v>75</v>
      </c>
      <c r="H16" s="297" t="s">
        <v>124</v>
      </c>
      <c r="I16" s="297" t="s">
        <v>75</v>
      </c>
      <c r="L16" s="303" t="s">
        <v>124</v>
      </c>
      <c r="M16" s="177" t="s">
        <v>75</v>
      </c>
      <c r="N16" s="177" t="s">
        <v>75</v>
      </c>
      <c r="O16" s="177" t="s">
        <v>75</v>
      </c>
      <c r="P16" s="177" t="s">
        <v>124</v>
      </c>
      <c r="Q16" s="177" t="s">
        <v>75</v>
      </c>
      <c r="R16" s="301" t="s">
        <v>75</v>
      </c>
      <c r="S16" s="245">
        <v>17</v>
      </c>
    </row>
    <row r="17" spans="1:19">
      <c r="A17" s="191">
        <v>18</v>
      </c>
      <c r="B17" s="242" t="s">
        <v>37</v>
      </c>
      <c r="C17" s="294">
        <v>9924471</v>
      </c>
      <c r="D17" s="526">
        <v>1578656</v>
      </c>
      <c r="E17" s="525"/>
      <c r="F17" s="295">
        <v>16.238224593238467</v>
      </c>
      <c r="G17" s="300">
        <v>38.249344119462812</v>
      </c>
      <c r="H17" s="304">
        <v>8252693</v>
      </c>
      <c r="I17" s="298">
        <v>84.88808355528181</v>
      </c>
      <c r="L17" s="303">
        <v>4127276</v>
      </c>
      <c r="M17" s="177">
        <v>117922.17142857143</v>
      </c>
      <c r="N17" s="177">
        <v>93.455517061793813</v>
      </c>
      <c r="O17" s="305">
        <v>42.453602714133346</v>
      </c>
      <c r="P17" s="177">
        <v>466283</v>
      </c>
      <c r="Q17" s="300">
        <v>4.7962368483121169</v>
      </c>
      <c r="R17" s="301">
        <v>439355</v>
      </c>
      <c r="S17" s="245">
        <v>18</v>
      </c>
    </row>
    <row r="18" spans="1:19">
      <c r="A18" s="191">
        <v>19</v>
      </c>
      <c r="B18" s="242" t="s">
        <v>8</v>
      </c>
      <c r="C18" s="302" t="s">
        <v>157</v>
      </c>
      <c r="D18" s="526" t="s">
        <v>157</v>
      </c>
      <c r="E18" s="525"/>
      <c r="F18" s="295" t="s">
        <v>157</v>
      </c>
      <c r="G18" s="296" t="s">
        <v>157</v>
      </c>
      <c r="H18" s="297" t="s">
        <v>157</v>
      </c>
      <c r="I18" s="298" t="s">
        <v>157</v>
      </c>
      <c r="L18" s="303" t="s">
        <v>157</v>
      </c>
      <c r="M18" s="177" t="s">
        <v>157</v>
      </c>
      <c r="N18" s="177" t="s">
        <v>157</v>
      </c>
      <c r="O18" s="300" t="s">
        <v>157</v>
      </c>
      <c r="P18" s="177" t="s">
        <v>157</v>
      </c>
      <c r="Q18" s="300" t="s">
        <v>157</v>
      </c>
      <c r="R18" s="301" t="s">
        <v>157</v>
      </c>
      <c r="S18" s="245">
        <v>19</v>
      </c>
    </row>
    <row r="19" spans="1:19">
      <c r="A19" s="191">
        <v>20</v>
      </c>
      <c r="B19" s="242" t="s">
        <v>16</v>
      </c>
      <c r="C19" s="302" t="s">
        <v>157</v>
      </c>
      <c r="D19" s="526" t="s">
        <v>157</v>
      </c>
      <c r="E19" s="525"/>
      <c r="F19" s="295" t="s">
        <v>157</v>
      </c>
      <c r="G19" s="300" t="s">
        <v>157</v>
      </c>
      <c r="H19" s="304" t="s">
        <v>157</v>
      </c>
      <c r="I19" s="298" t="s">
        <v>157</v>
      </c>
      <c r="L19" s="303" t="s">
        <v>157</v>
      </c>
      <c r="M19" s="306" t="s">
        <v>157</v>
      </c>
      <c r="N19" s="306" t="s">
        <v>157</v>
      </c>
      <c r="O19" s="305" t="s">
        <v>157</v>
      </c>
      <c r="P19" s="177" t="s">
        <v>157</v>
      </c>
      <c r="Q19" s="300" t="s">
        <v>157</v>
      </c>
      <c r="R19" s="301" t="s">
        <v>75</v>
      </c>
      <c r="S19" s="245">
        <v>20</v>
      </c>
    </row>
    <row r="20" spans="1:19">
      <c r="A20" s="191">
        <v>21</v>
      </c>
      <c r="B20" s="242" t="s">
        <v>9</v>
      </c>
      <c r="C20" s="302">
        <v>2834008</v>
      </c>
      <c r="D20" s="526">
        <v>615665</v>
      </c>
      <c r="E20" s="525"/>
      <c r="F20" s="295">
        <v>22.145394560779021</v>
      </c>
      <c r="G20" s="300">
        <v>49.522005445558491</v>
      </c>
      <c r="H20" s="304">
        <v>1405370</v>
      </c>
      <c r="I20" s="298">
        <v>50.550986581796941</v>
      </c>
      <c r="L20" s="303">
        <v>1243215</v>
      </c>
      <c r="M20" s="177">
        <v>88801.071428571435</v>
      </c>
      <c r="N20" s="177">
        <v>95.639279944611118</v>
      </c>
      <c r="O20" s="305">
        <v>44.718291114289251</v>
      </c>
      <c r="P20" s="177">
        <v>164126</v>
      </c>
      <c r="Q20" s="300">
        <v>5.9035920958352639</v>
      </c>
      <c r="R20" s="301">
        <v>181981</v>
      </c>
      <c r="S20" s="245">
        <v>21</v>
      </c>
    </row>
    <row r="21" spans="1:19">
      <c r="A21" s="191">
        <v>22</v>
      </c>
      <c r="B21" s="242" t="s">
        <v>10</v>
      </c>
      <c r="C21" s="294">
        <v>1815518</v>
      </c>
      <c r="D21" s="526">
        <v>73673</v>
      </c>
      <c r="E21" s="525"/>
      <c r="F21" s="295">
        <v>4.1350948445599922</v>
      </c>
      <c r="G21" s="296">
        <v>11.011369631858285</v>
      </c>
      <c r="H21" s="297">
        <v>1092635</v>
      </c>
      <c r="I21" s="298">
        <v>61.327071728934726</v>
      </c>
      <c r="L21" s="299">
        <v>669063</v>
      </c>
      <c r="M21" s="177">
        <v>223021</v>
      </c>
      <c r="N21" s="177">
        <v>337.74003028773348</v>
      </c>
      <c r="O21" s="300">
        <v>37.552956469613598</v>
      </c>
      <c r="P21" s="177">
        <v>29754</v>
      </c>
      <c r="Q21" s="300">
        <v>1.6700231021546295</v>
      </c>
      <c r="R21" s="301">
        <v>22324</v>
      </c>
      <c r="S21" s="245">
        <v>22</v>
      </c>
    </row>
    <row r="22" spans="1:19">
      <c r="A22" s="191">
        <v>23</v>
      </c>
      <c r="B22" s="242" t="s">
        <v>11</v>
      </c>
      <c r="C22" s="302">
        <v>12546451</v>
      </c>
      <c r="D22" s="526">
        <v>743668</v>
      </c>
      <c r="E22" s="525"/>
      <c r="F22" s="295">
        <v>5.9797055963833001</v>
      </c>
      <c r="G22" s="300">
        <v>33.235593155953012</v>
      </c>
      <c r="H22" s="304">
        <v>9743981</v>
      </c>
      <c r="I22" s="298">
        <v>78.349663716540917</v>
      </c>
      <c r="L22" s="303">
        <v>2237565</v>
      </c>
      <c r="M22" s="177">
        <v>223756.5</v>
      </c>
      <c r="N22" s="177">
        <v>164.39387260304164</v>
      </c>
      <c r="O22" s="305">
        <v>17.991872653887757</v>
      </c>
      <c r="P22" s="177">
        <v>497692</v>
      </c>
      <c r="Q22" s="300">
        <v>4.00185517956292</v>
      </c>
      <c r="R22" s="301">
        <v>469143</v>
      </c>
      <c r="S22" s="245">
        <v>23</v>
      </c>
    </row>
    <row r="23" spans="1:19">
      <c r="A23" s="191">
        <v>24</v>
      </c>
      <c r="B23" s="242" t="s">
        <v>12</v>
      </c>
      <c r="C23" s="294">
        <v>4756409</v>
      </c>
      <c r="D23" s="526">
        <v>842850</v>
      </c>
      <c r="E23" s="525"/>
      <c r="F23" s="295">
        <v>18.069437578170124</v>
      </c>
      <c r="G23" s="296">
        <v>44.933858703446127</v>
      </c>
      <c r="H23" s="297">
        <v>2646072</v>
      </c>
      <c r="I23" s="298">
        <v>56.727807832169155</v>
      </c>
      <c r="L23" s="299">
        <v>1875757</v>
      </c>
      <c r="M23" s="177">
        <v>69472.481481481474</v>
      </c>
      <c r="N23" s="177">
        <v>72.222277837671342</v>
      </c>
      <c r="O23" s="300">
        <v>40.213411666744555</v>
      </c>
      <c r="P23" s="177">
        <v>187151</v>
      </c>
      <c r="Q23" s="300">
        <v>4.0122362368062126</v>
      </c>
      <c r="R23" s="301">
        <v>201259</v>
      </c>
      <c r="S23" s="245">
        <v>24</v>
      </c>
    </row>
    <row r="24" spans="1:19">
      <c r="A24" s="191">
        <v>25</v>
      </c>
      <c r="B24" s="242" t="s">
        <v>38</v>
      </c>
      <c r="C24" s="294">
        <v>979870</v>
      </c>
      <c r="D24" s="526">
        <v>173304</v>
      </c>
      <c r="E24" s="525"/>
      <c r="F24" s="295">
        <v>17.811598135221136</v>
      </c>
      <c r="G24" s="296">
        <v>57.063080742560231</v>
      </c>
      <c r="H24" s="297">
        <v>656807</v>
      </c>
      <c r="I24" s="298">
        <v>67.504398839035389</v>
      </c>
      <c r="L24" s="299">
        <v>303706</v>
      </c>
      <c r="M24" s="177">
        <v>50617.666666666664</v>
      </c>
      <c r="N24" s="177">
        <v>65.32716713271671</v>
      </c>
      <c r="O24" s="300">
        <v>31.213874020538878</v>
      </c>
      <c r="P24" s="177">
        <v>22930</v>
      </c>
      <c r="Q24" s="300">
        <v>2.3566677355434416</v>
      </c>
      <c r="R24" s="301">
        <v>35943</v>
      </c>
      <c r="S24" s="245">
        <v>25</v>
      </c>
    </row>
    <row r="25" spans="1:19">
      <c r="A25" s="191">
        <v>26</v>
      </c>
      <c r="B25" s="242" t="s">
        <v>39</v>
      </c>
      <c r="C25" s="294">
        <v>6109438</v>
      </c>
      <c r="D25" s="526">
        <v>953610</v>
      </c>
      <c r="E25" s="525"/>
      <c r="F25" s="295">
        <v>15.563948945037771</v>
      </c>
      <c r="G25" s="296">
        <v>40.072782436404665</v>
      </c>
      <c r="H25" s="297">
        <v>4366953</v>
      </c>
      <c r="I25" s="298">
        <v>71.273406882666421</v>
      </c>
      <c r="L25" s="299">
        <v>2379695</v>
      </c>
      <c r="M25" s="177">
        <v>99153.958333333328</v>
      </c>
      <c r="N25" s="177">
        <v>110.1863684771033</v>
      </c>
      <c r="O25" s="300">
        <v>38.839202068730046</v>
      </c>
      <c r="P25" s="177">
        <v>123653</v>
      </c>
      <c r="Q25" s="300">
        <v>2.0181510039751633</v>
      </c>
      <c r="R25" s="301">
        <v>212489</v>
      </c>
      <c r="S25" s="245">
        <v>26</v>
      </c>
    </row>
    <row r="26" spans="1:19">
      <c r="A26" s="191">
        <v>27</v>
      </c>
      <c r="B26" s="242" t="s">
        <v>40</v>
      </c>
      <c r="C26" s="294">
        <v>845207</v>
      </c>
      <c r="D26" s="526">
        <v>195770</v>
      </c>
      <c r="E26" s="525"/>
      <c r="F26" s="295">
        <v>23.745354512551305</v>
      </c>
      <c r="G26" s="296">
        <v>49.351500560898451</v>
      </c>
      <c r="H26" s="297">
        <v>515329</v>
      </c>
      <c r="I26" s="298">
        <v>62.505336852421479</v>
      </c>
      <c r="L26" s="299">
        <v>396685</v>
      </c>
      <c r="M26" s="177">
        <v>56669.285714285717</v>
      </c>
      <c r="N26" s="177">
        <v>53.110858213950998</v>
      </c>
      <c r="O26" s="300">
        <v>48.114756882113781</v>
      </c>
      <c r="P26" s="177">
        <v>25069</v>
      </c>
      <c r="Q26" s="300">
        <v>3.0406716671356628</v>
      </c>
      <c r="R26" s="301">
        <v>21810</v>
      </c>
      <c r="S26" s="245">
        <v>27</v>
      </c>
    </row>
    <row r="27" spans="1:19">
      <c r="A27" s="191">
        <v>28</v>
      </c>
      <c r="B27" s="278" t="s">
        <v>41</v>
      </c>
      <c r="C27" s="294">
        <v>24821918</v>
      </c>
      <c r="D27" s="526">
        <v>5218084</v>
      </c>
      <c r="E27" s="525"/>
      <c r="F27" s="295">
        <v>21.401550106792754</v>
      </c>
      <c r="G27" s="296">
        <v>46.768243601086027</v>
      </c>
      <c r="H27" s="297">
        <v>12032511</v>
      </c>
      <c r="I27" s="298">
        <v>49.350372105361849</v>
      </c>
      <c r="L27" s="299">
        <v>11157323</v>
      </c>
      <c r="M27" s="177">
        <v>429127.80769230769</v>
      </c>
      <c r="N27" s="177">
        <v>113.4220087425028</v>
      </c>
      <c r="O27" s="300">
        <v>45.760859204675747</v>
      </c>
      <c r="P27" s="177">
        <v>1920917</v>
      </c>
      <c r="Q27" s="300">
        <v>7.8784859397606519</v>
      </c>
      <c r="R27" s="301">
        <v>1625153</v>
      </c>
      <c r="S27" s="245">
        <v>28</v>
      </c>
    </row>
    <row r="28" spans="1:19">
      <c r="A28" s="191">
        <v>29</v>
      </c>
      <c r="B28" s="278" t="s">
        <v>13</v>
      </c>
      <c r="C28" s="294">
        <v>13060143</v>
      </c>
      <c r="D28" s="526">
        <v>1125759</v>
      </c>
      <c r="E28" s="525"/>
      <c r="F28" s="295">
        <v>8.8454749716899919</v>
      </c>
      <c r="G28" s="296">
        <v>20.436123261649993</v>
      </c>
      <c r="H28" s="297">
        <v>7003248</v>
      </c>
      <c r="I28" s="298">
        <v>55.026923972660214</v>
      </c>
      <c r="L28" s="299">
        <v>5508672</v>
      </c>
      <c r="M28" s="177">
        <v>262317.71428571426</v>
      </c>
      <c r="N28" s="177">
        <v>181.17651702022692</v>
      </c>
      <c r="O28" s="300">
        <v>43.2835272054227</v>
      </c>
      <c r="P28" s="177">
        <v>396107</v>
      </c>
      <c r="Q28" s="300">
        <v>3.1123486950681341</v>
      </c>
      <c r="R28" s="301">
        <v>426187</v>
      </c>
      <c r="S28" s="245">
        <v>29</v>
      </c>
    </row>
    <row r="29" spans="1:19">
      <c r="A29" s="191">
        <v>30</v>
      </c>
      <c r="B29" s="242" t="s">
        <v>42</v>
      </c>
      <c r="C29" s="302" t="s">
        <v>157</v>
      </c>
      <c r="D29" s="526" t="s">
        <v>157</v>
      </c>
      <c r="E29" s="525"/>
      <c r="F29" s="295" t="s">
        <v>157</v>
      </c>
      <c r="G29" s="296" t="s">
        <v>157</v>
      </c>
      <c r="H29" s="297" t="s">
        <v>157</v>
      </c>
      <c r="I29" s="298" t="s">
        <v>157</v>
      </c>
      <c r="L29" s="303" t="s">
        <v>157</v>
      </c>
      <c r="M29" s="177" t="s">
        <v>157</v>
      </c>
      <c r="N29" s="177" t="s">
        <v>157</v>
      </c>
      <c r="O29" s="300" t="s">
        <v>157</v>
      </c>
      <c r="P29" s="177" t="s">
        <v>157</v>
      </c>
      <c r="Q29" s="300" t="s">
        <v>157</v>
      </c>
      <c r="R29" s="301" t="s">
        <v>157</v>
      </c>
      <c r="S29" s="245">
        <v>30</v>
      </c>
    </row>
    <row r="30" spans="1:19">
      <c r="A30" s="191">
        <v>31</v>
      </c>
      <c r="B30" s="242" t="s">
        <v>14</v>
      </c>
      <c r="C30" s="294">
        <v>10773784</v>
      </c>
      <c r="D30" s="526">
        <v>1791653</v>
      </c>
      <c r="E30" s="525"/>
      <c r="F30" s="295">
        <v>16.848188078745551</v>
      </c>
      <c r="G30" s="296">
        <v>56.900109217284601</v>
      </c>
      <c r="H30" s="297">
        <v>6951137</v>
      </c>
      <c r="I30" s="298">
        <v>65.366487560441172</v>
      </c>
      <c r="L30" s="299">
        <v>3148769</v>
      </c>
      <c r="M30" s="177">
        <v>629753.80000000005</v>
      </c>
      <c r="N30" s="177">
        <v>79.792433226901835</v>
      </c>
      <c r="O30" s="300">
        <v>29.610115534940952</v>
      </c>
      <c r="P30" s="177">
        <v>534193</v>
      </c>
      <c r="Q30" s="300">
        <v>5.0233969046178713</v>
      </c>
      <c r="R30" s="301">
        <v>662352</v>
      </c>
      <c r="S30" s="245">
        <v>31</v>
      </c>
    </row>
    <row r="31" spans="1:19">
      <c r="A31" s="250">
        <v>32</v>
      </c>
      <c r="B31" s="251" t="s">
        <v>15</v>
      </c>
      <c r="C31" s="307">
        <v>4238409</v>
      </c>
      <c r="D31" s="515">
        <v>1125210</v>
      </c>
      <c r="E31" s="514"/>
      <c r="F31" s="308">
        <v>26.996252179990371</v>
      </c>
      <c r="G31" s="309">
        <v>51.186625725008525</v>
      </c>
      <c r="H31" s="310">
        <v>2350991</v>
      </c>
      <c r="I31" s="311">
        <v>56.405422906735403</v>
      </c>
      <c r="J31" s="254"/>
      <c r="K31" s="254"/>
      <c r="L31" s="312">
        <v>2198250</v>
      </c>
      <c r="M31" s="182">
        <v>57848.684210526313</v>
      </c>
      <c r="N31" s="182">
        <v>58.336871715938642</v>
      </c>
      <c r="O31" s="313">
        <v>52.740831804431018</v>
      </c>
      <c r="P31" s="182">
        <v>135143</v>
      </c>
      <c r="Q31" s="309">
        <v>3.2423765415881824</v>
      </c>
      <c r="R31" s="314">
        <v>167926</v>
      </c>
      <c r="S31" s="255">
        <v>32</v>
      </c>
    </row>
    <row r="32" spans="1:19" ht="9.75" customHeight="1">
      <c r="H32" s="195" t="s">
        <v>139</v>
      </c>
      <c r="S32" s="256"/>
    </row>
    <row r="33" spans="1:19" ht="8.25" customHeight="1">
      <c r="R33" s="315"/>
    </row>
    <row r="34" spans="1:19">
      <c r="A34" s="191" t="s">
        <v>174</v>
      </c>
      <c r="C34" s="192"/>
      <c r="D34" s="192"/>
      <c r="E34" s="192"/>
      <c r="H34" s="192"/>
      <c r="I34" s="192"/>
      <c r="J34" s="193"/>
      <c r="K34" s="192"/>
      <c r="L34" s="192"/>
      <c r="M34" s="192"/>
      <c r="N34" s="192"/>
      <c r="O34" s="193"/>
      <c r="P34" s="193"/>
      <c r="Q34" s="209"/>
    </row>
    <row r="35" spans="1:19"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S35" s="180" t="s">
        <v>77</v>
      </c>
    </row>
    <row r="36" spans="1:19">
      <c r="A36" s="551" t="s">
        <v>78</v>
      </c>
      <c r="B36" s="552"/>
      <c r="C36" s="594" t="s">
        <v>175</v>
      </c>
      <c r="D36" s="595"/>
      <c r="E36" s="595"/>
      <c r="F36" s="595"/>
      <c r="G36" s="595"/>
      <c r="H36" s="595"/>
      <c r="I36" s="595"/>
      <c r="J36" s="595"/>
      <c r="K36" s="595"/>
      <c r="L36" s="595"/>
      <c r="M36" s="595"/>
      <c r="N36" s="595"/>
      <c r="O36" s="595"/>
      <c r="P36" s="596"/>
      <c r="Q36" s="565" t="s">
        <v>176</v>
      </c>
      <c r="R36" s="636"/>
      <c r="S36" s="645" t="s">
        <v>173</v>
      </c>
    </row>
    <row r="37" spans="1:19">
      <c r="A37" s="553"/>
      <c r="B37" s="554"/>
      <c r="C37" s="650" t="s">
        <v>177</v>
      </c>
      <c r="D37" s="594" t="s">
        <v>178</v>
      </c>
      <c r="E37" s="595"/>
      <c r="F37" s="595"/>
      <c r="G37" s="595"/>
      <c r="H37" s="595"/>
      <c r="I37" s="596"/>
      <c r="J37" s="193"/>
      <c r="K37" s="193"/>
      <c r="L37" s="552" t="s">
        <v>179</v>
      </c>
      <c r="M37" s="650" t="s">
        <v>180</v>
      </c>
      <c r="N37" s="594" t="s">
        <v>181</v>
      </c>
      <c r="O37" s="595"/>
      <c r="P37" s="595"/>
      <c r="Q37" s="567"/>
      <c r="R37" s="637"/>
      <c r="S37" s="646"/>
    </row>
    <row r="38" spans="1:19">
      <c r="A38" s="555"/>
      <c r="B38" s="556"/>
      <c r="C38" s="651"/>
      <c r="D38" s="594" t="s">
        <v>70</v>
      </c>
      <c r="E38" s="596"/>
      <c r="F38" s="219" t="s">
        <v>182</v>
      </c>
      <c r="G38" s="196" t="s">
        <v>183</v>
      </c>
      <c r="H38" s="219" t="s">
        <v>184</v>
      </c>
      <c r="I38" s="219" t="s">
        <v>15</v>
      </c>
      <c r="J38" s="202"/>
      <c r="K38" s="202"/>
      <c r="L38" s="556"/>
      <c r="M38" s="651"/>
      <c r="N38" s="216" t="s">
        <v>185</v>
      </c>
      <c r="O38" s="216" t="s">
        <v>186</v>
      </c>
      <c r="P38" s="217" t="s">
        <v>187</v>
      </c>
      <c r="Q38" s="217" t="s">
        <v>188</v>
      </c>
      <c r="R38" s="217" t="s">
        <v>189</v>
      </c>
      <c r="S38" s="647"/>
    </row>
    <row r="39" spans="1:19" s="290" customFormat="1" ht="3.75" customHeight="1">
      <c r="A39" s="207"/>
      <c r="B39" s="208"/>
      <c r="C39" s="316"/>
      <c r="D39" s="229"/>
      <c r="E39" s="231"/>
      <c r="F39" s="230"/>
      <c r="G39" s="229"/>
      <c r="H39" s="230"/>
      <c r="I39" s="230"/>
      <c r="J39" s="193"/>
      <c r="K39" s="193"/>
      <c r="L39" s="208"/>
      <c r="M39" s="316"/>
      <c r="N39" s="227"/>
      <c r="O39" s="227"/>
      <c r="P39" s="200"/>
      <c r="Q39" s="200"/>
      <c r="R39" s="200"/>
      <c r="S39" s="210"/>
    </row>
    <row r="40" spans="1:19" s="234" customFormat="1" ht="17.25" customHeight="1">
      <c r="B40" s="235" t="s">
        <v>137</v>
      </c>
      <c r="C40" s="173">
        <v>49798730</v>
      </c>
      <c r="D40" s="539">
        <v>7291658</v>
      </c>
      <c r="E40" s="652"/>
      <c r="F40" s="173">
        <v>217759</v>
      </c>
      <c r="G40" s="173">
        <v>1322785</v>
      </c>
      <c r="H40" s="173">
        <v>5114237</v>
      </c>
      <c r="I40" s="264">
        <v>636877</v>
      </c>
      <c r="J40" s="263"/>
      <c r="K40" s="317"/>
      <c r="L40" s="264">
        <v>1000354</v>
      </c>
      <c r="M40" s="173">
        <v>7027843</v>
      </c>
      <c r="N40" s="173">
        <v>5175373</v>
      </c>
      <c r="O40" s="173">
        <v>4996110</v>
      </c>
      <c r="P40" s="173">
        <v>179263</v>
      </c>
      <c r="Q40" s="173">
        <v>252591</v>
      </c>
      <c r="R40" s="173">
        <v>352713</v>
      </c>
      <c r="S40" s="237" t="s">
        <v>74</v>
      </c>
    </row>
    <row r="41" spans="1:19">
      <c r="A41" s="191">
        <v>9</v>
      </c>
      <c r="B41" s="242" t="s">
        <v>0</v>
      </c>
      <c r="C41" s="177">
        <v>990587</v>
      </c>
      <c r="D41" s="648">
        <v>120900</v>
      </c>
      <c r="E41" s="649"/>
      <c r="F41" s="318" t="s">
        <v>157</v>
      </c>
      <c r="G41" s="318">
        <v>53296</v>
      </c>
      <c r="H41" s="318">
        <v>38884</v>
      </c>
      <c r="I41" s="318" t="s">
        <v>157</v>
      </c>
      <c r="J41" s="180"/>
      <c r="K41" s="244"/>
      <c r="L41" s="244">
        <v>7609</v>
      </c>
      <c r="M41" s="177">
        <v>103482</v>
      </c>
      <c r="N41" s="244">
        <v>6923</v>
      </c>
      <c r="O41" s="177" t="s">
        <v>75</v>
      </c>
      <c r="P41" s="319">
        <v>6923</v>
      </c>
      <c r="Q41" s="177">
        <v>3138</v>
      </c>
      <c r="R41" s="244">
        <v>7466</v>
      </c>
      <c r="S41" s="245">
        <v>9</v>
      </c>
    </row>
    <row r="42" spans="1:19">
      <c r="A42" s="191">
        <v>10</v>
      </c>
      <c r="B42" s="242" t="s">
        <v>1</v>
      </c>
      <c r="C42" s="177" t="s">
        <v>124</v>
      </c>
      <c r="D42" s="648" t="s">
        <v>75</v>
      </c>
      <c r="E42" s="649"/>
      <c r="F42" s="318" t="s">
        <v>124</v>
      </c>
      <c r="G42" s="318" t="s">
        <v>124</v>
      </c>
      <c r="H42" s="318" t="s">
        <v>124</v>
      </c>
      <c r="I42" s="318" t="s">
        <v>124</v>
      </c>
      <c r="J42" s="180"/>
      <c r="K42" s="244"/>
      <c r="L42" s="244" t="s">
        <v>75</v>
      </c>
      <c r="M42" s="177" t="s">
        <v>124</v>
      </c>
      <c r="N42" s="244" t="s">
        <v>124</v>
      </c>
      <c r="O42" s="177" t="s">
        <v>124</v>
      </c>
      <c r="P42" s="319" t="s">
        <v>75</v>
      </c>
      <c r="Q42" s="177" t="s">
        <v>124</v>
      </c>
      <c r="R42" s="244" t="s">
        <v>124</v>
      </c>
      <c r="S42" s="245">
        <v>10</v>
      </c>
    </row>
    <row r="43" spans="1:19">
      <c r="A43" s="191">
        <v>11</v>
      </c>
      <c r="B43" s="242" t="s">
        <v>2</v>
      </c>
      <c r="C43" s="177">
        <v>11988395</v>
      </c>
      <c r="D43" s="648">
        <v>988615</v>
      </c>
      <c r="E43" s="649"/>
      <c r="F43" s="318">
        <v>93591</v>
      </c>
      <c r="G43" s="318">
        <v>138568</v>
      </c>
      <c r="H43" s="318">
        <v>709671</v>
      </c>
      <c r="I43" s="318">
        <v>46785</v>
      </c>
      <c r="J43" s="180"/>
      <c r="K43" s="244"/>
      <c r="L43" s="244">
        <v>58249</v>
      </c>
      <c r="M43" s="177">
        <v>1200006</v>
      </c>
      <c r="N43" s="244">
        <v>1200506</v>
      </c>
      <c r="O43" s="177">
        <v>580211</v>
      </c>
      <c r="P43" s="319">
        <v>620295</v>
      </c>
      <c r="Q43" s="177">
        <v>43731</v>
      </c>
      <c r="R43" s="244">
        <v>55024</v>
      </c>
      <c r="S43" s="245">
        <v>11</v>
      </c>
    </row>
    <row r="44" spans="1:19">
      <c r="A44" s="191">
        <v>12</v>
      </c>
      <c r="B44" s="242" t="s">
        <v>3</v>
      </c>
      <c r="C44" s="177">
        <v>256169</v>
      </c>
      <c r="D44" s="648">
        <v>21301</v>
      </c>
      <c r="E44" s="649"/>
      <c r="F44" s="320">
        <v>110</v>
      </c>
      <c r="G44" s="318">
        <v>3719</v>
      </c>
      <c r="H44" s="318">
        <v>13258</v>
      </c>
      <c r="I44" s="318">
        <v>4214</v>
      </c>
      <c r="J44" s="180"/>
      <c r="K44" s="244"/>
      <c r="L44" s="244">
        <v>102981</v>
      </c>
      <c r="M44" s="177">
        <v>19974</v>
      </c>
      <c r="N44" s="244">
        <v>13970</v>
      </c>
      <c r="O44" s="177">
        <v>13257</v>
      </c>
      <c r="P44" s="319">
        <v>713</v>
      </c>
      <c r="Q44" s="177"/>
      <c r="R44" s="244">
        <v>1366</v>
      </c>
      <c r="S44" s="245">
        <v>12</v>
      </c>
    </row>
    <row r="45" spans="1:19">
      <c r="A45" s="191">
        <v>13</v>
      </c>
      <c r="B45" s="242" t="s">
        <v>4</v>
      </c>
      <c r="C45" s="177">
        <v>261124</v>
      </c>
      <c r="D45" s="648" t="s">
        <v>157</v>
      </c>
      <c r="E45" s="649"/>
      <c r="F45" s="318" t="s">
        <v>157</v>
      </c>
      <c r="G45" s="318">
        <v>1859</v>
      </c>
      <c r="H45" s="318">
        <v>3535</v>
      </c>
      <c r="I45" s="318" t="s">
        <v>157</v>
      </c>
      <c r="J45" s="180"/>
      <c r="K45" s="244"/>
      <c r="L45" s="244" t="s">
        <v>157</v>
      </c>
      <c r="M45" s="177">
        <v>18015</v>
      </c>
      <c r="N45" s="177" t="s">
        <v>157</v>
      </c>
      <c r="O45" s="177" t="s">
        <v>75</v>
      </c>
      <c r="P45" s="319" t="s">
        <v>157</v>
      </c>
      <c r="Q45" s="177">
        <v>5143</v>
      </c>
      <c r="R45" s="177">
        <v>1606</v>
      </c>
      <c r="S45" s="245">
        <v>13</v>
      </c>
    </row>
    <row r="46" spans="1:19">
      <c r="A46" s="191">
        <v>14</v>
      </c>
      <c r="B46" s="242" t="s">
        <v>5</v>
      </c>
      <c r="C46" s="177">
        <v>1222721</v>
      </c>
      <c r="D46" s="648">
        <v>129792</v>
      </c>
      <c r="E46" s="649"/>
      <c r="F46" s="318" t="s">
        <v>157</v>
      </c>
      <c r="G46" s="318">
        <v>20203</v>
      </c>
      <c r="H46" s="318">
        <v>103896</v>
      </c>
      <c r="I46" s="318" t="s">
        <v>157</v>
      </c>
      <c r="J46" s="180"/>
      <c r="K46" s="244"/>
      <c r="L46" s="244">
        <v>28762</v>
      </c>
      <c r="M46" s="177">
        <v>164491</v>
      </c>
      <c r="N46" s="244">
        <v>134108</v>
      </c>
      <c r="O46" s="177">
        <v>90964</v>
      </c>
      <c r="P46" s="319">
        <v>43144</v>
      </c>
      <c r="Q46" s="177">
        <v>549</v>
      </c>
      <c r="R46" s="244">
        <v>5693</v>
      </c>
      <c r="S46" s="245">
        <v>14</v>
      </c>
    </row>
    <row r="47" spans="1:19">
      <c r="A47" s="191">
        <v>15</v>
      </c>
      <c r="B47" s="242" t="s">
        <v>36</v>
      </c>
      <c r="C47" s="177">
        <v>854051</v>
      </c>
      <c r="D47" s="648">
        <v>232782</v>
      </c>
      <c r="E47" s="649"/>
      <c r="F47" s="318">
        <v>14</v>
      </c>
      <c r="G47" s="318">
        <v>110178</v>
      </c>
      <c r="H47" s="318">
        <v>117622</v>
      </c>
      <c r="I47" s="318">
        <v>4968</v>
      </c>
      <c r="J47" s="180"/>
      <c r="K47" s="244"/>
      <c r="L47" s="244">
        <v>4924</v>
      </c>
      <c r="M47" s="177">
        <v>119654</v>
      </c>
      <c r="N47" s="244">
        <v>2145</v>
      </c>
      <c r="O47" s="177">
        <v>91555</v>
      </c>
      <c r="P47" s="319">
        <v>-89410</v>
      </c>
      <c r="Q47" s="177">
        <v>910</v>
      </c>
      <c r="R47" s="244">
        <v>8819</v>
      </c>
      <c r="S47" s="245">
        <v>15</v>
      </c>
    </row>
    <row r="48" spans="1:19">
      <c r="A48" s="191">
        <v>16</v>
      </c>
      <c r="B48" s="242" t="s">
        <v>6</v>
      </c>
      <c r="C48" s="177">
        <v>7325789</v>
      </c>
      <c r="D48" s="648">
        <v>1089379</v>
      </c>
      <c r="E48" s="649"/>
      <c r="F48" s="318">
        <v>17126</v>
      </c>
      <c r="G48" s="318">
        <v>209090</v>
      </c>
      <c r="H48" s="318">
        <v>811268</v>
      </c>
      <c r="I48" s="318">
        <v>51895</v>
      </c>
      <c r="J48" s="180"/>
      <c r="K48" s="244"/>
      <c r="L48" s="244">
        <v>89016</v>
      </c>
      <c r="M48" s="177">
        <v>878821</v>
      </c>
      <c r="N48" s="244">
        <v>608921</v>
      </c>
      <c r="O48" s="177">
        <v>818268</v>
      </c>
      <c r="P48" s="319">
        <v>-209347</v>
      </c>
      <c r="Q48" s="177">
        <v>86773</v>
      </c>
      <c r="R48" s="244">
        <v>40030</v>
      </c>
      <c r="S48" s="245">
        <v>16</v>
      </c>
    </row>
    <row r="49" spans="1:19">
      <c r="A49" s="191">
        <v>17</v>
      </c>
      <c r="B49" s="242" t="s">
        <v>138</v>
      </c>
      <c r="C49" s="177" t="s">
        <v>124</v>
      </c>
      <c r="D49" s="648" t="s">
        <v>75</v>
      </c>
      <c r="E49" s="649"/>
      <c r="F49" s="318" t="s">
        <v>75</v>
      </c>
      <c r="G49" s="318" t="s">
        <v>75</v>
      </c>
      <c r="H49" s="318" t="s">
        <v>75</v>
      </c>
      <c r="I49" s="318" t="s">
        <v>75</v>
      </c>
      <c r="J49" s="180"/>
      <c r="K49" s="244"/>
      <c r="L49" s="248" t="s">
        <v>75</v>
      </c>
      <c r="M49" s="177" t="s">
        <v>124</v>
      </c>
      <c r="N49" s="244" t="s">
        <v>124</v>
      </c>
      <c r="O49" s="177" t="s">
        <v>124</v>
      </c>
      <c r="P49" s="177" t="s">
        <v>75</v>
      </c>
      <c r="Q49" s="177" t="s">
        <v>124</v>
      </c>
      <c r="R49" s="244" t="s">
        <v>124</v>
      </c>
      <c r="S49" s="245">
        <v>17</v>
      </c>
    </row>
    <row r="50" spans="1:19">
      <c r="A50" s="191">
        <v>18</v>
      </c>
      <c r="B50" s="242" t="s">
        <v>37</v>
      </c>
      <c r="C50" s="177">
        <v>4010471</v>
      </c>
      <c r="D50" s="648">
        <v>482903</v>
      </c>
      <c r="E50" s="649"/>
      <c r="F50" s="318">
        <v>8600</v>
      </c>
      <c r="G50" s="318">
        <v>188801</v>
      </c>
      <c r="H50" s="318">
        <v>237206</v>
      </c>
      <c r="I50" s="318">
        <v>48296</v>
      </c>
      <c r="J50" s="180"/>
      <c r="K50" s="244"/>
      <c r="L50" s="248">
        <v>79204</v>
      </c>
      <c r="M50" s="177">
        <v>466283</v>
      </c>
      <c r="N50" s="244">
        <v>114044</v>
      </c>
      <c r="O50" s="177">
        <v>157592</v>
      </c>
      <c r="P50" s="319">
        <v>-43548</v>
      </c>
      <c r="Q50" s="177">
        <v>22510</v>
      </c>
      <c r="R50" s="244">
        <v>42756</v>
      </c>
      <c r="S50" s="245">
        <v>18</v>
      </c>
    </row>
    <row r="51" spans="1:19">
      <c r="A51" s="191">
        <v>19</v>
      </c>
      <c r="B51" s="242" t="s">
        <v>8</v>
      </c>
      <c r="C51" s="177" t="s">
        <v>157</v>
      </c>
      <c r="D51" s="648" t="s">
        <v>157</v>
      </c>
      <c r="E51" s="649"/>
      <c r="F51" s="318" t="s">
        <v>75</v>
      </c>
      <c r="G51" s="318" t="s">
        <v>157</v>
      </c>
      <c r="H51" s="318" t="s">
        <v>157</v>
      </c>
      <c r="I51" s="318" t="s">
        <v>157</v>
      </c>
      <c r="J51" s="180"/>
      <c r="K51" s="244"/>
      <c r="L51" s="248" t="s">
        <v>157</v>
      </c>
      <c r="M51" s="177" t="s">
        <v>157</v>
      </c>
      <c r="N51" s="244" t="s">
        <v>75</v>
      </c>
      <c r="O51" s="177" t="s">
        <v>75</v>
      </c>
      <c r="P51" s="319" t="s">
        <v>75</v>
      </c>
      <c r="Q51" s="177" t="s">
        <v>157</v>
      </c>
      <c r="R51" s="319" t="s">
        <v>157</v>
      </c>
      <c r="S51" s="245">
        <v>19</v>
      </c>
    </row>
    <row r="52" spans="1:19">
      <c r="A52" s="191">
        <v>20</v>
      </c>
      <c r="B52" s="242" t="s">
        <v>16</v>
      </c>
      <c r="C52" s="177" t="s">
        <v>157</v>
      </c>
      <c r="D52" s="648" t="s">
        <v>75</v>
      </c>
      <c r="E52" s="649"/>
      <c r="F52" s="318" t="s">
        <v>75</v>
      </c>
      <c r="G52" s="318" t="s">
        <v>75</v>
      </c>
      <c r="H52" s="318" t="s">
        <v>75</v>
      </c>
      <c r="I52" s="318" t="s">
        <v>75</v>
      </c>
      <c r="J52" s="180"/>
      <c r="K52" s="244"/>
      <c r="L52" s="248" t="s">
        <v>75</v>
      </c>
      <c r="M52" s="177" t="s">
        <v>157</v>
      </c>
      <c r="N52" s="244" t="s">
        <v>75</v>
      </c>
      <c r="O52" s="177" t="s">
        <v>75</v>
      </c>
      <c r="P52" s="319" t="s">
        <v>75</v>
      </c>
      <c r="Q52" s="177" t="s">
        <v>75</v>
      </c>
      <c r="R52" s="319" t="s">
        <v>75</v>
      </c>
      <c r="S52" s="245">
        <v>20</v>
      </c>
    </row>
    <row r="53" spans="1:19">
      <c r="A53" s="191">
        <v>21</v>
      </c>
      <c r="B53" s="242" t="s">
        <v>9</v>
      </c>
      <c r="C53" s="177">
        <v>2437920</v>
      </c>
      <c r="D53" s="648">
        <v>185536</v>
      </c>
      <c r="E53" s="649"/>
      <c r="F53" s="318" t="s">
        <v>75</v>
      </c>
      <c r="G53" s="318">
        <v>51271</v>
      </c>
      <c r="H53" s="318">
        <v>119715</v>
      </c>
      <c r="I53" s="318">
        <v>14550</v>
      </c>
      <c r="J53" s="180"/>
      <c r="K53" s="244"/>
      <c r="L53" s="248">
        <v>10878</v>
      </c>
      <c r="M53" s="177">
        <v>164126</v>
      </c>
      <c r="N53" s="244">
        <v>117674</v>
      </c>
      <c r="O53" s="177">
        <v>121229</v>
      </c>
      <c r="P53" s="321">
        <v>-3555</v>
      </c>
      <c r="Q53" s="248">
        <v>2592</v>
      </c>
      <c r="R53" s="244">
        <v>4623</v>
      </c>
      <c r="S53" s="245">
        <v>21</v>
      </c>
    </row>
    <row r="54" spans="1:19">
      <c r="A54" s="191">
        <v>22</v>
      </c>
      <c r="B54" s="242" t="s">
        <v>10</v>
      </c>
      <c r="C54" s="177">
        <v>186493</v>
      </c>
      <c r="D54" s="648">
        <v>19748</v>
      </c>
      <c r="E54" s="649"/>
      <c r="F54" s="318" t="s">
        <v>75</v>
      </c>
      <c r="G54" s="318">
        <v>4320</v>
      </c>
      <c r="H54" s="318">
        <v>6221</v>
      </c>
      <c r="I54" s="318">
        <v>9207</v>
      </c>
      <c r="J54" s="180"/>
      <c r="K54" s="244"/>
      <c r="L54" s="244">
        <v>400</v>
      </c>
      <c r="M54" s="177">
        <v>29754</v>
      </c>
      <c r="N54" s="244">
        <v>2576</v>
      </c>
      <c r="O54" s="177" t="s">
        <v>75</v>
      </c>
      <c r="P54" s="319">
        <v>2576</v>
      </c>
      <c r="Q54" s="177">
        <v>200</v>
      </c>
      <c r="R54" s="244">
        <v>830</v>
      </c>
      <c r="S54" s="245">
        <v>22</v>
      </c>
    </row>
    <row r="55" spans="1:19">
      <c r="A55" s="191">
        <v>23</v>
      </c>
      <c r="B55" s="242" t="s">
        <v>11</v>
      </c>
      <c r="C55" s="177">
        <v>4103696</v>
      </c>
      <c r="D55" s="648">
        <v>569145</v>
      </c>
      <c r="E55" s="649"/>
      <c r="F55" s="318" t="s">
        <v>75</v>
      </c>
      <c r="G55" s="318">
        <v>42654</v>
      </c>
      <c r="H55" s="318">
        <v>511313</v>
      </c>
      <c r="I55" s="318">
        <v>15178</v>
      </c>
      <c r="J55" s="180"/>
      <c r="K55" s="244"/>
      <c r="L55" s="244">
        <v>8620</v>
      </c>
      <c r="M55" s="177">
        <v>497692</v>
      </c>
      <c r="N55" s="244">
        <v>453353</v>
      </c>
      <c r="O55" s="177">
        <v>553355</v>
      </c>
      <c r="P55" s="319">
        <v>-100002</v>
      </c>
      <c r="Q55" s="177">
        <v>3169</v>
      </c>
      <c r="R55" s="244">
        <v>3869</v>
      </c>
      <c r="S55" s="245">
        <v>23</v>
      </c>
    </row>
    <row r="56" spans="1:19">
      <c r="A56" s="191">
        <v>24</v>
      </c>
      <c r="B56" s="242" t="s">
        <v>12</v>
      </c>
      <c r="C56" s="177">
        <v>1670621</v>
      </c>
      <c r="D56" s="648">
        <v>201563</v>
      </c>
      <c r="E56" s="649"/>
      <c r="F56" s="318">
        <v>20436</v>
      </c>
      <c r="G56" s="318">
        <v>58297</v>
      </c>
      <c r="H56" s="318">
        <v>111091</v>
      </c>
      <c r="I56" s="318">
        <v>11739</v>
      </c>
      <c r="J56" s="180"/>
      <c r="K56" s="244"/>
      <c r="L56" s="244">
        <v>30684</v>
      </c>
      <c r="M56" s="177">
        <v>187151</v>
      </c>
      <c r="N56" s="244" t="s">
        <v>75</v>
      </c>
      <c r="O56" s="177">
        <v>304</v>
      </c>
      <c r="P56" s="319">
        <v>-304</v>
      </c>
      <c r="Q56" s="177">
        <v>30675</v>
      </c>
      <c r="R56" s="244">
        <v>34921</v>
      </c>
      <c r="S56" s="245">
        <v>24</v>
      </c>
    </row>
    <row r="57" spans="1:19">
      <c r="A57" s="191">
        <v>25</v>
      </c>
      <c r="B57" s="242" t="s">
        <v>38</v>
      </c>
      <c r="C57" s="177">
        <v>281258</v>
      </c>
      <c r="D57" s="648">
        <v>35943</v>
      </c>
      <c r="E57" s="649"/>
      <c r="F57" s="320">
        <v>1782</v>
      </c>
      <c r="G57" s="318">
        <v>253</v>
      </c>
      <c r="H57" s="318">
        <v>32353</v>
      </c>
      <c r="I57" s="318">
        <v>1555</v>
      </c>
      <c r="J57" s="180"/>
      <c r="K57" s="244"/>
      <c r="L57" s="244">
        <v>997</v>
      </c>
      <c r="M57" s="177">
        <v>22930</v>
      </c>
      <c r="N57" s="244" t="s">
        <v>75</v>
      </c>
      <c r="O57" s="177" t="s">
        <v>75</v>
      </c>
      <c r="P57" s="319" t="s">
        <v>75</v>
      </c>
      <c r="Q57" s="177">
        <v>6496</v>
      </c>
      <c r="R57" s="244">
        <v>4452</v>
      </c>
      <c r="S57" s="245">
        <v>25</v>
      </c>
    </row>
    <row r="58" spans="1:19">
      <c r="A58" s="191">
        <v>26</v>
      </c>
      <c r="B58" s="242" t="s">
        <v>39</v>
      </c>
      <c r="C58" s="177">
        <v>1361789</v>
      </c>
      <c r="D58" s="648">
        <v>187593</v>
      </c>
      <c r="E58" s="649"/>
      <c r="F58" s="318">
        <v>9968</v>
      </c>
      <c r="G58" s="318">
        <v>71833</v>
      </c>
      <c r="H58" s="318">
        <v>89298</v>
      </c>
      <c r="I58" s="318">
        <v>16494</v>
      </c>
      <c r="J58" s="180"/>
      <c r="K58" s="244"/>
      <c r="L58" s="244">
        <v>19269</v>
      </c>
      <c r="M58" s="177">
        <v>123653</v>
      </c>
      <c r="N58" s="244">
        <v>73748</v>
      </c>
      <c r="O58" s="177">
        <v>48852</v>
      </c>
      <c r="P58" s="319">
        <v>24896</v>
      </c>
      <c r="Q58" s="177">
        <v>19097</v>
      </c>
      <c r="R58" s="244">
        <v>38906</v>
      </c>
      <c r="S58" s="245">
        <v>26</v>
      </c>
    </row>
    <row r="59" spans="1:19">
      <c r="A59" s="191">
        <v>27</v>
      </c>
      <c r="B59" s="242" t="s">
        <v>40</v>
      </c>
      <c r="C59" s="177">
        <v>416849</v>
      </c>
      <c r="D59" s="648" t="s">
        <v>157</v>
      </c>
      <c r="E59" s="649"/>
      <c r="F59" s="318" t="s">
        <v>75</v>
      </c>
      <c r="G59" s="318">
        <v>1088</v>
      </c>
      <c r="H59" s="318">
        <v>17022</v>
      </c>
      <c r="I59" s="318" t="s">
        <v>157</v>
      </c>
      <c r="J59" s="180"/>
      <c r="K59" s="244"/>
      <c r="L59" s="244" t="s">
        <v>157</v>
      </c>
      <c r="M59" s="177">
        <v>25069</v>
      </c>
      <c r="N59" s="244" t="s">
        <v>157</v>
      </c>
      <c r="O59" s="177" t="s">
        <v>157</v>
      </c>
      <c r="P59" s="319" t="s">
        <v>157</v>
      </c>
      <c r="Q59" s="177">
        <v>4169</v>
      </c>
      <c r="R59" s="244">
        <v>5030</v>
      </c>
      <c r="S59" s="245">
        <v>27</v>
      </c>
    </row>
    <row r="60" spans="1:19">
      <c r="A60" s="191">
        <v>28</v>
      </c>
      <c r="B60" s="278" t="s">
        <v>41</v>
      </c>
      <c r="C60" s="177">
        <v>6282127</v>
      </c>
      <c r="D60" s="648">
        <v>1706756</v>
      </c>
      <c r="E60" s="649"/>
      <c r="F60" s="318" t="s">
        <v>157</v>
      </c>
      <c r="G60" s="318">
        <v>252291</v>
      </c>
      <c r="H60" s="318">
        <v>1196989</v>
      </c>
      <c r="I60" s="318" t="s">
        <v>157</v>
      </c>
      <c r="J60" s="180"/>
      <c r="K60" s="244"/>
      <c r="L60" s="244">
        <v>509440</v>
      </c>
      <c r="M60" s="177">
        <v>1920917</v>
      </c>
      <c r="N60" s="244">
        <v>1660937</v>
      </c>
      <c r="O60" s="177">
        <v>1742540</v>
      </c>
      <c r="P60" s="319">
        <v>-81603</v>
      </c>
      <c r="Q60" s="177">
        <v>16593</v>
      </c>
      <c r="R60" s="244">
        <v>31496</v>
      </c>
      <c r="S60" s="245">
        <v>28</v>
      </c>
    </row>
    <row r="61" spans="1:19">
      <c r="A61" s="191">
        <v>29</v>
      </c>
      <c r="B61" s="278" t="s">
        <v>13</v>
      </c>
      <c r="C61" s="177">
        <v>2111622</v>
      </c>
      <c r="D61" s="648">
        <v>432071</v>
      </c>
      <c r="E61" s="649"/>
      <c r="F61" s="318" t="s">
        <v>75</v>
      </c>
      <c r="G61" s="318">
        <v>67569</v>
      </c>
      <c r="H61" s="318">
        <v>326947</v>
      </c>
      <c r="I61" s="318">
        <v>37555</v>
      </c>
      <c r="J61" s="180"/>
      <c r="K61" s="244"/>
      <c r="L61" s="244">
        <v>7879</v>
      </c>
      <c r="M61" s="177">
        <v>396107</v>
      </c>
      <c r="N61" s="244">
        <v>354277</v>
      </c>
      <c r="O61" s="177">
        <v>360161</v>
      </c>
      <c r="P61" s="319">
        <v>-5884</v>
      </c>
      <c r="Q61" s="177">
        <v>1655</v>
      </c>
      <c r="R61" s="244">
        <v>6429</v>
      </c>
      <c r="S61" s="245">
        <v>29</v>
      </c>
    </row>
    <row r="62" spans="1:19">
      <c r="A62" s="191">
        <v>30</v>
      </c>
      <c r="B62" s="242" t="s">
        <v>42</v>
      </c>
      <c r="C62" s="177" t="s">
        <v>157</v>
      </c>
      <c r="D62" s="648" t="s">
        <v>157</v>
      </c>
      <c r="E62" s="649"/>
      <c r="F62" s="318" t="s">
        <v>157</v>
      </c>
      <c r="G62" s="318" t="s">
        <v>157</v>
      </c>
      <c r="H62" s="318" t="s">
        <v>157</v>
      </c>
      <c r="I62" s="318" t="s">
        <v>157</v>
      </c>
      <c r="J62" s="180"/>
      <c r="K62" s="244"/>
      <c r="L62" s="244" t="s">
        <v>157</v>
      </c>
      <c r="M62" s="177" t="s">
        <v>157</v>
      </c>
      <c r="N62" s="244" t="s">
        <v>75</v>
      </c>
      <c r="O62" s="177" t="s">
        <v>157</v>
      </c>
      <c r="P62" s="319" t="s">
        <v>157</v>
      </c>
      <c r="Q62" s="177" t="s">
        <v>157</v>
      </c>
      <c r="R62" s="244" t="s">
        <v>157</v>
      </c>
      <c r="S62" s="245">
        <v>30</v>
      </c>
    </row>
    <row r="63" spans="1:19">
      <c r="A63" s="191">
        <v>31</v>
      </c>
      <c r="B63" s="242" t="s">
        <v>14</v>
      </c>
      <c r="C63" s="177">
        <v>2444938</v>
      </c>
      <c r="D63" s="648">
        <v>665728</v>
      </c>
      <c r="E63" s="649"/>
      <c r="F63" s="318" t="s">
        <v>75</v>
      </c>
      <c r="G63" s="318">
        <v>11808</v>
      </c>
      <c r="H63" s="318">
        <v>547314</v>
      </c>
      <c r="I63" s="318">
        <v>106606</v>
      </c>
      <c r="J63" s="180"/>
      <c r="K63" s="244"/>
      <c r="L63" s="180">
        <v>15437</v>
      </c>
      <c r="M63" s="177">
        <v>534193</v>
      </c>
      <c r="N63" s="244">
        <v>399810</v>
      </c>
      <c r="O63" s="177">
        <v>403186</v>
      </c>
      <c r="P63" s="319">
        <v>-3376</v>
      </c>
      <c r="Q63" s="177" t="s">
        <v>75</v>
      </c>
      <c r="R63" s="244">
        <v>17756</v>
      </c>
      <c r="S63" s="245">
        <v>31</v>
      </c>
    </row>
    <row r="64" spans="1:19">
      <c r="A64" s="250">
        <v>32</v>
      </c>
      <c r="B64" s="251" t="s">
        <v>15</v>
      </c>
      <c r="C64" s="181">
        <v>1056993</v>
      </c>
      <c r="D64" s="653">
        <v>158016</v>
      </c>
      <c r="E64" s="654"/>
      <c r="F64" s="322" t="s">
        <v>75</v>
      </c>
      <c r="G64" s="322">
        <v>29650</v>
      </c>
      <c r="H64" s="322">
        <v>108600</v>
      </c>
      <c r="I64" s="322">
        <v>19766</v>
      </c>
      <c r="J64" s="183"/>
      <c r="K64" s="183"/>
      <c r="L64" s="323">
        <v>1285</v>
      </c>
      <c r="M64" s="182">
        <v>135143</v>
      </c>
      <c r="N64" s="183">
        <v>24033</v>
      </c>
      <c r="O64" s="182">
        <v>14123</v>
      </c>
      <c r="P64" s="324">
        <v>9910</v>
      </c>
      <c r="Q64" s="182">
        <v>3120</v>
      </c>
      <c r="R64" s="181">
        <v>36683</v>
      </c>
      <c r="S64" s="255">
        <v>32</v>
      </c>
    </row>
    <row r="65" spans="8:19">
      <c r="S65" s="256"/>
    </row>
    <row r="66" spans="8:19"/>
    <row r="67" spans="8:19" hidden="1">
      <c r="H67" s="290"/>
      <c r="I67" s="290"/>
      <c r="K67" s="290"/>
      <c r="L67" s="290"/>
    </row>
    <row r="68" spans="8:19" hidden="1">
      <c r="H68" s="290"/>
      <c r="I68" s="290"/>
      <c r="K68" s="290"/>
      <c r="L68" s="290"/>
    </row>
    <row r="69" spans="8:19" hidden="1">
      <c r="H69" s="290"/>
      <c r="I69" s="325"/>
      <c r="J69" s="325"/>
      <c r="K69" s="290"/>
      <c r="L69" s="290"/>
    </row>
    <row r="70" spans="8:19" hidden="1">
      <c r="H70" s="290"/>
      <c r="I70" s="325"/>
      <c r="J70" s="325"/>
      <c r="K70" s="290"/>
      <c r="L70" s="290"/>
    </row>
    <row r="71" spans="8:19" hidden="1">
      <c r="H71" s="290"/>
      <c r="I71" s="325"/>
      <c r="J71" s="325"/>
      <c r="K71" s="290"/>
      <c r="L71" s="290"/>
    </row>
    <row r="72" spans="8:19" hidden="1">
      <c r="H72" s="290"/>
      <c r="I72" s="326"/>
      <c r="J72" s="326">
        <v>53555451</v>
      </c>
      <c r="K72" s="290"/>
      <c r="L72" s="290"/>
    </row>
    <row r="73" spans="8:19" hidden="1">
      <c r="H73" s="290"/>
      <c r="I73" s="327"/>
      <c r="J73" s="327">
        <v>1227680</v>
      </c>
      <c r="K73" s="290"/>
      <c r="L73" s="290"/>
    </row>
    <row r="74" spans="8:19" hidden="1">
      <c r="H74" s="290"/>
      <c r="I74" s="328"/>
      <c r="J74" s="328">
        <v>66478</v>
      </c>
      <c r="K74" s="290"/>
      <c r="L74" s="290"/>
    </row>
    <row r="75" spans="8:19" hidden="1">
      <c r="H75" s="290"/>
      <c r="I75" s="327"/>
      <c r="J75" s="327">
        <v>5341407</v>
      </c>
      <c r="K75" s="290"/>
      <c r="L75" s="290"/>
    </row>
    <row r="76" spans="8:19" hidden="1">
      <c r="H76" s="290"/>
      <c r="I76" s="327"/>
      <c r="J76" s="327">
        <v>132566</v>
      </c>
      <c r="K76" s="290"/>
      <c r="L76" s="290"/>
    </row>
    <row r="77" spans="8:19" hidden="1">
      <c r="H77" s="290"/>
      <c r="I77" s="328"/>
      <c r="J77" s="328">
        <v>151224</v>
      </c>
      <c r="K77" s="290"/>
      <c r="L77" s="290"/>
    </row>
    <row r="78" spans="8:19" hidden="1">
      <c r="H78" s="290"/>
      <c r="I78" s="328"/>
      <c r="J78" s="328">
        <v>1521781</v>
      </c>
      <c r="K78" s="290"/>
      <c r="L78" s="290"/>
    </row>
    <row r="79" spans="8:19" hidden="1">
      <c r="H79" s="290"/>
      <c r="I79" s="328"/>
      <c r="J79" s="328">
        <v>943755</v>
      </c>
      <c r="K79" s="290"/>
      <c r="L79" s="290"/>
    </row>
    <row r="80" spans="8:19" hidden="1">
      <c r="H80" s="290"/>
      <c r="I80" s="328"/>
      <c r="J80" s="328">
        <v>10598791</v>
      </c>
      <c r="K80" s="290"/>
      <c r="L80" s="290"/>
    </row>
    <row r="81" spans="8:12" hidden="1">
      <c r="H81" s="290"/>
      <c r="I81" s="328"/>
      <c r="J81" s="328">
        <v>4141560</v>
      </c>
      <c r="K81" s="290"/>
      <c r="L81" s="290"/>
    </row>
    <row r="82" spans="8:12" hidden="1">
      <c r="H82" s="290"/>
      <c r="I82" s="328"/>
      <c r="J82" s="328">
        <v>-953</v>
      </c>
      <c r="K82" s="290"/>
      <c r="L82" s="290"/>
    </row>
    <row r="83" spans="8:12" hidden="1">
      <c r="H83" s="290"/>
      <c r="I83" s="328"/>
      <c r="J83" s="328">
        <v>10918</v>
      </c>
      <c r="K83" s="290"/>
      <c r="L83" s="290"/>
    </row>
    <row r="84" spans="8:12" hidden="1">
      <c r="H84" s="290"/>
      <c r="I84" s="328"/>
      <c r="J84" s="328">
        <v>1029362</v>
      </c>
      <c r="K84" s="290"/>
      <c r="L84" s="290"/>
    </row>
    <row r="85" spans="8:12" hidden="1">
      <c r="H85" s="290"/>
      <c r="I85" s="327"/>
      <c r="J85" s="327">
        <v>602970</v>
      </c>
      <c r="K85" s="290"/>
      <c r="L85" s="290"/>
    </row>
    <row r="86" spans="8:12" hidden="1">
      <c r="H86" s="290"/>
      <c r="I86" s="328"/>
      <c r="J86" s="328">
        <v>2482896</v>
      </c>
      <c r="K86" s="290"/>
      <c r="L86" s="290"/>
    </row>
    <row r="87" spans="8:12" hidden="1">
      <c r="H87" s="290"/>
      <c r="I87" s="327"/>
      <c r="J87" s="327">
        <v>1539016</v>
      </c>
      <c r="K87" s="290"/>
      <c r="L87" s="290"/>
    </row>
    <row r="88" spans="8:12" hidden="1">
      <c r="H88" s="290"/>
      <c r="I88" s="327"/>
      <c r="J88" s="327">
        <v>226496</v>
      </c>
      <c r="K88" s="290"/>
      <c r="L88" s="290"/>
    </row>
    <row r="89" spans="8:12" hidden="1">
      <c r="H89" s="290"/>
      <c r="I89" s="327"/>
      <c r="J89" s="327">
        <v>2071667</v>
      </c>
      <c r="K89" s="290"/>
      <c r="L89" s="290"/>
    </row>
    <row r="90" spans="8:12" hidden="1">
      <c r="H90" s="290"/>
      <c r="I90" s="327"/>
      <c r="J90" s="327">
        <v>409269</v>
      </c>
      <c r="K90" s="290"/>
      <c r="L90" s="290"/>
    </row>
    <row r="91" spans="8:12" hidden="1">
      <c r="H91" s="290"/>
      <c r="I91" s="327"/>
      <c r="J91" s="327">
        <v>10329530</v>
      </c>
      <c r="K91" s="290"/>
      <c r="L91" s="290"/>
    </row>
    <row r="92" spans="8:12" hidden="1">
      <c r="H92" s="290"/>
      <c r="I92" s="327"/>
      <c r="J92" s="327">
        <v>5932751</v>
      </c>
      <c r="K92" s="290"/>
      <c r="L92" s="290"/>
    </row>
    <row r="93" spans="8:12" hidden="1">
      <c r="H93" s="290"/>
      <c r="I93" s="328"/>
      <c r="J93" s="328">
        <v>301528</v>
      </c>
      <c r="K93" s="290"/>
      <c r="L93" s="290"/>
    </row>
    <row r="94" spans="8:12" hidden="1">
      <c r="H94" s="290"/>
      <c r="I94" s="327"/>
      <c r="J94" s="327">
        <v>2502774</v>
      </c>
      <c r="K94" s="290"/>
      <c r="L94" s="290"/>
    </row>
    <row r="95" spans="8:12" hidden="1">
      <c r="H95" s="290"/>
      <c r="I95" s="328"/>
      <c r="J95" s="328">
        <v>1991985</v>
      </c>
      <c r="K95" s="290"/>
      <c r="L95" s="290"/>
    </row>
    <row r="96" spans="8:12" hidden="1">
      <c r="H96" s="290"/>
      <c r="I96" s="290"/>
      <c r="K96" s="290"/>
      <c r="L96" s="290"/>
    </row>
    <row r="97" spans="8:12" hidden="1">
      <c r="H97" s="290"/>
      <c r="I97" s="290"/>
      <c r="K97" s="290"/>
      <c r="L97" s="290"/>
    </row>
    <row r="98" spans="8:12" hidden="1">
      <c r="H98" s="290"/>
      <c r="I98" s="290"/>
      <c r="K98" s="290"/>
      <c r="L98" s="290"/>
    </row>
    <row r="99" spans="8:12" hidden="1">
      <c r="H99" s="290"/>
      <c r="I99" s="290"/>
      <c r="K99" s="290"/>
      <c r="L99" s="290"/>
    </row>
    <row r="100" spans="8:12" hidden="1">
      <c r="H100" s="290"/>
      <c r="I100" s="290"/>
      <c r="K100" s="290"/>
      <c r="L100" s="290"/>
    </row>
    <row r="101" spans="8:12" hidden="1">
      <c r="H101" s="290"/>
      <c r="I101" s="290"/>
      <c r="K101" s="290"/>
      <c r="L101" s="290"/>
    </row>
    <row r="102" spans="8:12" hidden="1">
      <c r="H102" s="290"/>
      <c r="I102" s="290"/>
      <c r="K102" s="290"/>
      <c r="L102" s="290"/>
    </row>
    <row r="103" spans="8:12" hidden="1">
      <c r="H103" s="290"/>
      <c r="I103" s="290"/>
      <c r="K103" s="290"/>
      <c r="L103" s="290"/>
    </row>
    <row r="104" spans="8:12" hidden="1">
      <c r="H104" s="290"/>
      <c r="I104" s="290"/>
      <c r="K104" s="290"/>
      <c r="L104" s="290"/>
    </row>
    <row r="105" spans="8:12" hidden="1">
      <c r="H105" s="290"/>
      <c r="I105" s="290"/>
      <c r="K105" s="290"/>
      <c r="L105" s="290"/>
    </row>
  </sheetData>
  <mergeCells count="75">
    <mergeCell ref="D64:E64"/>
    <mergeCell ref="D58:E58"/>
    <mergeCell ref="D59:E59"/>
    <mergeCell ref="D60:E60"/>
    <mergeCell ref="D61:E61"/>
    <mergeCell ref="D62:E62"/>
    <mergeCell ref="D63:E63"/>
    <mergeCell ref="D57:E57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45:E45"/>
    <mergeCell ref="Q36:R37"/>
    <mergeCell ref="S36:S38"/>
    <mergeCell ref="C37:C38"/>
    <mergeCell ref="D37:I37"/>
    <mergeCell ref="L37:L38"/>
    <mergeCell ref="M37:M38"/>
    <mergeCell ref="N37:P37"/>
    <mergeCell ref="D38:E38"/>
    <mergeCell ref="D40:E40"/>
    <mergeCell ref="D41:E41"/>
    <mergeCell ref="D42:E42"/>
    <mergeCell ref="D43:E43"/>
    <mergeCell ref="D44:E44"/>
    <mergeCell ref="D28:E28"/>
    <mergeCell ref="D29:E29"/>
    <mergeCell ref="D30:E30"/>
    <mergeCell ref="D31:E31"/>
    <mergeCell ref="A36:B38"/>
    <mergeCell ref="C36:P36"/>
    <mergeCell ref="D12:E12"/>
    <mergeCell ref="D13:E13"/>
    <mergeCell ref="D14:E14"/>
    <mergeCell ref="D27:E2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15:E15"/>
    <mergeCell ref="F3:F5"/>
    <mergeCell ref="G3:G5"/>
    <mergeCell ref="Q3:Q5"/>
    <mergeCell ref="R3:R5"/>
    <mergeCell ref="S3:S5"/>
    <mergeCell ref="O3:O5"/>
    <mergeCell ref="P3:P5"/>
    <mergeCell ref="I3:I5"/>
    <mergeCell ref="L3:L5"/>
    <mergeCell ref="M3:M5"/>
    <mergeCell ref="N3:N5"/>
    <mergeCell ref="H3:H5"/>
    <mergeCell ref="D10:E10"/>
    <mergeCell ref="D11:E11"/>
    <mergeCell ref="A3:B5"/>
    <mergeCell ref="C3:C5"/>
    <mergeCell ref="D3:E5"/>
    <mergeCell ref="D9:E9"/>
    <mergeCell ref="D7:E7"/>
    <mergeCell ref="D8:E8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10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WE63"/>
  <sheetViews>
    <sheetView zoomScaleNormal="100" workbookViewId="0"/>
  </sheetViews>
  <sheetFormatPr defaultColWidth="0" defaultRowHeight="13.5" zeroHeight="1"/>
  <cols>
    <col min="1" max="1" width="3.125" style="156" customWidth="1"/>
    <col min="2" max="2" width="12.875" style="156" customWidth="1"/>
    <col min="3" max="3" width="11.375" style="156" customWidth="1"/>
    <col min="4" max="4" width="12.75" style="156" customWidth="1"/>
    <col min="5" max="5" width="13.25" style="156" customWidth="1"/>
    <col min="6" max="6" width="11.125" style="156" customWidth="1"/>
    <col min="7" max="7" width="11.25" style="156" customWidth="1"/>
    <col min="8" max="8" width="11" style="156" customWidth="1"/>
    <col min="9" max="9" width="10.875" style="156" customWidth="1"/>
    <col min="10" max="10" width="3.625" style="156" customWidth="1"/>
    <col min="11" max="11" width="2.75" style="156" customWidth="1"/>
    <col min="12" max="12" width="3" style="156" customWidth="1"/>
    <col min="13" max="13" width="8.5" style="156" customWidth="1"/>
    <col min="14" max="14" width="4.25" style="156" customWidth="1"/>
    <col min="15" max="15" width="7.625" style="156" customWidth="1"/>
    <col min="16" max="16" width="10.75" style="156" customWidth="1"/>
    <col min="17" max="17" width="11.25" style="156" customWidth="1"/>
    <col min="18" max="18" width="9.375" style="156" customWidth="1"/>
    <col min="19" max="20" width="11" style="156" customWidth="1"/>
    <col min="21" max="21" width="13.75" style="156" customWidth="1"/>
    <col min="22" max="22" width="7.375" style="156" customWidth="1"/>
    <col min="23" max="23" width="5.5" style="156" customWidth="1"/>
    <col min="24" max="24" width="9" style="156" customWidth="1"/>
    <col min="25" max="256" width="9" style="156" hidden="1"/>
    <col min="257" max="257" width="3.125" style="156" hidden="1"/>
    <col min="258" max="258" width="12.875" style="156" hidden="1"/>
    <col min="259" max="259" width="11.375" style="156" hidden="1"/>
    <col min="260" max="260" width="12.75" style="156" hidden="1"/>
    <col min="261" max="261" width="13.25" style="156" hidden="1"/>
    <col min="262" max="262" width="11.125" style="156" hidden="1"/>
    <col min="263" max="263" width="11.25" style="156" hidden="1"/>
    <col min="264" max="264" width="11" style="156" hidden="1"/>
    <col min="265" max="265" width="10.875" style="156" hidden="1"/>
    <col min="266" max="266" width="3.625" style="156" hidden="1"/>
    <col min="267" max="267" width="2.75" style="156" hidden="1"/>
    <col min="268" max="268" width="3" style="156" hidden="1"/>
    <col min="269" max="269" width="8.5" style="156" hidden="1"/>
    <col min="270" max="270" width="4.25" style="156" hidden="1"/>
    <col min="271" max="271" width="7.625" style="156" hidden="1"/>
    <col min="272" max="272" width="10.75" style="156" hidden="1"/>
    <col min="273" max="273" width="11.25" style="156" hidden="1"/>
    <col min="274" max="274" width="9.375" style="156" hidden="1"/>
    <col min="275" max="276" width="11" style="156" hidden="1"/>
    <col min="277" max="277" width="13.75" style="156" hidden="1"/>
    <col min="278" max="278" width="7.375" style="156" hidden="1"/>
    <col min="279" max="279" width="5.5" style="156" hidden="1"/>
    <col min="280" max="512" width="9" style="156" hidden="1"/>
    <col min="513" max="513" width="3.125" style="156" hidden="1"/>
    <col min="514" max="514" width="12.875" style="156" hidden="1"/>
    <col min="515" max="515" width="11.375" style="156" hidden="1"/>
    <col min="516" max="516" width="12.75" style="156" hidden="1"/>
    <col min="517" max="517" width="13.25" style="156" hidden="1"/>
    <col min="518" max="518" width="11.125" style="156" hidden="1"/>
    <col min="519" max="519" width="11.25" style="156" hidden="1"/>
    <col min="520" max="520" width="11" style="156" hidden="1"/>
    <col min="521" max="521" width="10.875" style="156" hidden="1"/>
    <col min="522" max="522" width="3.625" style="156" hidden="1"/>
    <col min="523" max="523" width="2.75" style="156" hidden="1"/>
    <col min="524" max="524" width="3" style="156" hidden="1"/>
    <col min="525" max="525" width="8.5" style="156" hidden="1"/>
    <col min="526" max="526" width="4.25" style="156" hidden="1"/>
    <col min="527" max="527" width="7.625" style="156" hidden="1"/>
    <col min="528" max="528" width="10.75" style="156" hidden="1"/>
    <col min="529" max="529" width="11.25" style="156" hidden="1"/>
    <col min="530" max="530" width="9.375" style="156" hidden="1"/>
    <col min="531" max="532" width="11" style="156" hidden="1"/>
    <col min="533" max="533" width="13.75" style="156" hidden="1"/>
    <col min="534" max="534" width="7.375" style="156" hidden="1"/>
    <col min="535" max="535" width="5.5" style="156" hidden="1"/>
    <col min="536" max="768" width="9" style="156" hidden="1"/>
    <col min="769" max="769" width="3.125" style="156" hidden="1"/>
    <col min="770" max="770" width="12.875" style="156" hidden="1"/>
    <col min="771" max="771" width="11.375" style="156" hidden="1"/>
    <col min="772" max="772" width="12.75" style="156" hidden="1"/>
    <col min="773" max="773" width="13.25" style="156" hidden="1"/>
    <col min="774" max="774" width="11.125" style="156" hidden="1"/>
    <col min="775" max="775" width="11.25" style="156" hidden="1"/>
    <col min="776" max="776" width="11" style="156" hidden="1"/>
    <col min="777" max="777" width="10.875" style="156" hidden="1"/>
    <col min="778" max="778" width="3.625" style="156" hidden="1"/>
    <col min="779" max="779" width="2.75" style="156" hidden="1"/>
    <col min="780" max="780" width="3" style="156" hidden="1"/>
    <col min="781" max="781" width="8.5" style="156" hidden="1"/>
    <col min="782" max="782" width="4.25" style="156" hidden="1"/>
    <col min="783" max="783" width="7.625" style="156" hidden="1"/>
    <col min="784" max="784" width="10.75" style="156" hidden="1"/>
    <col min="785" max="785" width="11.25" style="156" hidden="1"/>
    <col min="786" max="786" width="9.375" style="156" hidden="1"/>
    <col min="787" max="788" width="11" style="156" hidden="1"/>
    <col min="789" max="789" width="13.75" style="156" hidden="1"/>
    <col min="790" max="790" width="7.375" style="156" hidden="1"/>
    <col min="791" max="791" width="5.5" style="156" hidden="1"/>
    <col min="792" max="1024" width="9" style="156" hidden="1"/>
    <col min="1025" max="1025" width="3.125" style="156" hidden="1"/>
    <col min="1026" max="1026" width="12.875" style="156" hidden="1"/>
    <col min="1027" max="1027" width="11.375" style="156" hidden="1"/>
    <col min="1028" max="1028" width="12.75" style="156" hidden="1"/>
    <col min="1029" max="1029" width="13.25" style="156" hidden="1"/>
    <col min="1030" max="1030" width="11.125" style="156" hidden="1"/>
    <col min="1031" max="1031" width="11.25" style="156" hidden="1"/>
    <col min="1032" max="1032" width="11" style="156" hidden="1"/>
    <col min="1033" max="1033" width="10.875" style="156" hidden="1"/>
    <col min="1034" max="1034" width="3.625" style="156" hidden="1"/>
    <col min="1035" max="1035" width="2.75" style="156" hidden="1"/>
    <col min="1036" max="1036" width="3" style="156" hidden="1"/>
    <col min="1037" max="1037" width="8.5" style="156" hidden="1"/>
    <col min="1038" max="1038" width="4.25" style="156" hidden="1"/>
    <col min="1039" max="1039" width="7.625" style="156" hidden="1"/>
    <col min="1040" max="1040" width="10.75" style="156" hidden="1"/>
    <col min="1041" max="1041" width="11.25" style="156" hidden="1"/>
    <col min="1042" max="1042" width="9.375" style="156" hidden="1"/>
    <col min="1043" max="1044" width="11" style="156" hidden="1"/>
    <col min="1045" max="1045" width="13.75" style="156" hidden="1"/>
    <col min="1046" max="1046" width="7.375" style="156" hidden="1"/>
    <col min="1047" max="1047" width="5.5" style="156" hidden="1"/>
    <col min="1048" max="1280" width="9" style="156" hidden="1"/>
    <col min="1281" max="1281" width="3.125" style="156" hidden="1"/>
    <col min="1282" max="1282" width="12.875" style="156" hidden="1"/>
    <col min="1283" max="1283" width="11.375" style="156" hidden="1"/>
    <col min="1284" max="1284" width="12.75" style="156" hidden="1"/>
    <col min="1285" max="1285" width="13.25" style="156" hidden="1"/>
    <col min="1286" max="1286" width="11.125" style="156" hidden="1"/>
    <col min="1287" max="1287" width="11.25" style="156" hidden="1"/>
    <col min="1288" max="1288" width="11" style="156" hidden="1"/>
    <col min="1289" max="1289" width="10.875" style="156" hidden="1"/>
    <col min="1290" max="1290" width="3.625" style="156" hidden="1"/>
    <col min="1291" max="1291" width="2.75" style="156" hidden="1"/>
    <col min="1292" max="1292" width="3" style="156" hidden="1"/>
    <col min="1293" max="1293" width="8.5" style="156" hidden="1"/>
    <col min="1294" max="1294" width="4.25" style="156" hidden="1"/>
    <col min="1295" max="1295" width="7.625" style="156" hidden="1"/>
    <col min="1296" max="1296" width="10.75" style="156" hidden="1"/>
    <col min="1297" max="1297" width="11.25" style="156" hidden="1"/>
    <col min="1298" max="1298" width="9.375" style="156" hidden="1"/>
    <col min="1299" max="1300" width="11" style="156" hidden="1"/>
    <col min="1301" max="1301" width="13.75" style="156" hidden="1"/>
    <col min="1302" max="1302" width="7.375" style="156" hidden="1"/>
    <col min="1303" max="1303" width="5.5" style="156" hidden="1"/>
    <col min="1304" max="1536" width="9" style="156" hidden="1"/>
    <col min="1537" max="1537" width="3.125" style="156" hidden="1"/>
    <col min="1538" max="1538" width="12.875" style="156" hidden="1"/>
    <col min="1539" max="1539" width="11.375" style="156" hidden="1"/>
    <col min="1540" max="1540" width="12.75" style="156" hidden="1"/>
    <col min="1541" max="1541" width="13.25" style="156" hidden="1"/>
    <col min="1542" max="1542" width="11.125" style="156" hidden="1"/>
    <col min="1543" max="1543" width="11.25" style="156" hidden="1"/>
    <col min="1544" max="1544" width="11" style="156" hidden="1"/>
    <col min="1545" max="1545" width="10.875" style="156" hidden="1"/>
    <col min="1546" max="1546" width="3.625" style="156" hidden="1"/>
    <col min="1547" max="1547" width="2.75" style="156" hidden="1"/>
    <col min="1548" max="1548" width="3" style="156" hidden="1"/>
    <col min="1549" max="1549" width="8.5" style="156" hidden="1"/>
    <col min="1550" max="1550" width="4.25" style="156" hidden="1"/>
    <col min="1551" max="1551" width="7.625" style="156" hidden="1"/>
    <col min="1552" max="1552" width="10.75" style="156" hidden="1"/>
    <col min="1553" max="1553" width="11.25" style="156" hidden="1"/>
    <col min="1554" max="1554" width="9.375" style="156" hidden="1"/>
    <col min="1555" max="1556" width="11" style="156" hidden="1"/>
    <col min="1557" max="1557" width="13.75" style="156" hidden="1"/>
    <col min="1558" max="1558" width="7.375" style="156" hidden="1"/>
    <col min="1559" max="1559" width="5.5" style="156" hidden="1"/>
    <col min="1560" max="1792" width="9" style="156" hidden="1"/>
    <col min="1793" max="1793" width="3.125" style="156" hidden="1"/>
    <col min="1794" max="1794" width="12.875" style="156" hidden="1"/>
    <col min="1795" max="1795" width="11.375" style="156" hidden="1"/>
    <col min="1796" max="1796" width="12.75" style="156" hidden="1"/>
    <col min="1797" max="1797" width="13.25" style="156" hidden="1"/>
    <col min="1798" max="1798" width="11.125" style="156" hidden="1"/>
    <col min="1799" max="1799" width="11.25" style="156" hidden="1"/>
    <col min="1800" max="1800" width="11" style="156" hidden="1"/>
    <col min="1801" max="1801" width="10.875" style="156" hidden="1"/>
    <col min="1802" max="1802" width="3.625" style="156" hidden="1"/>
    <col min="1803" max="1803" width="2.75" style="156" hidden="1"/>
    <col min="1804" max="1804" width="3" style="156" hidden="1"/>
    <col min="1805" max="1805" width="8.5" style="156" hidden="1"/>
    <col min="1806" max="1806" width="4.25" style="156" hidden="1"/>
    <col min="1807" max="1807" width="7.625" style="156" hidden="1"/>
    <col min="1808" max="1808" width="10.75" style="156" hidden="1"/>
    <col min="1809" max="1809" width="11.25" style="156" hidden="1"/>
    <col min="1810" max="1810" width="9.375" style="156" hidden="1"/>
    <col min="1811" max="1812" width="11" style="156" hidden="1"/>
    <col min="1813" max="1813" width="13.75" style="156" hidden="1"/>
    <col min="1814" max="1814" width="7.375" style="156" hidden="1"/>
    <col min="1815" max="1815" width="5.5" style="156" hidden="1"/>
    <col min="1816" max="2048" width="9" style="156" hidden="1"/>
    <col min="2049" max="2049" width="3.125" style="156" hidden="1"/>
    <col min="2050" max="2050" width="12.875" style="156" hidden="1"/>
    <col min="2051" max="2051" width="11.375" style="156" hidden="1"/>
    <col min="2052" max="2052" width="12.75" style="156" hidden="1"/>
    <col min="2053" max="2053" width="13.25" style="156" hidden="1"/>
    <col min="2054" max="2054" width="11.125" style="156" hidden="1"/>
    <col min="2055" max="2055" width="11.25" style="156" hidden="1"/>
    <col min="2056" max="2056" width="11" style="156" hidden="1"/>
    <col min="2057" max="2057" width="10.875" style="156" hidden="1"/>
    <col min="2058" max="2058" width="3.625" style="156" hidden="1"/>
    <col min="2059" max="2059" width="2.75" style="156" hidden="1"/>
    <col min="2060" max="2060" width="3" style="156" hidden="1"/>
    <col min="2061" max="2061" width="8.5" style="156" hidden="1"/>
    <col min="2062" max="2062" width="4.25" style="156" hidden="1"/>
    <col min="2063" max="2063" width="7.625" style="156" hidden="1"/>
    <col min="2064" max="2064" width="10.75" style="156" hidden="1"/>
    <col min="2065" max="2065" width="11.25" style="156" hidden="1"/>
    <col min="2066" max="2066" width="9.375" style="156" hidden="1"/>
    <col min="2067" max="2068" width="11" style="156" hidden="1"/>
    <col min="2069" max="2069" width="13.75" style="156" hidden="1"/>
    <col min="2070" max="2070" width="7.375" style="156" hidden="1"/>
    <col min="2071" max="2071" width="5.5" style="156" hidden="1"/>
    <col min="2072" max="2304" width="9" style="156" hidden="1"/>
    <col min="2305" max="2305" width="3.125" style="156" hidden="1"/>
    <col min="2306" max="2306" width="12.875" style="156" hidden="1"/>
    <col min="2307" max="2307" width="11.375" style="156" hidden="1"/>
    <col min="2308" max="2308" width="12.75" style="156" hidden="1"/>
    <col min="2309" max="2309" width="13.25" style="156" hidden="1"/>
    <col min="2310" max="2310" width="11.125" style="156" hidden="1"/>
    <col min="2311" max="2311" width="11.25" style="156" hidden="1"/>
    <col min="2312" max="2312" width="11" style="156" hidden="1"/>
    <col min="2313" max="2313" width="10.875" style="156" hidden="1"/>
    <col min="2314" max="2314" width="3.625" style="156" hidden="1"/>
    <col min="2315" max="2315" width="2.75" style="156" hidden="1"/>
    <col min="2316" max="2316" width="3" style="156" hidden="1"/>
    <col min="2317" max="2317" width="8.5" style="156" hidden="1"/>
    <col min="2318" max="2318" width="4.25" style="156" hidden="1"/>
    <col min="2319" max="2319" width="7.625" style="156" hidden="1"/>
    <col min="2320" max="2320" width="10.75" style="156" hidden="1"/>
    <col min="2321" max="2321" width="11.25" style="156" hidden="1"/>
    <col min="2322" max="2322" width="9.375" style="156" hidden="1"/>
    <col min="2323" max="2324" width="11" style="156" hidden="1"/>
    <col min="2325" max="2325" width="13.75" style="156" hidden="1"/>
    <col min="2326" max="2326" width="7.375" style="156" hidden="1"/>
    <col min="2327" max="2327" width="5.5" style="156" hidden="1"/>
    <col min="2328" max="2560" width="9" style="156" hidden="1"/>
    <col min="2561" max="2561" width="3.125" style="156" hidden="1"/>
    <col min="2562" max="2562" width="12.875" style="156" hidden="1"/>
    <col min="2563" max="2563" width="11.375" style="156" hidden="1"/>
    <col min="2564" max="2564" width="12.75" style="156" hidden="1"/>
    <col min="2565" max="2565" width="13.25" style="156" hidden="1"/>
    <col min="2566" max="2566" width="11.125" style="156" hidden="1"/>
    <col min="2567" max="2567" width="11.25" style="156" hidden="1"/>
    <col min="2568" max="2568" width="11" style="156" hidden="1"/>
    <col min="2569" max="2569" width="10.875" style="156" hidden="1"/>
    <col min="2570" max="2570" width="3.625" style="156" hidden="1"/>
    <col min="2571" max="2571" width="2.75" style="156" hidden="1"/>
    <col min="2572" max="2572" width="3" style="156" hidden="1"/>
    <col min="2573" max="2573" width="8.5" style="156" hidden="1"/>
    <col min="2574" max="2574" width="4.25" style="156" hidden="1"/>
    <col min="2575" max="2575" width="7.625" style="156" hidden="1"/>
    <col min="2576" max="2576" width="10.75" style="156" hidden="1"/>
    <col min="2577" max="2577" width="11.25" style="156" hidden="1"/>
    <col min="2578" max="2578" width="9.375" style="156" hidden="1"/>
    <col min="2579" max="2580" width="11" style="156" hidden="1"/>
    <col min="2581" max="2581" width="13.75" style="156" hidden="1"/>
    <col min="2582" max="2582" width="7.375" style="156" hidden="1"/>
    <col min="2583" max="2583" width="5.5" style="156" hidden="1"/>
    <col min="2584" max="2816" width="9" style="156" hidden="1"/>
    <col min="2817" max="2817" width="3.125" style="156" hidden="1"/>
    <col min="2818" max="2818" width="12.875" style="156" hidden="1"/>
    <col min="2819" max="2819" width="11.375" style="156" hidden="1"/>
    <col min="2820" max="2820" width="12.75" style="156" hidden="1"/>
    <col min="2821" max="2821" width="13.25" style="156" hidden="1"/>
    <col min="2822" max="2822" width="11.125" style="156" hidden="1"/>
    <col min="2823" max="2823" width="11.25" style="156" hidden="1"/>
    <col min="2824" max="2824" width="11" style="156" hidden="1"/>
    <col min="2825" max="2825" width="10.875" style="156" hidden="1"/>
    <col min="2826" max="2826" width="3.625" style="156" hidden="1"/>
    <col min="2827" max="2827" width="2.75" style="156" hidden="1"/>
    <col min="2828" max="2828" width="3" style="156" hidden="1"/>
    <col min="2829" max="2829" width="8.5" style="156" hidden="1"/>
    <col min="2830" max="2830" width="4.25" style="156" hidden="1"/>
    <col min="2831" max="2831" width="7.625" style="156" hidden="1"/>
    <col min="2832" max="2832" width="10.75" style="156" hidden="1"/>
    <col min="2833" max="2833" width="11.25" style="156" hidden="1"/>
    <col min="2834" max="2834" width="9.375" style="156" hidden="1"/>
    <col min="2835" max="2836" width="11" style="156" hidden="1"/>
    <col min="2837" max="2837" width="13.75" style="156" hidden="1"/>
    <col min="2838" max="2838" width="7.375" style="156" hidden="1"/>
    <col min="2839" max="2839" width="5.5" style="156" hidden="1"/>
    <col min="2840" max="3072" width="9" style="156" hidden="1"/>
    <col min="3073" max="3073" width="3.125" style="156" hidden="1"/>
    <col min="3074" max="3074" width="12.875" style="156" hidden="1"/>
    <col min="3075" max="3075" width="11.375" style="156" hidden="1"/>
    <col min="3076" max="3076" width="12.75" style="156" hidden="1"/>
    <col min="3077" max="3077" width="13.25" style="156" hidden="1"/>
    <col min="3078" max="3078" width="11.125" style="156" hidden="1"/>
    <col min="3079" max="3079" width="11.25" style="156" hidden="1"/>
    <col min="3080" max="3080" width="11" style="156" hidden="1"/>
    <col min="3081" max="3081" width="10.875" style="156" hidden="1"/>
    <col min="3082" max="3082" width="3.625" style="156" hidden="1"/>
    <col min="3083" max="3083" width="2.75" style="156" hidden="1"/>
    <col min="3084" max="3084" width="3" style="156" hidden="1"/>
    <col min="3085" max="3085" width="8.5" style="156" hidden="1"/>
    <col min="3086" max="3086" width="4.25" style="156" hidden="1"/>
    <col min="3087" max="3087" width="7.625" style="156" hidden="1"/>
    <col min="3088" max="3088" width="10.75" style="156" hidden="1"/>
    <col min="3089" max="3089" width="11.25" style="156" hidden="1"/>
    <col min="3090" max="3090" width="9.375" style="156" hidden="1"/>
    <col min="3091" max="3092" width="11" style="156" hidden="1"/>
    <col min="3093" max="3093" width="13.75" style="156" hidden="1"/>
    <col min="3094" max="3094" width="7.375" style="156" hidden="1"/>
    <col min="3095" max="3095" width="5.5" style="156" hidden="1"/>
    <col min="3096" max="3328" width="9" style="156" hidden="1"/>
    <col min="3329" max="3329" width="3.125" style="156" hidden="1"/>
    <col min="3330" max="3330" width="12.875" style="156" hidden="1"/>
    <col min="3331" max="3331" width="11.375" style="156" hidden="1"/>
    <col min="3332" max="3332" width="12.75" style="156" hidden="1"/>
    <col min="3333" max="3333" width="13.25" style="156" hidden="1"/>
    <col min="3334" max="3334" width="11.125" style="156" hidden="1"/>
    <col min="3335" max="3335" width="11.25" style="156" hidden="1"/>
    <col min="3336" max="3336" width="11" style="156" hidden="1"/>
    <col min="3337" max="3337" width="10.875" style="156" hidden="1"/>
    <col min="3338" max="3338" width="3.625" style="156" hidden="1"/>
    <col min="3339" max="3339" width="2.75" style="156" hidden="1"/>
    <col min="3340" max="3340" width="3" style="156" hidden="1"/>
    <col min="3341" max="3341" width="8.5" style="156" hidden="1"/>
    <col min="3342" max="3342" width="4.25" style="156" hidden="1"/>
    <col min="3343" max="3343" width="7.625" style="156" hidden="1"/>
    <col min="3344" max="3344" width="10.75" style="156" hidden="1"/>
    <col min="3345" max="3345" width="11.25" style="156" hidden="1"/>
    <col min="3346" max="3346" width="9.375" style="156" hidden="1"/>
    <col min="3347" max="3348" width="11" style="156" hidden="1"/>
    <col min="3349" max="3349" width="13.75" style="156" hidden="1"/>
    <col min="3350" max="3350" width="7.375" style="156" hidden="1"/>
    <col min="3351" max="3351" width="5.5" style="156" hidden="1"/>
    <col min="3352" max="3584" width="9" style="156" hidden="1"/>
    <col min="3585" max="3585" width="3.125" style="156" hidden="1"/>
    <col min="3586" max="3586" width="12.875" style="156" hidden="1"/>
    <col min="3587" max="3587" width="11.375" style="156" hidden="1"/>
    <col min="3588" max="3588" width="12.75" style="156" hidden="1"/>
    <col min="3589" max="3589" width="13.25" style="156" hidden="1"/>
    <col min="3590" max="3590" width="11.125" style="156" hidden="1"/>
    <col min="3591" max="3591" width="11.25" style="156" hidden="1"/>
    <col min="3592" max="3592" width="11" style="156" hidden="1"/>
    <col min="3593" max="3593" width="10.875" style="156" hidden="1"/>
    <col min="3594" max="3594" width="3.625" style="156" hidden="1"/>
    <col min="3595" max="3595" width="2.75" style="156" hidden="1"/>
    <col min="3596" max="3596" width="3" style="156" hidden="1"/>
    <col min="3597" max="3597" width="8.5" style="156" hidden="1"/>
    <col min="3598" max="3598" width="4.25" style="156" hidden="1"/>
    <col min="3599" max="3599" width="7.625" style="156" hidden="1"/>
    <col min="3600" max="3600" width="10.75" style="156" hidden="1"/>
    <col min="3601" max="3601" width="11.25" style="156" hidden="1"/>
    <col min="3602" max="3602" width="9.375" style="156" hidden="1"/>
    <col min="3603" max="3604" width="11" style="156" hidden="1"/>
    <col min="3605" max="3605" width="13.75" style="156" hidden="1"/>
    <col min="3606" max="3606" width="7.375" style="156" hidden="1"/>
    <col min="3607" max="3607" width="5.5" style="156" hidden="1"/>
    <col min="3608" max="3840" width="9" style="156" hidden="1"/>
    <col min="3841" max="3841" width="3.125" style="156" hidden="1"/>
    <col min="3842" max="3842" width="12.875" style="156" hidden="1"/>
    <col min="3843" max="3843" width="11.375" style="156" hidden="1"/>
    <col min="3844" max="3844" width="12.75" style="156" hidden="1"/>
    <col min="3845" max="3845" width="13.25" style="156" hidden="1"/>
    <col min="3846" max="3846" width="11.125" style="156" hidden="1"/>
    <col min="3847" max="3847" width="11.25" style="156" hidden="1"/>
    <col min="3848" max="3848" width="11" style="156" hidden="1"/>
    <col min="3849" max="3849" width="10.875" style="156" hidden="1"/>
    <col min="3850" max="3850" width="3.625" style="156" hidden="1"/>
    <col min="3851" max="3851" width="2.75" style="156" hidden="1"/>
    <col min="3852" max="3852" width="3" style="156" hidden="1"/>
    <col min="3853" max="3853" width="8.5" style="156" hidden="1"/>
    <col min="3854" max="3854" width="4.25" style="156" hidden="1"/>
    <col min="3855" max="3855" width="7.625" style="156" hidden="1"/>
    <col min="3856" max="3856" width="10.75" style="156" hidden="1"/>
    <col min="3857" max="3857" width="11.25" style="156" hidden="1"/>
    <col min="3858" max="3858" width="9.375" style="156" hidden="1"/>
    <col min="3859" max="3860" width="11" style="156" hidden="1"/>
    <col min="3861" max="3861" width="13.75" style="156" hidden="1"/>
    <col min="3862" max="3862" width="7.375" style="156" hidden="1"/>
    <col min="3863" max="3863" width="5.5" style="156" hidden="1"/>
    <col min="3864" max="4096" width="9" style="156" hidden="1"/>
    <col min="4097" max="4097" width="3.125" style="156" hidden="1"/>
    <col min="4098" max="4098" width="12.875" style="156" hidden="1"/>
    <col min="4099" max="4099" width="11.375" style="156" hidden="1"/>
    <col min="4100" max="4100" width="12.75" style="156" hidden="1"/>
    <col min="4101" max="4101" width="13.25" style="156" hidden="1"/>
    <col min="4102" max="4102" width="11.125" style="156" hidden="1"/>
    <col min="4103" max="4103" width="11.25" style="156" hidden="1"/>
    <col min="4104" max="4104" width="11" style="156" hidden="1"/>
    <col min="4105" max="4105" width="10.875" style="156" hidden="1"/>
    <col min="4106" max="4106" width="3.625" style="156" hidden="1"/>
    <col min="4107" max="4107" width="2.75" style="156" hidden="1"/>
    <col min="4108" max="4108" width="3" style="156" hidden="1"/>
    <col min="4109" max="4109" width="8.5" style="156" hidden="1"/>
    <col min="4110" max="4110" width="4.25" style="156" hidden="1"/>
    <col min="4111" max="4111" width="7.625" style="156" hidden="1"/>
    <col min="4112" max="4112" width="10.75" style="156" hidden="1"/>
    <col min="4113" max="4113" width="11.25" style="156" hidden="1"/>
    <col min="4114" max="4114" width="9.375" style="156" hidden="1"/>
    <col min="4115" max="4116" width="11" style="156" hidden="1"/>
    <col min="4117" max="4117" width="13.75" style="156" hidden="1"/>
    <col min="4118" max="4118" width="7.375" style="156" hidden="1"/>
    <col min="4119" max="4119" width="5.5" style="156" hidden="1"/>
    <col min="4120" max="4352" width="9" style="156" hidden="1"/>
    <col min="4353" max="4353" width="3.125" style="156" hidden="1"/>
    <col min="4354" max="4354" width="12.875" style="156" hidden="1"/>
    <col min="4355" max="4355" width="11.375" style="156" hidden="1"/>
    <col min="4356" max="4356" width="12.75" style="156" hidden="1"/>
    <col min="4357" max="4357" width="13.25" style="156" hidden="1"/>
    <col min="4358" max="4358" width="11.125" style="156" hidden="1"/>
    <col min="4359" max="4359" width="11.25" style="156" hidden="1"/>
    <col min="4360" max="4360" width="11" style="156" hidden="1"/>
    <col min="4361" max="4361" width="10.875" style="156" hidden="1"/>
    <col min="4362" max="4362" width="3.625" style="156" hidden="1"/>
    <col min="4363" max="4363" width="2.75" style="156" hidden="1"/>
    <col min="4364" max="4364" width="3" style="156" hidden="1"/>
    <col min="4365" max="4365" width="8.5" style="156" hidden="1"/>
    <col min="4366" max="4366" width="4.25" style="156" hidden="1"/>
    <col min="4367" max="4367" width="7.625" style="156" hidden="1"/>
    <col min="4368" max="4368" width="10.75" style="156" hidden="1"/>
    <col min="4369" max="4369" width="11.25" style="156" hidden="1"/>
    <col min="4370" max="4370" width="9.375" style="156" hidden="1"/>
    <col min="4371" max="4372" width="11" style="156" hidden="1"/>
    <col min="4373" max="4373" width="13.75" style="156" hidden="1"/>
    <col min="4374" max="4374" width="7.375" style="156" hidden="1"/>
    <col min="4375" max="4375" width="5.5" style="156" hidden="1"/>
    <col min="4376" max="4608" width="9" style="156" hidden="1"/>
    <col min="4609" max="4609" width="3.125" style="156" hidden="1"/>
    <col min="4610" max="4610" width="12.875" style="156" hidden="1"/>
    <col min="4611" max="4611" width="11.375" style="156" hidden="1"/>
    <col min="4612" max="4612" width="12.75" style="156" hidden="1"/>
    <col min="4613" max="4613" width="13.25" style="156" hidden="1"/>
    <col min="4614" max="4614" width="11.125" style="156" hidden="1"/>
    <col min="4615" max="4615" width="11.25" style="156" hidden="1"/>
    <col min="4616" max="4616" width="11" style="156" hidden="1"/>
    <col min="4617" max="4617" width="10.875" style="156" hidden="1"/>
    <col min="4618" max="4618" width="3.625" style="156" hidden="1"/>
    <col min="4619" max="4619" width="2.75" style="156" hidden="1"/>
    <col min="4620" max="4620" width="3" style="156" hidden="1"/>
    <col min="4621" max="4621" width="8.5" style="156" hidden="1"/>
    <col min="4622" max="4622" width="4.25" style="156" hidden="1"/>
    <col min="4623" max="4623" width="7.625" style="156" hidden="1"/>
    <col min="4624" max="4624" width="10.75" style="156" hidden="1"/>
    <col min="4625" max="4625" width="11.25" style="156" hidden="1"/>
    <col min="4626" max="4626" width="9.375" style="156" hidden="1"/>
    <col min="4627" max="4628" width="11" style="156" hidden="1"/>
    <col min="4629" max="4629" width="13.75" style="156" hidden="1"/>
    <col min="4630" max="4630" width="7.375" style="156" hidden="1"/>
    <col min="4631" max="4631" width="5.5" style="156" hidden="1"/>
    <col min="4632" max="4864" width="9" style="156" hidden="1"/>
    <col min="4865" max="4865" width="3.125" style="156" hidden="1"/>
    <col min="4866" max="4866" width="12.875" style="156" hidden="1"/>
    <col min="4867" max="4867" width="11.375" style="156" hidden="1"/>
    <col min="4868" max="4868" width="12.75" style="156" hidden="1"/>
    <col min="4869" max="4869" width="13.25" style="156" hidden="1"/>
    <col min="4870" max="4870" width="11.125" style="156" hidden="1"/>
    <col min="4871" max="4871" width="11.25" style="156" hidden="1"/>
    <col min="4872" max="4872" width="11" style="156" hidden="1"/>
    <col min="4873" max="4873" width="10.875" style="156" hidden="1"/>
    <col min="4874" max="4874" width="3.625" style="156" hidden="1"/>
    <col min="4875" max="4875" width="2.75" style="156" hidden="1"/>
    <col min="4876" max="4876" width="3" style="156" hidden="1"/>
    <col min="4877" max="4877" width="8.5" style="156" hidden="1"/>
    <col min="4878" max="4878" width="4.25" style="156" hidden="1"/>
    <col min="4879" max="4879" width="7.625" style="156" hidden="1"/>
    <col min="4880" max="4880" width="10.75" style="156" hidden="1"/>
    <col min="4881" max="4881" width="11.25" style="156" hidden="1"/>
    <col min="4882" max="4882" width="9.375" style="156" hidden="1"/>
    <col min="4883" max="4884" width="11" style="156" hidden="1"/>
    <col min="4885" max="4885" width="13.75" style="156" hidden="1"/>
    <col min="4886" max="4886" width="7.375" style="156" hidden="1"/>
    <col min="4887" max="4887" width="5.5" style="156" hidden="1"/>
    <col min="4888" max="5120" width="9" style="156" hidden="1"/>
    <col min="5121" max="5121" width="3.125" style="156" hidden="1"/>
    <col min="5122" max="5122" width="12.875" style="156" hidden="1"/>
    <col min="5123" max="5123" width="11.375" style="156" hidden="1"/>
    <col min="5124" max="5124" width="12.75" style="156" hidden="1"/>
    <col min="5125" max="5125" width="13.25" style="156" hidden="1"/>
    <col min="5126" max="5126" width="11.125" style="156" hidden="1"/>
    <col min="5127" max="5127" width="11.25" style="156" hidden="1"/>
    <col min="5128" max="5128" width="11" style="156" hidden="1"/>
    <col min="5129" max="5129" width="10.875" style="156" hidden="1"/>
    <col min="5130" max="5130" width="3.625" style="156" hidden="1"/>
    <col min="5131" max="5131" width="2.75" style="156" hidden="1"/>
    <col min="5132" max="5132" width="3" style="156" hidden="1"/>
    <col min="5133" max="5133" width="8.5" style="156" hidden="1"/>
    <col min="5134" max="5134" width="4.25" style="156" hidden="1"/>
    <col min="5135" max="5135" width="7.625" style="156" hidden="1"/>
    <col min="5136" max="5136" width="10.75" style="156" hidden="1"/>
    <col min="5137" max="5137" width="11.25" style="156" hidden="1"/>
    <col min="5138" max="5138" width="9.375" style="156" hidden="1"/>
    <col min="5139" max="5140" width="11" style="156" hidden="1"/>
    <col min="5141" max="5141" width="13.75" style="156" hidden="1"/>
    <col min="5142" max="5142" width="7.375" style="156" hidden="1"/>
    <col min="5143" max="5143" width="5.5" style="156" hidden="1"/>
    <col min="5144" max="5376" width="9" style="156" hidden="1"/>
    <col min="5377" max="5377" width="3.125" style="156" hidden="1"/>
    <col min="5378" max="5378" width="12.875" style="156" hidden="1"/>
    <col min="5379" max="5379" width="11.375" style="156" hidden="1"/>
    <col min="5380" max="5380" width="12.75" style="156" hidden="1"/>
    <col min="5381" max="5381" width="13.25" style="156" hidden="1"/>
    <col min="5382" max="5382" width="11.125" style="156" hidden="1"/>
    <col min="5383" max="5383" width="11.25" style="156" hidden="1"/>
    <col min="5384" max="5384" width="11" style="156" hidden="1"/>
    <col min="5385" max="5385" width="10.875" style="156" hidden="1"/>
    <col min="5386" max="5386" width="3.625" style="156" hidden="1"/>
    <col min="5387" max="5387" width="2.75" style="156" hidden="1"/>
    <col min="5388" max="5388" width="3" style="156" hidden="1"/>
    <col min="5389" max="5389" width="8.5" style="156" hidden="1"/>
    <col min="5390" max="5390" width="4.25" style="156" hidden="1"/>
    <col min="5391" max="5391" width="7.625" style="156" hidden="1"/>
    <col min="5392" max="5392" width="10.75" style="156" hidden="1"/>
    <col min="5393" max="5393" width="11.25" style="156" hidden="1"/>
    <col min="5394" max="5394" width="9.375" style="156" hidden="1"/>
    <col min="5395" max="5396" width="11" style="156" hidden="1"/>
    <col min="5397" max="5397" width="13.75" style="156" hidden="1"/>
    <col min="5398" max="5398" width="7.375" style="156" hidden="1"/>
    <col min="5399" max="5399" width="5.5" style="156" hidden="1"/>
    <col min="5400" max="5632" width="9" style="156" hidden="1"/>
    <col min="5633" max="5633" width="3.125" style="156" hidden="1"/>
    <col min="5634" max="5634" width="12.875" style="156" hidden="1"/>
    <col min="5635" max="5635" width="11.375" style="156" hidden="1"/>
    <col min="5636" max="5636" width="12.75" style="156" hidden="1"/>
    <col min="5637" max="5637" width="13.25" style="156" hidden="1"/>
    <col min="5638" max="5638" width="11.125" style="156" hidden="1"/>
    <col min="5639" max="5639" width="11.25" style="156" hidden="1"/>
    <col min="5640" max="5640" width="11" style="156" hidden="1"/>
    <col min="5641" max="5641" width="10.875" style="156" hidden="1"/>
    <col min="5642" max="5642" width="3.625" style="156" hidden="1"/>
    <col min="5643" max="5643" width="2.75" style="156" hidden="1"/>
    <col min="5644" max="5644" width="3" style="156" hidden="1"/>
    <col min="5645" max="5645" width="8.5" style="156" hidden="1"/>
    <col min="5646" max="5646" width="4.25" style="156" hidden="1"/>
    <col min="5647" max="5647" width="7.625" style="156" hidden="1"/>
    <col min="5648" max="5648" width="10.75" style="156" hidden="1"/>
    <col min="5649" max="5649" width="11.25" style="156" hidden="1"/>
    <col min="5650" max="5650" width="9.375" style="156" hidden="1"/>
    <col min="5651" max="5652" width="11" style="156" hidden="1"/>
    <col min="5653" max="5653" width="13.75" style="156" hidden="1"/>
    <col min="5654" max="5654" width="7.375" style="156" hidden="1"/>
    <col min="5655" max="5655" width="5.5" style="156" hidden="1"/>
    <col min="5656" max="5888" width="9" style="156" hidden="1"/>
    <col min="5889" max="5889" width="3.125" style="156" hidden="1"/>
    <col min="5890" max="5890" width="12.875" style="156" hidden="1"/>
    <col min="5891" max="5891" width="11.375" style="156" hidden="1"/>
    <col min="5892" max="5892" width="12.75" style="156" hidden="1"/>
    <col min="5893" max="5893" width="13.25" style="156" hidden="1"/>
    <col min="5894" max="5894" width="11.125" style="156" hidden="1"/>
    <col min="5895" max="5895" width="11.25" style="156" hidden="1"/>
    <col min="5896" max="5896" width="11" style="156" hidden="1"/>
    <col min="5897" max="5897" width="10.875" style="156" hidden="1"/>
    <col min="5898" max="5898" width="3.625" style="156" hidden="1"/>
    <col min="5899" max="5899" width="2.75" style="156" hidden="1"/>
    <col min="5900" max="5900" width="3" style="156" hidden="1"/>
    <col min="5901" max="5901" width="8.5" style="156" hidden="1"/>
    <col min="5902" max="5902" width="4.25" style="156" hidden="1"/>
    <col min="5903" max="5903" width="7.625" style="156" hidden="1"/>
    <col min="5904" max="5904" width="10.75" style="156" hidden="1"/>
    <col min="5905" max="5905" width="11.25" style="156" hidden="1"/>
    <col min="5906" max="5906" width="9.375" style="156" hidden="1"/>
    <col min="5907" max="5908" width="11" style="156" hidden="1"/>
    <col min="5909" max="5909" width="13.75" style="156" hidden="1"/>
    <col min="5910" max="5910" width="7.375" style="156" hidden="1"/>
    <col min="5911" max="5911" width="5.5" style="156" hidden="1"/>
    <col min="5912" max="6144" width="9" style="156" hidden="1"/>
    <col min="6145" max="6145" width="3.125" style="156" hidden="1"/>
    <col min="6146" max="6146" width="12.875" style="156" hidden="1"/>
    <col min="6147" max="6147" width="11.375" style="156" hidden="1"/>
    <col min="6148" max="6148" width="12.75" style="156" hidden="1"/>
    <col min="6149" max="6149" width="13.25" style="156" hidden="1"/>
    <col min="6150" max="6150" width="11.125" style="156" hidden="1"/>
    <col min="6151" max="6151" width="11.25" style="156" hidden="1"/>
    <col min="6152" max="6152" width="11" style="156" hidden="1"/>
    <col min="6153" max="6153" width="10.875" style="156" hidden="1"/>
    <col min="6154" max="6154" width="3.625" style="156" hidden="1"/>
    <col min="6155" max="6155" width="2.75" style="156" hidden="1"/>
    <col min="6156" max="6156" width="3" style="156" hidden="1"/>
    <col min="6157" max="6157" width="8.5" style="156" hidden="1"/>
    <col min="6158" max="6158" width="4.25" style="156" hidden="1"/>
    <col min="6159" max="6159" width="7.625" style="156" hidden="1"/>
    <col min="6160" max="6160" width="10.75" style="156" hidden="1"/>
    <col min="6161" max="6161" width="11.25" style="156" hidden="1"/>
    <col min="6162" max="6162" width="9.375" style="156" hidden="1"/>
    <col min="6163" max="6164" width="11" style="156" hidden="1"/>
    <col min="6165" max="6165" width="13.75" style="156" hidden="1"/>
    <col min="6166" max="6166" width="7.375" style="156" hidden="1"/>
    <col min="6167" max="6167" width="5.5" style="156" hidden="1"/>
    <col min="6168" max="6400" width="9" style="156" hidden="1"/>
    <col min="6401" max="6401" width="3.125" style="156" hidden="1"/>
    <col min="6402" max="6402" width="12.875" style="156" hidden="1"/>
    <col min="6403" max="6403" width="11.375" style="156" hidden="1"/>
    <col min="6404" max="6404" width="12.75" style="156" hidden="1"/>
    <col min="6405" max="6405" width="13.25" style="156" hidden="1"/>
    <col min="6406" max="6406" width="11.125" style="156" hidden="1"/>
    <col min="6407" max="6407" width="11.25" style="156" hidden="1"/>
    <col min="6408" max="6408" width="11" style="156" hidden="1"/>
    <col min="6409" max="6409" width="10.875" style="156" hidden="1"/>
    <col min="6410" max="6410" width="3.625" style="156" hidden="1"/>
    <col min="6411" max="6411" width="2.75" style="156" hidden="1"/>
    <col min="6412" max="6412" width="3" style="156" hidden="1"/>
    <col min="6413" max="6413" width="8.5" style="156" hidden="1"/>
    <col min="6414" max="6414" width="4.25" style="156" hidden="1"/>
    <col min="6415" max="6415" width="7.625" style="156" hidden="1"/>
    <col min="6416" max="6416" width="10.75" style="156" hidden="1"/>
    <col min="6417" max="6417" width="11.25" style="156" hidden="1"/>
    <col min="6418" max="6418" width="9.375" style="156" hidden="1"/>
    <col min="6419" max="6420" width="11" style="156" hidden="1"/>
    <col min="6421" max="6421" width="13.75" style="156" hidden="1"/>
    <col min="6422" max="6422" width="7.375" style="156" hidden="1"/>
    <col min="6423" max="6423" width="5.5" style="156" hidden="1"/>
    <col min="6424" max="6656" width="9" style="156" hidden="1"/>
    <col min="6657" max="6657" width="3.125" style="156" hidden="1"/>
    <col min="6658" max="6658" width="12.875" style="156" hidden="1"/>
    <col min="6659" max="6659" width="11.375" style="156" hidden="1"/>
    <col min="6660" max="6660" width="12.75" style="156" hidden="1"/>
    <col min="6661" max="6661" width="13.25" style="156" hidden="1"/>
    <col min="6662" max="6662" width="11.125" style="156" hidden="1"/>
    <col min="6663" max="6663" width="11.25" style="156" hidden="1"/>
    <col min="6664" max="6664" width="11" style="156" hidden="1"/>
    <col min="6665" max="6665" width="10.875" style="156" hidden="1"/>
    <col min="6666" max="6666" width="3.625" style="156" hidden="1"/>
    <col min="6667" max="6667" width="2.75" style="156" hidden="1"/>
    <col min="6668" max="6668" width="3" style="156" hidden="1"/>
    <col min="6669" max="6669" width="8.5" style="156" hidden="1"/>
    <col min="6670" max="6670" width="4.25" style="156" hidden="1"/>
    <col min="6671" max="6671" width="7.625" style="156" hidden="1"/>
    <col min="6672" max="6672" width="10.75" style="156" hidden="1"/>
    <col min="6673" max="6673" width="11.25" style="156" hidden="1"/>
    <col min="6674" max="6674" width="9.375" style="156" hidden="1"/>
    <col min="6675" max="6676" width="11" style="156" hidden="1"/>
    <col min="6677" max="6677" width="13.75" style="156" hidden="1"/>
    <col min="6678" max="6678" width="7.375" style="156" hidden="1"/>
    <col min="6679" max="6679" width="5.5" style="156" hidden="1"/>
    <col min="6680" max="6912" width="9" style="156" hidden="1"/>
    <col min="6913" max="6913" width="3.125" style="156" hidden="1"/>
    <col min="6914" max="6914" width="12.875" style="156" hidden="1"/>
    <col min="6915" max="6915" width="11.375" style="156" hidden="1"/>
    <col min="6916" max="6916" width="12.75" style="156" hidden="1"/>
    <col min="6917" max="6917" width="13.25" style="156" hidden="1"/>
    <col min="6918" max="6918" width="11.125" style="156" hidden="1"/>
    <col min="6919" max="6919" width="11.25" style="156" hidden="1"/>
    <col min="6920" max="6920" width="11" style="156" hidden="1"/>
    <col min="6921" max="6921" width="10.875" style="156" hidden="1"/>
    <col min="6922" max="6922" width="3.625" style="156" hidden="1"/>
    <col min="6923" max="6923" width="2.75" style="156" hidden="1"/>
    <col min="6924" max="6924" width="3" style="156" hidden="1"/>
    <col min="6925" max="6925" width="8.5" style="156" hidden="1"/>
    <col min="6926" max="6926" width="4.25" style="156" hidden="1"/>
    <col min="6927" max="6927" width="7.625" style="156" hidden="1"/>
    <col min="6928" max="6928" width="10.75" style="156" hidden="1"/>
    <col min="6929" max="6929" width="11.25" style="156" hidden="1"/>
    <col min="6930" max="6930" width="9.375" style="156" hidden="1"/>
    <col min="6931" max="6932" width="11" style="156" hidden="1"/>
    <col min="6933" max="6933" width="13.75" style="156" hidden="1"/>
    <col min="6934" max="6934" width="7.375" style="156" hidden="1"/>
    <col min="6935" max="6935" width="5.5" style="156" hidden="1"/>
    <col min="6936" max="7168" width="9" style="156" hidden="1"/>
    <col min="7169" max="7169" width="3.125" style="156" hidden="1"/>
    <col min="7170" max="7170" width="12.875" style="156" hidden="1"/>
    <col min="7171" max="7171" width="11.375" style="156" hidden="1"/>
    <col min="7172" max="7172" width="12.75" style="156" hidden="1"/>
    <col min="7173" max="7173" width="13.25" style="156" hidden="1"/>
    <col min="7174" max="7174" width="11.125" style="156" hidden="1"/>
    <col min="7175" max="7175" width="11.25" style="156" hidden="1"/>
    <col min="7176" max="7176" width="11" style="156" hidden="1"/>
    <col min="7177" max="7177" width="10.875" style="156" hidden="1"/>
    <col min="7178" max="7178" width="3.625" style="156" hidden="1"/>
    <col min="7179" max="7179" width="2.75" style="156" hidden="1"/>
    <col min="7180" max="7180" width="3" style="156" hidden="1"/>
    <col min="7181" max="7181" width="8.5" style="156" hidden="1"/>
    <col min="7182" max="7182" width="4.25" style="156" hidden="1"/>
    <col min="7183" max="7183" width="7.625" style="156" hidden="1"/>
    <col min="7184" max="7184" width="10.75" style="156" hidden="1"/>
    <col min="7185" max="7185" width="11.25" style="156" hidden="1"/>
    <col min="7186" max="7186" width="9.375" style="156" hidden="1"/>
    <col min="7187" max="7188" width="11" style="156" hidden="1"/>
    <col min="7189" max="7189" width="13.75" style="156" hidden="1"/>
    <col min="7190" max="7190" width="7.375" style="156" hidden="1"/>
    <col min="7191" max="7191" width="5.5" style="156" hidden="1"/>
    <col min="7192" max="7424" width="9" style="156" hidden="1"/>
    <col min="7425" max="7425" width="3.125" style="156" hidden="1"/>
    <col min="7426" max="7426" width="12.875" style="156" hidden="1"/>
    <col min="7427" max="7427" width="11.375" style="156" hidden="1"/>
    <col min="7428" max="7428" width="12.75" style="156" hidden="1"/>
    <col min="7429" max="7429" width="13.25" style="156" hidden="1"/>
    <col min="7430" max="7430" width="11.125" style="156" hidden="1"/>
    <col min="7431" max="7431" width="11.25" style="156" hidden="1"/>
    <col min="7432" max="7432" width="11" style="156" hidden="1"/>
    <col min="7433" max="7433" width="10.875" style="156" hidden="1"/>
    <col min="7434" max="7434" width="3.625" style="156" hidden="1"/>
    <col min="7435" max="7435" width="2.75" style="156" hidden="1"/>
    <col min="7436" max="7436" width="3" style="156" hidden="1"/>
    <col min="7437" max="7437" width="8.5" style="156" hidden="1"/>
    <col min="7438" max="7438" width="4.25" style="156" hidden="1"/>
    <col min="7439" max="7439" width="7.625" style="156" hidden="1"/>
    <col min="7440" max="7440" width="10.75" style="156" hidden="1"/>
    <col min="7441" max="7441" width="11.25" style="156" hidden="1"/>
    <col min="7442" max="7442" width="9.375" style="156" hidden="1"/>
    <col min="7443" max="7444" width="11" style="156" hidden="1"/>
    <col min="7445" max="7445" width="13.75" style="156" hidden="1"/>
    <col min="7446" max="7446" width="7.375" style="156" hidden="1"/>
    <col min="7447" max="7447" width="5.5" style="156" hidden="1"/>
    <col min="7448" max="7680" width="9" style="156" hidden="1"/>
    <col min="7681" max="7681" width="3.125" style="156" hidden="1"/>
    <col min="7682" max="7682" width="12.875" style="156" hidden="1"/>
    <col min="7683" max="7683" width="11.375" style="156" hidden="1"/>
    <col min="7684" max="7684" width="12.75" style="156" hidden="1"/>
    <col min="7685" max="7685" width="13.25" style="156" hidden="1"/>
    <col min="7686" max="7686" width="11.125" style="156" hidden="1"/>
    <col min="7687" max="7687" width="11.25" style="156" hidden="1"/>
    <col min="7688" max="7688" width="11" style="156" hidden="1"/>
    <col min="7689" max="7689" width="10.875" style="156" hidden="1"/>
    <col min="7690" max="7690" width="3.625" style="156" hidden="1"/>
    <col min="7691" max="7691" width="2.75" style="156" hidden="1"/>
    <col min="7692" max="7692" width="3" style="156" hidden="1"/>
    <col min="7693" max="7693" width="8.5" style="156" hidden="1"/>
    <col min="7694" max="7694" width="4.25" style="156" hidden="1"/>
    <col min="7695" max="7695" width="7.625" style="156" hidden="1"/>
    <col min="7696" max="7696" width="10.75" style="156" hidden="1"/>
    <col min="7697" max="7697" width="11.25" style="156" hidden="1"/>
    <col min="7698" max="7698" width="9.375" style="156" hidden="1"/>
    <col min="7699" max="7700" width="11" style="156" hidden="1"/>
    <col min="7701" max="7701" width="13.75" style="156" hidden="1"/>
    <col min="7702" max="7702" width="7.375" style="156" hidden="1"/>
    <col min="7703" max="7703" width="5.5" style="156" hidden="1"/>
    <col min="7704" max="7936" width="9" style="156" hidden="1"/>
    <col min="7937" max="7937" width="3.125" style="156" hidden="1"/>
    <col min="7938" max="7938" width="12.875" style="156" hidden="1"/>
    <col min="7939" max="7939" width="11.375" style="156" hidden="1"/>
    <col min="7940" max="7940" width="12.75" style="156" hidden="1"/>
    <col min="7941" max="7941" width="13.25" style="156" hidden="1"/>
    <col min="7942" max="7942" width="11.125" style="156" hidden="1"/>
    <col min="7943" max="7943" width="11.25" style="156" hidden="1"/>
    <col min="7944" max="7944" width="11" style="156" hidden="1"/>
    <col min="7945" max="7945" width="10.875" style="156" hidden="1"/>
    <col min="7946" max="7946" width="3.625" style="156" hidden="1"/>
    <col min="7947" max="7947" width="2.75" style="156" hidden="1"/>
    <col min="7948" max="7948" width="3" style="156" hidden="1"/>
    <col min="7949" max="7949" width="8.5" style="156" hidden="1"/>
    <col min="7950" max="7950" width="4.25" style="156" hidden="1"/>
    <col min="7951" max="7951" width="7.625" style="156" hidden="1"/>
    <col min="7952" max="7952" width="10.75" style="156" hidden="1"/>
    <col min="7953" max="7953" width="11.25" style="156" hidden="1"/>
    <col min="7954" max="7954" width="9.375" style="156" hidden="1"/>
    <col min="7955" max="7956" width="11" style="156" hidden="1"/>
    <col min="7957" max="7957" width="13.75" style="156" hidden="1"/>
    <col min="7958" max="7958" width="7.375" style="156" hidden="1"/>
    <col min="7959" max="7959" width="5.5" style="156" hidden="1"/>
    <col min="7960" max="8192" width="9" style="156" hidden="1"/>
    <col min="8193" max="8193" width="3.125" style="156" hidden="1"/>
    <col min="8194" max="8194" width="12.875" style="156" hidden="1"/>
    <col min="8195" max="8195" width="11.375" style="156" hidden="1"/>
    <col min="8196" max="8196" width="12.75" style="156" hidden="1"/>
    <col min="8197" max="8197" width="13.25" style="156" hidden="1"/>
    <col min="8198" max="8198" width="11.125" style="156" hidden="1"/>
    <col min="8199" max="8199" width="11.25" style="156" hidden="1"/>
    <col min="8200" max="8200" width="11" style="156" hidden="1"/>
    <col min="8201" max="8201" width="10.875" style="156" hidden="1"/>
    <col min="8202" max="8202" width="3.625" style="156" hidden="1"/>
    <col min="8203" max="8203" width="2.75" style="156" hidden="1"/>
    <col min="8204" max="8204" width="3" style="156" hidden="1"/>
    <col min="8205" max="8205" width="8.5" style="156" hidden="1"/>
    <col min="8206" max="8206" width="4.25" style="156" hidden="1"/>
    <col min="8207" max="8207" width="7.625" style="156" hidden="1"/>
    <col min="8208" max="8208" width="10.75" style="156" hidden="1"/>
    <col min="8209" max="8209" width="11.25" style="156" hidden="1"/>
    <col min="8210" max="8210" width="9.375" style="156" hidden="1"/>
    <col min="8211" max="8212" width="11" style="156" hidden="1"/>
    <col min="8213" max="8213" width="13.75" style="156" hidden="1"/>
    <col min="8214" max="8214" width="7.375" style="156" hidden="1"/>
    <col min="8215" max="8215" width="5.5" style="156" hidden="1"/>
    <col min="8216" max="8448" width="9" style="156" hidden="1"/>
    <col min="8449" max="8449" width="3.125" style="156" hidden="1"/>
    <col min="8450" max="8450" width="12.875" style="156" hidden="1"/>
    <col min="8451" max="8451" width="11.375" style="156" hidden="1"/>
    <col min="8452" max="8452" width="12.75" style="156" hidden="1"/>
    <col min="8453" max="8453" width="13.25" style="156" hidden="1"/>
    <col min="8454" max="8454" width="11.125" style="156" hidden="1"/>
    <col min="8455" max="8455" width="11.25" style="156" hidden="1"/>
    <col min="8456" max="8456" width="11" style="156" hidden="1"/>
    <col min="8457" max="8457" width="10.875" style="156" hidden="1"/>
    <col min="8458" max="8458" width="3.625" style="156" hidden="1"/>
    <col min="8459" max="8459" width="2.75" style="156" hidden="1"/>
    <col min="8460" max="8460" width="3" style="156" hidden="1"/>
    <col min="8461" max="8461" width="8.5" style="156" hidden="1"/>
    <col min="8462" max="8462" width="4.25" style="156" hidden="1"/>
    <col min="8463" max="8463" width="7.625" style="156" hidden="1"/>
    <col min="8464" max="8464" width="10.75" style="156" hidden="1"/>
    <col min="8465" max="8465" width="11.25" style="156" hidden="1"/>
    <col min="8466" max="8466" width="9.375" style="156" hidden="1"/>
    <col min="8467" max="8468" width="11" style="156" hidden="1"/>
    <col min="8469" max="8469" width="13.75" style="156" hidden="1"/>
    <col min="8470" max="8470" width="7.375" style="156" hidden="1"/>
    <col min="8471" max="8471" width="5.5" style="156" hidden="1"/>
    <col min="8472" max="8704" width="9" style="156" hidden="1"/>
    <col min="8705" max="8705" width="3.125" style="156" hidden="1"/>
    <col min="8706" max="8706" width="12.875" style="156" hidden="1"/>
    <col min="8707" max="8707" width="11.375" style="156" hidden="1"/>
    <col min="8708" max="8708" width="12.75" style="156" hidden="1"/>
    <col min="8709" max="8709" width="13.25" style="156" hidden="1"/>
    <col min="8710" max="8710" width="11.125" style="156" hidden="1"/>
    <col min="8711" max="8711" width="11.25" style="156" hidden="1"/>
    <col min="8712" max="8712" width="11" style="156" hidden="1"/>
    <col min="8713" max="8713" width="10.875" style="156" hidden="1"/>
    <col min="8714" max="8714" width="3.625" style="156" hidden="1"/>
    <col min="8715" max="8715" width="2.75" style="156" hidden="1"/>
    <col min="8716" max="8716" width="3" style="156" hidden="1"/>
    <col min="8717" max="8717" width="8.5" style="156" hidden="1"/>
    <col min="8718" max="8718" width="4.25" style="156" hidden="1"/>
    <col min="8719" max="8719" width="7.625" style="156" hidden="1"/>
    <col min="8720" max="8720" width="10.75" style="156" hidden="1"/>
    <col min="8721" max="8721" width="11.25" style="156" hidden="1"/>
    <col min="8722" max="8722" width="9.375" style="156" hidden="1"/>
    <col min="8723" max="8724" width="11" style="156" hidden="1"/>
    <col min="8725" max="8725" width="13.75" style="156" hidden="1"/>
    <col min="8726" max="8726" width="7.375" style="156" hidden="1"/>
    <col min="8727" max="8727" width="5.5" style="156" hidden="1"/>
    <col min="8728" max="8960" width="9" style="156" hidden="1"/>
    <col min="8961" max="8961" width="3.125" style="156" hidden="1"/>
    <col min="8962" max="8962" width="12.875" style="156" hidden="1"/>
    <col min="8963" max="8963" width="11.375" style="156" hidden="1"/>
    <col min="8964" max="8964" width="12.75" style="156" hidden="1"/>
    <col min="8965" max="8965" width="13.25" style="156" hidden="1"/>
    <col min="8966" max="8966" width="11.125" style="156" hidden="1"/>
    <col min="8967" max="8967" width="11.25" style="156" hidden="1"/>
    <col min="8968" max="8968" width="11" style="156" hidden="1"/>
    <col min="8969" max="8969" width="10.875" style="156" hidden="1"/>
    <col min="8970" max="8970" width="3.625" style="156" hidden="1"/>
    <col min="8971" max="8971" width="2.75" style="156" hidden="1"/>
    <col min="8972" max="8972" width="3" style="156" hidden="1"/>
    <col min="8973" max="8973" width="8.5" style="156" hidden="1"/>
    <col min="8974" max="8974" width="4.25" style="156" hidden="1"/>
    <col min="8975" max="8975" width="7.625" style="156" hidden="1"/>
    <col min="8976" max="8976" width="10.75" style="156" hidden="1"/>
    <col min="8977" max="8977" width="11.25" style="156" hidden="1"/>
    <col min="8978" max="8978" width="9.375" style="156" hidden="1"/>
    <col min="8979" max="8980" width="11" style="156" hidden="1"/>
    <col min="8981" max="8981" width="13.75" style="156" hidden="1"/>
    <col min="8982" max="8982" width="7.375" style="156" hidden="1"/>
    <col min="8983" max="8983" width="5.5" style="156" hidden="1"/>
    <col min="8984" max="9216" width="9" style="156" hidden="1"/>
    <col min="9217" max="9217" width="3.125" style="156" hidden="1"/>
    <col min="9218" max="9218" width="12.875" style="156" hidden="1"/>
    <col min="9219" max="9219" width="11.375" style="156" hidden="1"/>
    <col min="9220" max="9220" width="12.75" style="156" hidden="1"/>
    <col min="9221" max="9221" width="13.25" style="156" hidden="1"/>
    <col min="9222" max="9222" width="11.125" style="156" hidden="1"/>
    <col min="9223" max="9223" width="11.25" style="156" hidden="1"/>
    <col min="9224" max="9224" width="11" style="156" hidden="1"/>
    <col min="9225" max="9225" width="10.875" style="156" hidden="1"/>
    <col min="9226" max="9226" width="3.625" style="156" hidden="1"/>
    <col min="9227" max="9227" width="2.75" style="156" hidden="1"/>
    <col min="9228" max="9228" width="3" style="156" hidden="1"/>
    <col min="9229" max="9229" width="8.5" style="156" hidden="1"/>
    <col min="9230" max="9230" width="4.25" style="156" hidden="1"/>
    <col min="9231" max="9231" width="7.625" style="156" hidden="1"/>
    <col min="9232" max="9232" width="10.75" style="156" hidden="1"/>
    <col min="9233" max="9233" width="11.25" style="156" hidden="1"/>
    <col min="9234" max="9234" width="9.375" style="156" hidden="1"/>
    <col min="9235" max="9236" width="11" style="156" hidden="1"/>
    <col min="9237" max="9237" width="13.75" style="156" hidden="1"/>
    <col min="9238" max="9238" width="7.375" style="156" hidden="1"/>
    <col min="9239" max="9239" width="5.5" style="156" hidden="1"/>
    <col min="9240" max="9472" width="9" style="156" hidden="1"/>
    <col min="9473" max="9473" width="3.125" style="156" hidden="1"/>
    <col min="9474" max="9474" width="12.875" style="156" hidden="1"/>
    <col min="9475" max="9475" width="11.375" style="156" hidden="1"/>
    <col min="9476" max="9476" width="12.75" style="156" hidden="1"/>
    <col min="9477" max="9477" width="13.25" style="156" hidden="1"/>
    <col min="9478" max="9478" width="11.125" style="156" hidden="1"/>
    <col min="9479" max="9479" width="11.25" style="156" hidden="1"/>
    <col min="9480" max="9480" width="11" style="156" hidden="1"/>
    <col min="9481" max="9481" width="10.875" style="156" hidden="1"/>
    <col min="9482" max="9482" width="3.625" style="156" hidden="1"/>
    <col min="9483" max="9483" width="2.75" style="156" hidden="1"/>
    <col min="9484" max="9484" width="3" style="156" hidden="1"/>
    <col min="9485" max="9485" width="8.5" style="156" hidden="1"/>
    <col min="9486" max="9486" width="4.25" style="156" hidden="1"/>
    <col min="9487" max="9487" width="7.625" style="156" hidden="1"/>
    <col min="9488" max="9488" width="10.75" style="156" hidden="1"/>
    <col min="9489" max="9489" width="11.25" style="156" hidden="1"/>
    <col min="9490" max="9490" width="9.375" style="156" hidden="1"/>
    <col min="9491" max="9492" width="11" style="156" hidden="1"/>
    <col min="9493" max="9493" width="13.75" style="156" hidden="1"/>
    <col min="9494" max="9494" width="7.375" style="156" hidden="1"/>
    <col min="9495" max="9495" width="5.5" style="156" hidden="1"/>
    <col min="9496" max="9728" width="9" style="156" hidden="1"/>
    <col min="9729" max="9729" width="3.125" style="156" hidden="1"/>
    <col min="9730" max="9730" width="12.875" style="156" hidden="1"/>
    <col min="9731" max="9731" width="11.375" style="156" hidden="1"/>
    <col min="9732" max="9732" width="12.75" style="156" hidden="1"/>
    <col min="9733" max="9733" width="13.25" style="156" hidden="1"/>
    <col min="9734" max="9734" width="11.125" style="156" hidden="1"/>
    <col min="9735" max="9735" width="11.25" style="156" hidden="1"/>
    <col min="9736" max="9736" width="11" style="156" hidden="1"/>
    <col min="9737" max="9737" width="10.875" style="156" hidden="1"/>
    <col min="9738" max="9738" width="3.625" style="156" hidden="1"/>
    <col min="9739" max="9739" width="2.75" style="156" hidden="1"/>
    <col min="9740" max="9740" width="3" style="156" hidden="1"/>
    <col min="9741" max="9741" width="8.5" style="156" hidden="1"/>
    <col min="9742" max="9742" width="4.25" style="156" hidden="1"/>
    <col min="9743" max="9743" width="7.625" style="156" hidden="1"/>
    <col min="9744" max="9744" width="10.75" style="156" hidden="1"/>
    <col min="9745" max="9745" width="11.25" style="156" hidden="1"/>
    <col min="9746" max="9746" width="9.375" style="156" hidden="1"/>
    <col min="9747" max="9748" width="11" style="156" hidden="1"/>
    <col min="9749" max="9749" width="13.75" style="156" hidden="1"/>
    <col min="9750" max="9750" width="7.375" style="156" hidden="1"/>
    <col min="9751" max="9751" width="5.5" style="156" hidden="1"/>
    <col min="9752" max="9984" width="9" style="156" hidden="1"/>
    <col min="9985" max="9985" width="3.125" style="156" hidden="1"/>
    <col min="9986" max="9986" width="12.875" style="156" hidden="1"/>
    <col min="9987" max="9987" width="11.375" style="156" hidden="1"/>
    <col min="9988" max="9988" width="12.75" style="156" hidden="1"/>
    <col min="9989" max="9989" width="13.25" style="156" hidden="1"/>
    <col min="9990" max="9990" width="11.125" style="156" hidden="1"/>
    <col min="9991" max="9991" width="11.25" style="156" hidden="1"/>
    <col min="9992" max="9992" width="11" style="156" hidden="1"/>
    <col min="9993" max="9993" width="10.875" style="156" hidden="1"/>
    <col min="9994" max="9994" width="3.625" style="156" hidden="1"/>
    <col min="9995" max="9995" width="2.75" style="156" hidden="1"/>
    <col min="9996" max="9996" width="3" style="156" hidden="1"/>
    <col min="9997" max="9997" width="8.5" style="156" hidden="1"/>
    <col min="9998" max="9998" width="4.25" style="156" hidden="1"/>
    <col min="9999" max="9999" width="7.625" style="156" hidden="1"/>
    <col min="10000" max="10000" width="10.75" style="156" hidden="1"/>
    <col min="10001" max="10001" width="11.25" style="156" hidden="1"/>
    <col min="10002" max="10002" width="9.375" style="156" hidden="1"/>
    <col min="10003" max="10004" width="11" style="156" hidden="1"/>
    <col min="10005" max="10005" width="13.75" style="156" hidden="1"/>
    <col min="10006" max="10006" width="7.375" style="156" hidden="1"/>
    <col min="10007" max="10007" width="5.5" style="156" hidden="1"/>
    <col min="10008" max="10240" width="9" style="156" hidden="1"/>
    <col min="10241" max="10241" width="3.125" style="156" hidden="1"/>
    <col min="10242" max="10242" width="12.875" style="156" hidden="1"/>
    <col min="10243" max="10243" width="11.375" style="156" hidden="1"/>
    <col min="10244" max="10244" width="12.75" style="156" hidden="1"/>
    <col min="10245" max="10245" width="13.25" style="156" hidden="1"/>
    <col min="10246" max="10246" width="11.125" style="156" hidden="1"/>
    <col min="10247" max="10247" width="11.25" style="156" hidden="1"/>
    <col min="10248" max="10248" width="11" style="156" hidden="1"/>
    <col min="10249" max="10249" width="10.875" style="156" hidden="1"/>
    <col min="10250" max="10250" width="3.625" style="156" hidden="1"/>
    <col min="10251" max="10251" width="2.75" style="156" hidden="1"/>
    <col min="10252" max="10252" width="3" style="156" hidden="1"/>
    <col min="10253" max="10253" width="8.5" style="156" hidden="1"/>
    <col min="10254" max="10254" width="4.25" style="156" hidden="1"/>
    <col min="10255" max="10255" width="7.625" style="156" hidden="1"/>
    <col min="10256" max="10256" width="10.75" style="156" hidden="1"/>
    <col min="10257" max="10257" width="11.25" style="156" hidden="1"/>
    <col min="10258" max="10258" width="9.375" style="156" hidden="1"/>
    <col min="10259" max="10260" width="11" style="156" hidden="1"/>
    <col min="10261" max="10261" width="13.75" style="156" hidden="1"/>
    <col min="10262" max="10262" width="7.375" style="156" hidden="1"/>
    <col min="10263" max="10263" width="5.5" style="156" hidden="1"/>
    <col min="10264" max="10496" width="9" style="156" hidden="1"/>
    <col min="10497" max="10497" width="3.125" style="156" hidden="1"/>
    <col min="10498" max="10498" width="12.875" style="156" hidden="1"/>
    <col min="10499" max="10499" width="11.375" style="156" hidden="1"/>
    <col min="10500" max="10500" width="12.75" style="156" hidden="1"/>
    <col min="10501" max="10501" width="13.25" style="156" hidden="1"/>
    <col min="10502" max="10502" width="11.125" style="156" hidden="1"/>
    <col min="10503" max="10503" width="11.25" style="156" hidden="1"/>
    <col min="10504" max="10504" width="11" style="156" hidden="1"/>
    <col min="10505" max="10505" width="10.875" style="156" hidden="1"/>
    <col min="10506" max="10506" width="3.625" style="156" hidden="1"/>
    <col min="10507" max="10507" width="2.75" style="156" hidden="1"/>
    <col min="10508" max="10508" width="3" style="156" hidden="1"/>
    <col min="10509" max="10509" width="8.5" style="156" hidden="1"/>
    <col min="10510" max="10510" width="4.25" style="156" hidden="1"/>
    <col min="10511" max="10511" width="7.625" style="156" hidden="1"/>
    <col min="10512" max="10512" width="10.75" style="156" hidden="1"/>
    <col min="10513" max="10513" width="11.25" style="156" hidden="1"/>
    <col min="10514" max="10514" width="9.375" style="156" hidden="1"/>
    <col min="10515" max="10516" width="11" style="156" hidden="1"/>
    <col min="10517" max="10517" width="13.75" style="156" hidden="1"/>
    <col min="10518" max="10518" width="7.375" style="156" hidden="1"/>
    <col min="10519" max="10519" width="5.5" style="156" hidden="1"/>
    <col min="10520" max="10752" width="9" style="156" hidden="1"/>
    <col min="10753" max="10753" width="3.125" style="156" hidden="1"/>
    <col min="10754" max="10754" width="12.875" style="156" hidden="1"/>
    <col min="10755" max="10755" width="11.375" style="156" hidden="1"/>
    <col min="10756" max="10756" width="12.75" style="156" hidden="1"/>
    <col min="10757" max="10757" width="13.25" style="156" hidden="1"/>
    <col min="10758" max="10758" width="11.125" style="156" hidden="1"/>
    <col min="10759" max="10759" width="11.25" style="156" hidden="1"/>
    <col min="10760" max="10760" width="11" style="156" hidden="1"/>
    <col min="10761" max="10761" width="10.875" style="156" hidden="1"/>
    <col min="10762" max="10762" width="3.625" style="156" hidden="1"/>
    <col min="10763" max="10763" width="2.75" style="156" hidden="1"/>
    <col min="10764" max="10764" width="3" style="156" hidden="1"/>
    <col min="10765" max="10765" width="8.5" style="156" hidden="1"/>
    <col min="10766" max="10766" width="4.25" style="156" hidden="1"/>
    <col min="10767" max="10767" width="7.625" style="156" hidden="1"/>
    <col min="10768" max="10768" width="10.75" style="156" hidden="1"/>
    <col min="10769" max="10769" width="11.25" style="156" hidden="1"/>
    <col min="10770" max="10770" width="9.375" style="156" hidden="1"/>
    <col min="10771" max="10772" width="11" style="156" hidden="1"/>
    <col min="10773" max="10773" width="13.75" style="156" hidden="1"/>
    <col min="10774" max="10774" width="7.375" style="156" hidden="1"/>
    <col min="10775" max="10775" width="5.5" style="156" hidden="1"/>
    <col min="10776" max="11008" width="9" style="156" hidden="1"/>
    <col min="11009" max="11009" width="3.125" style="156" hidden="1"/>
    <col min="11010" max="11010" width="12.875" style="156" hidden="1"/>
    <col min="11011" max="11011" width="11.375" style="156" hidden="1"/>
    <col min="11012" max="11012" width="12.75" style="156" hidden="1"/>
    <col min="11013" max="11013" width="13.25" style="156" hidden="1"/>
    <col min="11014" max="11014" width="11.125" style="156" hidden="1"/>
    <col min="11015" max="11015" width="11.25" style="156" hidden="1"/>
    <col min="11016" max="11016" width="11" style="156" hidden="1"/>
    <col min="11017" max="11017" width="10.875" style="156" hidden="1"/>
    <col min="11018" max="11018" width="3.625" style="156" hidden="1"/>
    <col min="11019" max="11019" width="2.75" style="156" hidden="1"/>
    <col min="11020" max="11020" width="3" style="156" hidden="1"/>
    <col min="11021" max="11021" width="8.5" style="156" hidden="1"/>
    <col min="11022" max="11022" width="4.25" style="156" hidden="1"/>
    <col min="11023" max="11023" width="7.625" style="156" hidden="1"/>
    <col min="11024" max="11024" width="10.75" style="156" hidden="1"/>
    <col min="11025" max="11025" width="11.25" style="156" hidden="1"/>
    <col min="11026" max="11026" width="9.375" style="156" hidden="1"/>
    <col min="11027" max="11028" width="11" style="156" hidden="1"/>
    <col min="11029" max="11029" width="13.75" style="156" hidden="1"/>
    <col min="11030" max="11030" width="7.375" style="156" hidden="1"/>
    <col min="11031" max="11031" width="5.5" style="156" hidden="1"/>
    <col min="11032" max="11264" width="9" style="156" hidden="1"/>
    <col min="11265" max="11265" width="3.125" style="156" hidden="1"/>
    <col min="11266" max="11266" width="12.875" style="156" hidden="1"/>
    <col min="11267" max="11267" width="11.375" style="156" hidden="1"/>
    <col min="11268" max="11268" width="12.75" style="156" hidden="1"/>
    <col min="11269" max="11269" width="13.25" style="156" hidden="1"/>
    <col min="11270" max="11270" width="11.125" style="156" hidden="1"/>
    <col min="11271" max="11271" width="11.25" style="156" hidden="1"/>
    <col min="11272" max="11272" width="11" style="156" hidden="1"/>
    <col min="11273" max="11273" width="10.875" style="156" hidden="1"/>
    <col min="11274" max="11274" width="3.625" style="156" hidden="1"/>
    <col min="11275" max="11275" width="2.75" style="156" hidden="1"/>
    <col min="11276" max="11276" width="3" style="156" hidden="1"/>
    <col min="11277" max="11277" width="8.5" style="156" hidden="1"/>
    <col min="11278" max="11278" width="4.25" style="156" hidden="1"/>
    <col min="11279" max="11279" width="7.625" style="156" hidden="1"/>
    <col min="11280" max="11280" width="10.75" style="156" hidden="1"/>
    <col min="11281" max="11281" width="11.25" style="156" hidden="1"/>
    <col min="11282" max="11282" width="9.375" style="156" hidden="1"/>
    <col min="11283" max="11284" width="11" style="156" hidden="1"/>
    <col min="11285" max="11285" width="13.75" style="156" hidden="1"/>
    <col min="11286" max="11286" width="7.375" style="156" hidden="1"/>
    <col min="11287" max="11287" width="5.5" style="156" hidden="1"/>
    <col min="11288" max="11520" width="9" style="156" hidden="1"/>
    <col min="11521" max="11521" width="3.125" style="156" hidden="1"/>
    <col min="11522" max="11522" width="12.875" style="156" hidden="1"/>
    <col min="11523" max="11523" width="11.375" style="156" hidden="1"/>
    <col min="11524" max="11524" width="12.75" style="156" hidden="1"/>
    <col min="11525" max="11525" width="13.25" style="156" hidden="1"/>
    <col min="11526" max="11526" width="11.125" style="156" hidden="1"/>
    <col min="11527" max="11527" width="11.25" style="156" hidden="1"/>
    <col min="11528" max="11528" width="11" style="156" hidden="1"/>
    <col min="11529" max="11529" width="10.875" style="156" hidden="1"/>
    <col min="11530" max="11530" width="3.625" style="156" hidden="1"/>
    <col min="11531" max="11531" width="2.75" style="156" hidden="1"/>
    <col min="11532" max="11532" width="3" style="156" hidden="1"/>
    <col min="11533" max="11533" width="8.5" style="156" hidden="1"/>
    <col min="11534" max="11534" width="4.25" style="156" hidden="1"/>
    <col min="11535" max="11535" width="7.625" style="156" hidden="1"/>
    <col min="11536" max="11536" width="10.75" style="156" hidden="1"/>
    <col min="11537" max="11537" width="11.25" style="156" hidden="1"/>
    <col min="11538" max="11538" width="9.375" style="156" hidden="1"/>
    <col min="11539" max="11540" width="11" style="156" hidden="1"/>
    <col min="11541" max="11541" width="13.75" style="156" hidden="1"/>
    <col min="11542" max="11542" width="7.375" style="156" hidden="1"/>
    <col min="11543" max="11543" width="5.5" style="156" hidden="1"/>
    <col min="11544" max="11776" width="9" style="156" hidden="1"/>
    <col min="11777" max="11777" width="3.125" style="156" hidden="1"/>
    <col min="11778" max="11778" width="12.875" style="156" hidden="1"/>
    <col min="11779" max="11779" width="11.375" style="156" hidden="1"/>
    <col min="11780" max="11780" width="12.75" style="156" hidden="1"/>
    <col min="11781" max="11781" width="13.25" style="156" hidden="1"/>
    <col min="11782" max="11782" width="11.125" style="156" hidden="1"/>
    <col min="11783" max="11783" width="11.25" style="156" hidden="1"/>
    <col min="11784" max="11784" width="11" style="156" hidden="1"/>
    <col min="11785" max="11785" width="10.875" style="156" hidden="1"/>
    <col min="11786" max="11786" width="3.625" style="156" hidden="1"/>
    <col min="11787" max="11787" width="2.75" style="156" hidden="1"/>
    <col min="11788" max="11788" width="3" style="156" hidden="1"/>
    <col min="11789" max="11789" width="8.5" style="156" hidden="1"/>
    <col min="11790" max="11790" width="4.25" style="156" hidden="1"/>
    <col min="11791" max="11791" width="7.625" style="156" hidden="1"/>
    <col min="11792" max="11792" width="10.75" style="156" hidden="1"/>
    <col min="11793" max="11793" width="11.25" style="156" hidden="1"/>
    <col min="11794" max="11794" width="9.375" style="156" hidden="1"/>
    <col min="11795" max="11796" width="11" style="156" hidden="1"/>
    <col min="11797" max="11797" width="13.75" style="156" hidden="1"/>
    <col min="11798" max="11798" width="7.375" style="156" hidden="1"/>
    <col min="11799" max="11799" width="5.5" style="156" hidden="1"/>
    <col min="11800" max="12032" width="9" style="156" hidden="1"/>
    <col min="12033" max="12033" width="3.125" style="156" hidden="1"/>
    <col min="12034" max="12034" width="12.875" style="156" hidden="1"/>
    <col min="12035" max="12035" width="11.375" style="156" hidden="1"/>
    <col min="12036" max="12036" width="12.75" style="156" hidden="1"/>
    <col min="12037" max="12037" width="13.25" style="156" hidden="1"/>
    <col min="12038" max="12038" width="11.125" style="156" hidden="1"/>
    <col min="12039" max="12039" width="11.25" style="156" hidden="1"/>
    <col min="12040" max="12040" width="11" style="156" hidden="1"/>
    <col min="12041" max="12041" width="10.875" style="156" hidden="1"/>
    <col min="12042" max="12042" width="3.625" style="156" hidden="1"/>
    <col min="12043" max="12043" width="2.75" style="156" hidden="1"/>
    <col min="12044" max="12044" width="3" style="156" hidden="1"/>
    <col min="12045" max="12045" width="8.5" style="156" hidden="1"/>
    <col min="12046" max="12046" width="4.25" style="156" hidden="1"/>
    <col min="12047" max="12047" width="7.625" style="156" hidden="1"/>
    <col min="12048" max="12048" width="10.75" style="156" hidden="1"/>
    <col min="12049" max="12049" width="11.25" style="156" hidden="1"/>
    <col min="12050" max="12050" width="9.375" style="156" hidden="1"/>
    <col min="12051" max="12052" width="11" style="156" hidden="1"/>
    <col min="12053" max="12053" width="13.75" style="156" hidden="1"/>
    <col min="12054" max="12054" width="7.375" style="156" hidden="1"/>
    <col min="12055" max="12055" width="5.5" style="156" hidden="1"/>
    <col min="12056" max="12288" width="9" style="156" hidden="1"/>
    <col min="12289" max="12289" width="3.125" style="156" hidden="1"/>
    <col min="12290" max="12290" width="12.875" style="156" hidden="1"/>
    <col min="12291" max="12291" width="11.375" style="156" hidden="1"/>
    <col min="12292" max="12292" width="12.75" style="156" hidden="1"/>
    <col min="12293" max="12293" width="13.25" style="156" hidden="1"/>
    <col min="12294" max="12294" width="11.125" style="156" hidden="1"/>
    <col min="12295" max="12295" width="11.25" style="156" hidden="1"/>
    <col min="12296" max="12296" width="11" style="156" hidden="1"/>
    <col min="12297" max="12297" width="10.875" style="156" hidden="1"/>
    <col min="12298" max="12298" width="3.625" style="156" hidden="1"/>
    <col min="12299" max="12299" width="2.75" style="156" hidden="1"/>
    <col min="12300" max="12300" width="3" style="156" hidden="1"/>
    <col min="12301" max="12301" width="8.5" style="156" hidden="1"/>
    <col min="12302" max="12302" width="4.25" style="156" hidden="1"/>
    <col min="12303" max="12303" width="7.625" style="156" hidden="1"/>
    <col min="12304" max="12304" width="10.75" style="156" hidden="1"/>
    <col min="12305" max="12305" width="11.25" style="156" hidden="1"/>
    <col min="12306" max="12306" width="9.375" style="156" hidden="1"/>
    <col min="12307" max="12308" width="11" style="156" hidden="1"/>
    <col min="12309" max="12309" width="13.75" style="156" hidden="1"/>
    <col min="12310" max="12310" width="7.375" style="156" hidden="1"/>
    <col min="12311" max="12311" width="5.5" style="156" hidden="1"/>
    <col min="12312" max="12544" width="9" style="156" hidden="1"/>
    <col min="12545" max="12545" width="3.125" style="156" hidden="1"/>
    <col min="12546" max="12546" width="12.875" style="156" hidden="1"/>
    <col min="12547" max="12547" width="11.375" style="156" hidden="1"/>
    <col min="12548" max="12548" width="12.75" style="156" hidden="1"/>
    <col min="12549" max="12549" width="13.25" style="156" hidden="1"/>
    <col min="12550" max="12550" width="11.125" style="156" hidden="1"/>
    <col min="12551" max="12551" width="11.25" style="156" hidden="1"/>
    <col min="12552" max="12552" width="11" style="156" hidden="1"/>
    <col min="12553" max="12553" width="10.875" style="156" hidden="1"/>
    <col min="12554" max="12554" width="3.625" style="156" hidden="1"/>
    <col min="12555" max="12555" width="2.75" style="156" hidden="1"/>
    <col min="12556" max="12556" width="3" style="156" hidden="1"/>
    <col min="12557" max="12557" width="8.5" style="156" hidden="1"/>
    <col min="12558" max="12558" width="4.25" style="156" hidden="1"/>
    <col min="12559" max="12559" width="7.625" style="156" hidden="1"/>
    <col min="12560" max="12560" width="10.75" style="156" hidden="1"/>
    <col min="12561" max="12561" width="11.25" style="156" hidden="1"/>
    <col min="12562" max="12562" width="9.375" style="156" hidden="1"/>
    <col min="12563" max="12564" width="11" style="156" hidden="1"/>
    <col min="12565" max="12565" width="13.75" style="156" hidden="1"/>
    <col min="12566" max="12566" width="7.375" style="156" hidden="1"/>
    <col min="12567" max="12567" width="5.5" style="156" hidden="1"/>
    <col min="12568" max="12800" width="9" style="156" hidden="1"/>
    <col min="12801" max="12801" width="3.125" style="156" hidden="1"/>
    <col min="12802" max="12802" width="12.875" style="156" hidden="1"/>
    <col min="12803" max="12803" width="11.375" style="156" hidden="1"/>
    <col min="12804" max="12804" width="12.75" style="156" hidden="1"/>
    <col min="12805" max="12805" width="13.25" style="156" hidden="1"/>
    <col min="12806" max="12806" width="11.125" style="156" hidden="1"/>
    <col min="12807" max="12807" width="11.25" style="156" hidden="1"/>
    <col min="12808" max="12808" width="11" style="156" hidden="1"/>
    <col min="12809" max="12809" width="10.875" style="156" hidden="1"/>
    <col min="12810" max="12810" width="3.625" style="156" hidden="1"/>
    <col min="12811" max="12811" width="2.75" style="156" hidden="1"/>
    <col min="12812" max="12812" width="3" style="156" hidden="1"/>
    <col min="12813" max="12813" width="8.5" style="156" hidden="1"/>
    <col min="12814" max="12814" width="4.25" style="156" hidden="1"/>
    <col min="12815" max="12815" width="7.625" style="156" hidden="1"/>
    <col min="12816" max="12816" width="10.75" style="156" hidden="1"/>
    <col min="12817" max="12817" width="11.25" style="156" hidden="1"/>
    <col min="12818" max="12818" width="9.375" style="156" hidden="1"/>
    <col min="12819" max="12820" width="11" style="156" hidden="1"/>
    <col min="12821" max="12821" width="13.75" style="156" hidden="1"/>
    <col min="12822" max="12822" width="7.375" style="156" hidden="1"/>
    <col min="12823" max="12823" width="5.5" style="156" hidden="1"/>
    <col min="12824" max="13056" width="9" style="156" hidden="1"/>
    <col min="13057" max="13057" width="3.125" style="156" hidden="1"/>
    <col min="13058" max="13058" width="12.875" style="156" hidden="1"/>
    <col min="13059" max="13059" width="11.375" style="156" hidden="1"/>
    <col min="13060" max="13060" width="12.75" style="156" hidden="1"/>
    <col min="13061" max="13061" width="13.25" style="156" hidden="1"/>
    <col min="13062" max="13062" width="11.125" style="156" hidden="1"/>
    <col min="13063" max="13063" width="11.25" style="156" hidden="1"/>
    <col min="13064" max="13064" width="11" style="156" hidden="1"/>
    <col min="13065" max="13065" width="10.875" style="156" hidden="1"/>
    <col min="13066" max="13066" width="3.625" style="156" hidden="1"/>
    <col min="13067" max="13067" width="2.75" style="156" hidden="1"/>
    <col min="13068" max="13068" width="3" style="156" hidden="1"/>
    <col min="13069" max="13069" width="8.5" style="156" hidden="1"/>
    <col min="13070" max="13070" width="4.25" style="156" hidden="1"/>
    <col min="13071" max="13071" width="7.625" style="156" hidden="1"/>
    <col min="13072" max="13072" width="10.75" style="156" hidden="1"/>
    <col min="13073" max="13073" width="11.25" style="156" hidden="1"/>
    <col min="13074" max="13074" width="9.375" style="156" hidden="1"/>
    <col min="13075" max="13076" width="11" style="156" hidden="1"/>
    <col min="13077" max="13077" width="13.75" style="156" hidden="1"/>
    <col min="13078" max="13078" width="7.375" style="156" hidden="1"/>
    <col min="13079" max="13079" width="5.5" style="156" hidden="1"/>
    <col min="13080" max="13312" width="9" style="156" hidden="1"/>
    <col min="13313" max="13313" width="3.125" style="156" hidden="1"/>
    <col min="13314" max="13314" width="12.875" style="156" hidden="1"/>
    <col min="13315" max="13315" width="11.375" style="156" hidden="1"/>
    <col min="13316" max="13316" width="12.75" style="156" hidden="1"/>
    <col min="13317" max="13317" width="13.25" style="156" hidden="1"/>
    <col min="13318" max="13318" width="11.125" style="156" hidden="1"/>
    <col min="13319" max="13319" width="11.25" style="156" hidden="1"/>
    <col min="13320" max="13320" width="11" style="156" hidden="1"/>
    <col min="13321" max="13321" width="10.875" style="156" hidden="1"/>
    <col min="13322" max="13322" width="3.625" style="156" hidden="1"/>
    <col min="13323" max="13323" width="2.75" style="156" hidden="1"/>
    <col min="13324" max="13324" width="3" style="156" hidden="1"/>
    <col min="13325" max="13325" width="8.5" style="156" hidden="1"/>
    <col min="13326" max="13326" width="4.25" style="156" hidden="1"/>
    <col min="13327" max="13327" width="7.625" style="156" hidden="1"/>
    <col min="13328" max="13328" width="10.75" style="156" hidden="1"/>
    <col min="13329" max="13329" width="11.25" style="156" hidden="1"/>
    <col min="13330" max="13330" width="9.375" style="156" hidden="1"/>
    <col min="13331" max="13332" width="11" style="156" hidden="1"/>
    <col min="13333" max="13333" width="13.75" style="156" hidden="1"/>
    <col min="13334" max="13334" width="7.375" style="156" hidden="1"/>
    <col min="13335" max="13335" width="5.5" style="156" hidden="1"/>
    <col min="13336" max="13568" width="9" style="156" hidden="1"/>
    <col min="13569" max="13569" width="3.125" style="156" hidden="1"/>
    <col min="13570" max="13570" width="12.875" style="156" hidden="1"/>
    <col min="13571" max="13571" width="11.375" style="156" hidden="1"/>
    <col min="13572" max="13572" width="12.75" style="156" hidden="1"/>
    <col min="13573" max="13573" width="13.25" style="156" hidden="1"/>
    <col min="13574" max="13574" width="11.125" style="156" hidden="1"/>
    <col min="13575" max="13575" width="11.25" style="156" hidden="1"/>
    <col min="13576" max="13576" width="11" style="156" hidden="1"/>
    <col min="13577" max="13577" width="10.875" style="156" hidden="1"/>
    <col min="13578" max="13578" width="3.625" style="156" hidden="1"/>
    <col min="13579" max="13579" width="2.75" style="156" hidden="1"/>
    <col min="13580" max="13580" width="3" style="156" hidden="1"/>
    <col min="13581" max="13581" width="8.5" style="156" hidden="1"/>
    <col min="13582" max="13582" width="4.25" style="156" hidden="1"/>
    <col min="13583" max="13583" width="7.625" style="156" hidden="1"/>
    <col min="13584" max="13584" width="10.75" style="156" hidden="1"/>
    <col min="13585" max="13585" width="11.25" style="156" hidden="1"/>
    <col min="13586" max="13586" width="9.375" style="156" hidden="1"/>
    <col min="13587" max="13588" width="11" style="156" hidden="1"/>
    <col min="13589" max="13589" width="13.75" style="156" hidden="1"/>
    <col min="13590" max="13590" width="7.375" style="156" hidden="1"/>
    <col min="13591" max="13591" width="5.5" style="156" hidden="1"/>
    <col min="13592" max="13824" width="9" style="156" hidden="1"/>
    <col min="13825" max="13825" width="3.125" style="156" hidden="1"/>
    <col min="13826" max="13826" width="12.875" style="156" hidden="1"/>
    <col min="13827" max="13827" width="11.375" style="156" hidden="1"/>
    <col min="13828" max="13828" width="12.75" style="156" hidden="1"/>
    <col min="13829" max="13829" width="13.25" style="156" hidden="1"/>
    <col min="13830" max="13830" width="11.125" style="156" hidden="1"/>
    <col min="13831" max="13831" width="11.25" style="156" hidden="1"/>
    <col min="13832" max="13832" width="11" style="156" hidden="1"/>
    <col min="13833" max="13833" width="10.875" style="156" hidden="1"/>
    <col min="13834" max="13834" width="3.625" style="156" hidden="1"/>
    <col min="13835" max="13835" width="2.75" style="156" hidden="1"/>
    <col min="13836" max="13836" width="3" style="156" hidden="1"/>
    <col min="13837" max="13837" width="8.5" style="156" hidden="1"/>
    <col min="13838" max="13838" width="4.25" style="156" hidden="1"/>
    <col min="13839" max="13839" width="7.625" style="156" hidden="1"/>
    <col min="13840" max="13840" width="10.75" style="156" hidden="1"/>
    <col min="13841" max="13841" width="11.25" style="156" hidden="1"/>
    <col min="13842" max="13842" width="9.375" style="156" hidden="1"/>
    <col min="13843" max="13844" width="11" style="156" hidden="1"/>
    <col min="13845" max="13845" width="13.75" style="156" hidden="1"/>
    <col min="13846" max="13846" width="7.375" style="156" hidden="1"/>
    <col min="13847" max="13847" width="5.5" style="156" hidden="1"/>
    <col min="13848" max="14080" width="9" style="156" hidden="1"/>
    <col min="14081" max="14081" width="3.125" style="156" hidden="1"/>
    <col min="14082" max="14082" width="12.875" style="156" hidden="1"/>
    <col min="14083" max="14083" width="11.375" style="156" hidden="1"/>
    <col min="14084" max="14084" width="12.75" style="156" hidden="1"/>
    <col min="14085" max="14085" width="13.25" style="156" hidden="1"/>
    <col min="14086" max="14086" width="11.125" style="156" hidden="1"/>
    <col min="14087" max="14087" width="11.25" style="156" hidden="1"/>
    <col min="14088" max="14088" width="11" style="156" hidden="1"/>
    <col min="14089" max="14089" width="10.875" style="156" hidden="1"/>
    <col min="14090" max="14090" width="3.625" style="156" hidden="1"/>
    <col min="14091" max="14091" width="2.75" style="156" hidden="1"/>
    <col min="14092" max="14092" width="3" style="156" hidden="1"/>
    <col min="14093" max="14093" width="8.5" style="156" hidden="1"/>
    <col min="14094" max="14094" width="4.25" style="156" hidden="1"/>
    <col min="14095" max="14095" width="7.625" style="156" hidden="1"/>
    <col min="14096" max="14096" width="10.75" style="156" hidden="1"/>
    <col min="14097" max="14097" width="11.25" style="156" hidden="1"/>
    <col min="14098" max="14098" width="9.375" style="156" hidden="1"/>
    <col min="14099" max="14100" width="11" style="156" hidden="1"/>
    <col min="14101" max="14101" width="13.75" style="156" hidden="1"/>
    <col min="14102" max="14102" width="7.375" style="156" hidden="1"/>
    <col min="14103" max="14103" width="5.5" style="156" hidden="1"/>
    <col min="14104" max="14336" width="9" style="156" hidden="1"/>
    <col min="14337" max="14337" width="3.125" style="156" hidden="1"/>
    <col min="14338" max="14338" width="12.875" style="156" hidden="1"/>
    <col min="14339" max="14339" width="11.375" style="156" hidden="1"/>
    <col min="14340" max="14340" width="12.75" style="156" hidden="1"/>
    <col min="14341" max="14341" width="13.25" style="156" hidden="1"/>
    <col min="14342" max="14342" width="11.125" style="156" hidden="1"/>
    <col min="14343" max="14343" width="11.25" style="156" hidden="1"/>
    <col min="14344" max="14344" width="11" style="156" hidden="1"/>
    <col min="14345" max="14345" width="10.875" style="156" hidden="1"/>
    <col min="14346" max="14346" width="3.625" style="156" hidden="1"/>
    <col min="14347" max="14347" width="2.75" style="156" hidden="1"/>
    <col min="14348" max="14348" width="3" style="156" hidden="1"/>
    <col min="14349" max="14349" width="8.5" style="156" hidden="1"/>
    <col min="14350" max="14350" width="4.25" style="156" hidden="1"/>
    <col min="14351" max="14351" width="7.625" style="156" hidden="1"/>
    <col min="14352" max="14352" width="10.75" style="156" hidden="1"/>
    <col min="14353" max="14353" width="11.25" style="156" hidden="1"/>
    <col min="14354" max="14354" width="9.375" style="156" hidden="1"/>
    <col min="14355" max="14356" width="11" style="156" hidden="1"/>
    <col min="14357" max="14357" width="13.75" style="156" hidden="1"/>
    <col min="14358" max="14358" width="7.375" style="156" hidden="1"/>
    <col min="14359" max="14359" width="5.5" style="156" hidden="1"/>
    <col min="14360" max="14592" width="9" style="156" hidden="1"/>
    <col min="14593" max="14593" width="3.125" style="156" hidden="1"/>
    <col min="14594" max="14594" width="12.875" style="156" hidden="1"/>
    <col min="14595" max="14595" width="11.375" style="156" hidden="1"/>
    <col min="14596" max="14596" width="12.75" style="156" hidden="1"/>
    <col min="14597" max="14597" width="13.25" style="156" hidden="1"/>
    <col min="14598" max="14598" width="11.125" style="156" hidden="1"/>
    <col min="14599" max="14599" width="11.25" style="156" hidden="1"/>
    <col min="14600" max="14600" width="11" style="156" hidden="1"/>
    <col min="14601" max="14601" width="10.875" style="156" hidden="1"/>
    <col min="14602" max="14602" width="3.625" style="156" hidden="1"/>
    <col min="14603" max="14603" width="2.75" style="156" hidden="1"/>
    <col min="14604" max="14604" width="3" style="156" hidden="1"/>
    <col min="14605" max="14605" width="8.5" style="156" hidden="1"/>
    <col min="14606" max="14606" width="4.25" style="156" hidden="1"/>
    <col min="14607" max="14607" width="7.625" style="156" hidden="1"/>
    <col min="14608" max="14608" width="10.75" style="156" hidden="1"/>
    <col min="14609" max="14609" width="11.25" style="156" hidden="1"/>
    <col min="14610" max="14610" width="9.375" style="156" hidden="1"/>
    <col min="14611" max="14612" width="11" style="156" hidden="1"/>
    <col min="14613" max="14613" width="13.75" style="156" hidden="1"/>
    <col min="14614" max="14614" width="7.375" style="156" hidden="1"/>
    <col min="14615" max="14615" width="5.5" style="156" hidden="1"/>
    <col min="14616" max="14848" width="9" style="156" hidden="1"/>
    <col min="14849" max="14849" width="3.125" style="156" hidden="1"/>
    <col min="14850" max="14850" width="12.875" style="156" hidden="1"/>
    <col min="14851" max="14851" width="11.375" style="156" hidden="1"/>
    <col min="14852" max="14852" width="12.75" style="156" hidden="1"/>
    <col min="14853" max="14853" width="13.25" style="156" hidden="1"/>
    <col min="14854" max="14854" width="11.125" style="156" hidden="1"/>
    <col min="14855" max="14855" width="11.25" style="156" hidden="1"/>
    <col min="14856" max="14856" width="11" style="156" hidden="1"/>
    <col min="14857" max="14857" width="10.875" style="156" hidden="1"/>
    <col min="14858" max="14858" width="3.625" style="156" hidden="1"/>
    <col min="14859" max="14859" width="2.75" style="156" hidden="1"/>
    <col min="14860" max="14860" width="3" style="156" hidden="1"/>
    <col min="14861" max="14861" width="8.5" style="156" hidden="1"/>
    <col min="14862" max="14862" width="4.25" style="156" hidden="1"/>
    <col min="14863" max="14863" width="7.625" style="156" hidden="1"/>
    <col min="14864" max="14864" width="10.75" style="156" hidden="1"/>
    <col min="14865" max="14865" width="11.25" style="156" hidden="1"/>
    <col min="14866" max="14866" width="9.375" style="156" hidden="1"/>
    <col min="14867" max="14868" width="11" style="156" hidden="1"/>
    <col min="14869" max="14869" width="13.75" style="156" hidden="1"/>
    <col min="14870" max="14870" width="7.375" style="156" hidden="1"/>
    <col min="14871" max="14871" width="5.5" style="156" hidden="1"/>
    <col min="14872" max="15104" width="9" style="156" hidden="1"/>
    <col min="15105" max="15105" width="3.125" style="156" hidden="1"/>
    <col min="15106" max="15106" width="12.875" style="156" hidden="1"/>
    <col min="15107" max="15107" width="11.375" style="156" hidden="1"/>
    <col min="15108" max="15108" width="12.75" style="156" hidden="1"/>
    <col min="15109" max="15109" width="13.25" style="156" hidden="1"/>
    <col min="15110" max="15110" width="11.125" style="156" hidden="1"/>
    <col min="15111" max="15111" width="11.25" style="156" hidden="1"/>
    <col min="15112" max="15112" width="11" style="156" hidden="1"/>
    <col min="15113" max="15113" width="10.875" style="156" hidden="1"/>
    <col min="15114" max="15114" width="3.625" style="156" hidden="1"/>
    <col min="15115" max="15115" width="2.75" style="156" hidden="1"/>
    <col min="15116" max="15116" width="3" style="156" hidden="1"/>
    <col min="15117" max="15117" width="8.5" style="156" hidden="1"/>
    <col min="15118" max="15118" width="4.25" style="156" hidden="1"/>
    <col min="15119" max="15119" width="7.625" style="156" hidden="1"/>
    <col min="15120" max="15120" width="10.75" style="156" hidden="1"/>
    <col min="15121" max="15121" width="11.25" style="156" hidden="1"/>
    <col min="15122" max="15122" width="9.375" style="156" hidden="1"/>
    <col min="15123" max="15124" width="11" style="156" hidden="1"/>
    <col min="15125" max="15125" width="13.75" style="156" hidden="1"/>
    <col min="15126" max="15126" width="7.375" style="156" hidden="1"/>
    <col min="15127" max="15127" width="5.5" style="156" hidden="1"/>
    <col min="15128" max="15360" width="9" style="156" hidden="1"/>
    <col min="15361" max="15361" width="3.125" style="156" hidden="1"/>
    <col min="15362" max="15362" width="12.875" style="156" hidden="1"/>
    <col min="15363" max="15363" width="11.375" style="156" hidden="1"/>
    <col min="15364" max="15364" width="12.75" style="156" hidden="1"/>
    <col min="15365" max="15365" width="13.25" style="156" hidden="1"/>
    <col min="15366" max="15366" width="11.125" style="156" hidden="1"/>
    <col min="15367" max="15367" width="11.25" style="156" hidden="1"/>
    <col min="15368" max="15368" width="11" style="156" hidden="1"/>
    <col min="15369" max="15369" width="10.875" style="156" hidden="1"/>
    <col min="15370" max="15370" width="3.625" style="156" hidden="1"/>
    <col min="15371" max="15371" width="2.75" style="156" hidden="1"/>
    <col min="15372" max="15372" width="3" style="156" hidden="1"/>
    <col min="15373" max="15373" width="8.5" style="156" hidden="1"/>
    <col min="15374" max="15374" width="4.25" style="156" hidden="1"/>
    <col min="15375" max="15375" width="7.625" style="156" hidden="1"/>
    <col min="15376" max="15376" width="10.75" style="156" hidden="1"/>
    <col min="15377" max="15377" width="11.25" style="156" hidden="1"/>
    <col min="15378" max="15378" width="9.375" style="156" hidden="1"/>
    <col min="15379" max="15380" width="11" style="156" hidden="1"/>
    <col min="15381" max="15381" width="13.75" style="156" hidden="1"/>
    <col min="15382" max="15382" width="7.375" style="156" hidden="1"/>
    <col min="15383" max="15383" width="5.5" style="156" hidden="1"/>
    <col min="15384" max="15616" width="9" style="156" hidden="1"/>
    <col min="15617" max="15617" width="3.125" style="156" hidden="1"/>
    <col min="15618" max="15618" width="12.875" style="156" hidden="1"/>
    <col min="15619" max="15619" width="11.375" style="156" hidden="1"/>
    <col min="15620" max="15620" width="12.75" style="156" hidden="1"/>
    <col min="15621" max="15621" width="13.25" style="156" hidden="1"/>
    <col min="15622" max="15622" width="11.125" style="156" hidden="1"/>
    <col min="15623" max="15623" width="11.25" style="156" hidden="1"/>
    <col min="15624" max="15624" width="11" style="156" hidden="1"/>
    <col min="15625" max="15625" width="10.875" style="156" hidden="1"/>
    <col min="15626" max="15626" width="3.625" style="156" hidden="1"/>
    <col min="15627" max="15627" width="2.75" style="156" hidden="1"/>
    <col min="15628" max="15628" width="3" style="156" hidden="1"/>
    <col min="15629" max="15629" width="8.5" style="156" hidden="1"/>
    <col min="15630" max="15630" width="4.25" style="156" hidden="1"/>
    <col min="15631" max="15631" width="7.625" style="156" hidden="1"/>
    <col min="15632" max="15632" width="10.75" style="156" hidden="1"/>
    <col min="15633" max="15633" width="11.25" style="156" hidden="1"/>
    <col min="15634" max="15634" width="9.375" style="156" hidden="1"/>
    <col min="15635" max="15636" width="11" style="156" hidden="1"/>
    <col min="15637" max="15637" width="13.75" style="156" hidden="1"/>
    <col min="15638" max="15638" width="7.375" style="156" hidden="1"/>
    <col min="15639" max="15639" width="5.5" style="156" hidden="1"/>
    <col min="15640" max="15872" width="9" style="156" hidden="1"/>
    <col min="15873" max="15873" width="3.125" style="156" hidden="1"/>
    <col min="15874" max="15874" width="12.875" style="156" hidden="1"/>
    <col min="15875" max="15875" width="11.375" style="156" hidden="1"/>
    <col min="15876" max="15876" width="12.75" style="156" hidden="1"/>
    <col min="15877" max="15877" width="13.25" style="156" hidden="1"/>
    <col min="15878" max="15878" width="11.125" style="156" hidden="1"/>
    <col min="15879" max="15879" width="11.25" style="156" hidden="1"/>
    <col min="15880" max="15880" width="11" style="156" hidden="1"/>
    <col min="15881" max="15881" width="10.875" style="156" hidden="1"/>
    <col min="15882" max="15882" width="3.625" style="156" hidden="1"/>
    <col min="15883" max="15883" width="2.75" style="156" hidden="1"/>
    <col min="15884" max="15884" width="3" style="156" hidden="1"/>
    <col min="15885" max="15885" width="8.5" style="156" hidden="1"/>
    <col min="15886" max="15886" width="4.25" style="156" hidden="1"/>
    <col min="15887" max="15887" width="7.625" style="156" hidden="1"/>
    <col min="15888" max="15888" width="10.75" style="156" hidden="1"/>
    <col min="15889" max="15889" width="11.25" style="156" hidden="1"/>
    <col min="15890" max="15890" width="9.375" style="156" hidden="1"/>
    <col min="15891" max="15892" width="11" style="156" hidden="1"/>
    <col min="15893" max="15893" width="13.75" style="156" hidden="1"/>
    <col min="15894" max="15894" width="7.375" style="156" hidden="1"/>
    <col min="15895" max="15895" width="5.5" style="156" hidden="1"/>
    <col min="15896" max="16128" width="9" style="156" hidden="1"/>
    <col min="16129" max="16129" width="3.125" style="156" hidden="1"/>
    <col min="16130" max="16130" width="12.875" style="156" hidden="1"/>
    <col min="16131" max="16131" width="11.375" style="156" hidden="1"/>
    <col min="16132" max="16132" width="12.75" style="156" hidden="1"/>
    <col min="16133" max="16133" width="13.25" style="156" hidden="1"/>
    <col min="16134" max="16134" width="11.125" style="156" hidden="1"/>
    <col min="16135" max="16135" width="11.25" style="156" hidden="1"/>
    <col min="16136" max="16136" width="11" style="156" hidden="1"/>
    <col min="16137" max="16137" width="10.875" style="156" hidden="1"/>
    <col min="16138" max="16138" width="3.625" style="156" hidden="1"/>
    <col min="16139" max="16139" width="2.75" style="156" hidden="1"/>
    <col min="16140" max="16140" width="3" style="156" hidden="1"/>
    <col min="16141" max="16141" width="8.5" style="156" hidden="1"/>
    <col min="16142" max="16142" width="4.25" style="156" hidden="1"/>
    <col min="16143" max="16143" width="7.625" style="156" hidden="1"/>
    <col min="16144" max="16144" width="10.75" style="156" hidden="1"/>
    <col min="16145" max="16145" width="11.25" style="156" hidden="1"/>
    <col min="16146" max="16146" width="9.375" style="156" hidden="1"/>
    <col min="16147" max="16148" width="11" style="156" hidden="1"/>
    <col min="16149" max="16149" width="13.75" style="156" hidden="1"/>
    <col min="16150" max="16150" width="7.375" style="156" hidden="1"/>
    <col min="16151" max="16151" width="5.5" style="156" hidden="1"/>
    <col min="16152" max="16384" width="9" style="156" hidden="1"/>
  </cols>
  <sheetData>
    <row r="1" spans="1:23">
      <c r="A1" s="156" t="s">
        <v>190</v>
      </c>
      <c r="C1" s="51"/>
      <c r="D1" s="51"/>
      <c r="G1" s="51"/>
      <c r="H1" s="51"/>
      <c r="I1" s="51"/>
      <c r="J1" s="157"/>
      <c r="K1" s="157"/>
      <c r="L1" s="157"/>
      <c r="M1" s="52"/>
      <c r="N1" s="52"/>
      <c r="O1" s="51"/>
      <c r="P1" s="51"/>
      <c r="Q1" s="51"/>
      <c r="R1" s="51"/>
      <c r="S1" s="51"/>
      <c r="T1" s="51"/>
      <c r="U1" s="51"/>
      <c r="V1" s="51"/>
    </row>
    <row r="2" spans="1:23"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W2" s="188" t="s">
        <v>191</v>
      </c>
    </row>
    <row r="3" spans="1:23">
      <c r="A3" s="551" t="s">
        <v>78</v>
      </c>
      <c r="B3" s="552"/>
      <c r="C3" s="396" t="s">
        <v>70</v>
      </c>
      <c r="D3" s="397"/>
      <c r="E3" s="397"/>
      <c r="F3" s="398"/>
      <c r="G3" s="659" t="s">
        <v>192</v>
      </c>
      <c r="H3" s="660"/>
      <c r="I3" s="660"/>
      <c r="J3" s="660"/>
      <c r="K3" s="660"/>
      <c r="L3" s="660"/>
      <c r="M3" s="661"/>
      <c r="N3" s="396" t="s">
        <v>193</v>
      </c>
      <c r="O3" s="397"/>
      <c r="P3" s="397"/>
      <c r="Q3" s="397"/>
      <c r="R3" s="398"/>
      <c r="S3" s="396" t="s">
        <v>194</v>
      </c>
      <c r="T3" s="397"/>
      <c r="U3" s="397"/>
      <c r="V3" s="397"/>
      <c r="W3" s="500" t="s">
        <v>195</v>
      </c>
    </row>
    <row r="4" spans="1:23" ht="13.5" customHeight="1">
      <c r="A4" s="553"/>
      <c r="B4" s="554"/>
      <c r="C4" s="657" t="s">
        <v>196</v>
      </c>
      <c r="D4" s="657" t="s">
        <v>197</v>
      </c>
      <c r="E4" s="657" t="s">
        <v>198</v>
      </c>
      <c r="F4" s="657" t="s">
        <v>199</v>
      </c>
      <c r="G4" s="657" t="s">
        <v>200</v>
      </c>
      <c r="H4" s="657" t="s">
        <v>201</v>
      </c>
      <c r="I4" s="657" t="s">
        <v>202</v>
      </c>
      <c r="J4" s="329"/>
      <c r="K4" s="330"/>
      <c r="L4" s="330"/>
      <c r="M4" s="664" t="s">
        <v>203</v>
      </c>
      <c r="N4" s="662" t="s">
        <v>204</v>
      </c>
      <c r="O4" s="664"/>
      <c r="P4" s="657" t="s">
        <v>205</v>
      </c>
      <c r="Q4" s="657" t="s">
        <v>206</v>
      </c>
      <c r="R4" s="657" t="s">
        <v>207</v>
      </c>
      <c r="S4" s="657" t="s">
        <v>208</v>
      </c>
      <c r="T4" s="657" t="s">
        <v>209</v>
      </c>
      <c r="U4" s="657" t="s">
        <v>210</v>
      </c>
      <c r="V4" s="662" t="s">
        <v>211</v>
      </c>
      <c r="W4" s="655"/>
    </row>
    <row r="5" spans="1:23">
      <c r="A5" s="555"/>
      <c r="B5" s="556"/>
      <c r="C5" s="658"/>
      <c r="D5" s="658"/>
      <c r="E5" s="658"/>
      <c r="F5" s="658"/>
      <c r="G5" s="658"/>
      <c r="H5" s="658"/>
      <c r="I5" s="658"/>
      <c r="J5" s="331"/>
      <c r="K5" s="332"/>
      <c r="L5" s="332"/>
      <c r="M5" s="665"/>
      <c r="N5" s="663"/>
      <c r="O5" s="666"/>
      <c r="P5" s="658"/>
      <c r="Q5" s="658"/>
      <c r="R5" s="658"/>
      <c r="S5" s="658"/>
      <c r="T5" s="658"/>
      <c r="U5" s="658"/>
      <c r="V5" s="663"/>
      <c r="W5" s="656"/>
    </row>
    <row r="6" spans="1:23" s="333" customFormat="1" ht="30" customHeight="1">
      <c r="B6" s="334" t="s">
        <v>137</v>
      </c>
      <c r="C6" s="335">
        <v>21953004</v>
      </c>
      <c r="D6" s="335">
        <v>20422451</v>
      </c>
      <c r="E6" s="335">
        <f>D6-C6</f>
        <v>-1530553</v>
      </c>
      <c r="F6" s="336">
        <f>D6/C6*100</f>
        <v>93.028047551032202</v>
      </c>
      <c r="G6" s="335">
        <v>6522525</v>
      </c>
      <c r="H6" s="335">
        <v>6841997</v>
      </c>
      <c r="I6" s="335">
        <f>H6-G6</f>
        <v>319472</v>
      </c>
      <c r="J6" s="337"/>
      <c r="K6" s="338"/>
      <c r="L6" s="338"/>
      <c r="M6" s="339">
        <f>H6/G6*100</f>
        <v>104.89798046002123</v>
      </c>
      <c r="N6" s="669">
        <v>5961039</v>
      </c>
      <c r="O6" s="670"/>
      <c r="P6" s="335">
        <v>5355608</v>
      </c>
      <c r="Q6" s="335">
        <f>P6-N6</f>
        <v>-605431</v>
      </c>
      <c r="R6" s="336">
        <f>P6/N6*100</f>
        <v>89.843532310390856</v>
      </c>
      <c r="S6" s="335">
        <v>9469440</v>
      </c>
      <c r="T6" s="335">
        <v>8224846</v>
      </c>
      <c r="U6" s="335">
        <f>T6-S6</f>
        <v>-1244594</v>
      </c>
      <c r="V6" s="336">
        <f>T6/S6*100</f>
        <v>86.856730704244384</v>
      </c>
      <c r="W6" s="340" t="s">
        <v>118</v>
      </c>
    </row>
    <row r="7" spans="1:23">
      <c r="A7" s="191">
        <v>9</v>
      </c>
      <c r="B7" s="242" t="s">
        <v>0</v>
      </c>
      <c r="C7" s="99">
        <v>274853</v>
      </c>
      <c r="D7" s="99">
        <v>310146</v>
      </c>
      <c r="E7" s="341">
        <f t="shared" ref="E7:E30" si="0">D7-C7</f>
        <v>35293</v>
      </c>
      <c r="F7" s="342">
        <f t="shared" ref="F7:F30" si="1">D7/C7*100</f>
        <v>112.84068211007339</v>
      </c>
      <c r="G7" s="99">
        <v>50325</v>
      </c>
      <c r="H7" s="99">
        <v>58012</v>
      </c>
      <c r="I7" s="341">
        <f t="shared" ref="I7:I30" si="2">H7-G7</f>
        <v>7687</v>
      </c>
      <c r="J7" s="302"/>
      <c r="K7" s="136"/>
      <c r="L7" s="136"/>
      <c r="M7" s="343">
        <f t="shared" ref="M7:M30" si="3">H7/G7*100</f>
        <v>115.27471435668157</v>
      </c>
      <c r="N7" s="667">
        <v>15699</v>
      </c>
      <c r="O7" s="668"/>
      <c r="P7" s="344">
        <v>14782</v>
      </c>
      <c r="Q7" s="99">
        <f t="shared" ref="Q7:Q30" si="4">P7-N7</f>
        <v>-917</v>
      </c>
      <c r="R7" s="342">
        <f t="shared" ref="R7:R30" si="5">P7/N7*100</f>
        <v>94.158863621886752</v>
      </c>
      <c r="S7" s="99">
        <v>208829</v>
      </c>
      <c r="T7" s="99">
        <v>237352</v>
      </c>
      <c r="U7" s="99">
        <f t="shared" ref="U7:U30" si="6">T7-S7</f>
        <v>28523</v>
      </c>
      <c r="V7" s="345">
        <f t="shared" ref="V7:V30" si="7">T7/S7*100</f>
        <v>113.65854359308334</v>
      </c>
      <c r="W7" s="245">
        <v>9</v>
      </c>
    </row>
    <row r="8" spans="1:23">
      <c r="A8" s="191">
        <v>10</v>
      </c>
      <c r="B8" s="242" t="s">
        <v>1</v>
      </c>
      <c r="C8" s="99" t="s">
        <v>75</v>
      </c>
      <c r="D8" s="99" t="s">
        <v>75</v>
      </c>
      <c r="E8" s="99" t="s">
        <v>124</v>
      </c>
      <c r="F8" s="99" t="s">
        <v>124</v>
      </c>
      <c r="G8" s="99" t="s">
        <v>75</v>
      </c>
      <c r="H8" s="99" t="s">
        <v>75</v>
      </c>
      <c r="I8" s="341" t="s">
        <v>124</v>
      </c>
      <c r="J8" s="302"/>
      <c r="K8" s="136"/>
      <c r="L8" s="136"/>
      <c r="M8" s="343" t="s">
        <v>124</v>
      </c>
      <c r="N8" s="667" t="s">
        <v>75</v>
      </c>
      <c r="O8" s="668"/>
      <c r="P8" s="344" t="s">
        <v>75</v>
      </c>
      <c r="Q8" s="99" t="s">
        <v>75</v>
      </c>
      <c r="R8" s="99" t="s">
        <v>75</v>
      </c>
      <c r="S8" s="99" t="s">
        <v>75</v>
      </c>
      <c r="T8" s="99" t="s">
        <v>75</v>
      </c>
      <c r="U8" s="99" t="s">
        <v>124</v>
      </c>
      <c r="V8" s="99" t="s">
        <v>124</v>
      </c>
      <c r="W8" s="245">
        <v>10</v>
      </c>
    </row>
    <row r="9" spans="1:23">
      <c r="A9" s="191">
        <v>11</v>
      </c>
      <c r="B9" s="242" t="s">
        <v>2</v>
      </c>
      <c r="C9" s="99">
        <v>2403384</v>
      </c>
      <c r="D9" s="99">
        <v>2417343</v>
      </c>
      <c r="E9" s="341">
        <f t="shared" si="0"/>
        <v>13959</v>
      </c>
      <c r="F9" s="342">
        <f t="shared" si="1"/>
        <v>100.58080606345055</v>
      </c>
      <c r="G9" s="99">
        <v>1234617</v>
      </c>
      <c r="H9" s="99">
        <v>1220911</v>
      </c>
      <c r="I9" s="341">
        <f t="shared" si="2"/>
        <v>-13706</v>
      </c>
      <c r="J9" s="302"/>
      <c r="K9" s="136"/>
      <c r="L9" s="136"/>
      <c r="M9" s="343">
        <f t="shared" si="3"/>
        <v>98.889858150341354</v>
      </c>
      <c r="N9" s="667">
        <v>488731</v>
      </c>
      <c r="O9" s="668"/>
      <c r="P9" s="344">
        <v>530463</v>
      </c>
      <c r="Q9" s="99">
        <f t="shared" si="4"/>
        <v>41732</v>
      </c>
      <c r="R9" s="342">
        <f t="shared" si="5"/>
        <v>108.53884856904924</v>
      </c>
      <c r="S9" s="99">
        <v>680036</v>
      </c>
      <c r="T9" s="99">
        <v>665969</v>
      </c>
      <c r="U9" s="99">
        <f t="shared" si="6"/>
        <v>-14067</v>
      </c>
      <c r="V9" s="345">
        <f t="shared" si="7"/>
        <v>97.931433041780139</v>
      </c>
      <c r="W9" s="245">
        <v>11</v>
      </c>
    </row>
    <row r="10" spans="1:23">
      <c r="A10" s="191">
        <v>12</v>
      </c>
      <c r="B10" s="242" t="s">
        <v>3</v>
      </c>
      <c r="C10" s="99">
        <v>192394</v>
      </c>
      <c r="D10" s="99">
        <v>236860</v>
      </c>
      <c r="E10" s="341">
        <f t="shared" si="0"/>
        <v>44466</v>
      </c>
      <c r="F10" s="342">
        <f t="shared" si="1"/>
        <v>123.1119473580257</v>
      </c>
      <c r="G10" s="99">
        <v>45010</v>
      </c>
      <c r="H10" s="99">
        <v>44384</v>
      </c>
      <c r="I10" s="341">
        <f t="shared" si="2"/>
        <v>-626</v>
      </c>
      <c r="J10" s="302"/>
      <c r="K10" s="136"/>
      <c r="L10" s="136"/>
      <c r="M10" s="343">
        <f t="shared" si="3"/>
        <v>98.60919795600978</v>
      </c>
      <c r="N10" s="667">
        <v>66611</v>
      </c>
      <c r="O10" s="668"/>
      <c r="P10" s="344">
        <v>87790</v>
      </c>
      <c r="Q10" s="99">
        <f t="shared" si="4"/>
        <v>21179</v>
      </c>
      <c r="R10" s="342">
        <f t="shared" si="5"/>
        <v>131.79504886580295</v>
      </c>
      <c r="S10" s="99">
        <v>80773</v>
      </c>
      <c r="T10" s="99">
        <v>104686</v>
      </c>
      <c r="U10" s="99">
        <f t="shared" si="6"/>
        <v>23913</v>
      </c>
      <c r="V10" s="345">
        <f t="shared" si="7"/>
        <v>129.60518985304495</v>
      </c>
      <c r="W10" s="245">
        <v>12</v>
      </c>
    </row>
    <row r="11" spans="1:23">
      <c r="A11" s="191">
        <v>13</v>
      </c>
      <c r="B11" s="242" t="s">
        <v>4</v>
      </c>
      <c r="C11" s="99">
        <v>106105</v>
      </c>
      <c r="D11" s="99">
        <v>105439</v>
      </c>
      <c r="E11" s="341">
        <f t="shared" si="0"/>
        <v>-666</v>
      </c>
      <c r="F11" s="342">
        <f t="shared" si="1"/>
        <v>99.37231987182507</v>
      </c>
      <c r="G11" s="99">
        <v>44975</v>
      </c>
      <c r="H11" s="99">
        <v>46466</v>
      </c>
      <c r="I11" s="341">
        <f t="shared" si="2"/>
        <v>1491</v>
      </c>
      <c r="J11" s="302"/>
      <c r="K11" s="136"/>
      <c r="L11" s="136"/>
      <c r="M11" s="343">
        <f t="shared" si="3"/>
        <v>103.31517509727625</v>
      </c>
      <c r="N11" s="667">
        <v>14330</v>
      </c>
      <c r="O11" s="668"/>
      <c r="P11" s="344">
        <v>10723</v>
      </c>
      <c r="Q11" s="99">
        <f t="shared" si="4"/>
        <v>-3607</v>
      </c>
      <c r="R11" s="342">
        <f t="shared" si="5"/>
        <v>74.829030006978371</v>
      </c>
      <c r="S11" s="99">
        <v>46800</v>
      </c>
      <c r="T11" s="99">
        <v>48250</v>
      </c>
      <c r="U11" s="99">
        <f t="shared" si="6"/>
        <v>1450</v>
      </c>
      <c r="V11" s="345">
        <f t="shared" si="7"/>
        <v>103.09829059829059</v>
      </c>
      <c r="W11" s="245">
        <v>13</v>
      </c>
    </row>
    <row r="12" spans="1:23">
      <c r="A12" s="191">
        <v>14</v>
      </c>
      <c r="B12" s="242" t="s">
        <v>5</v>
      </c>
      <c r="C12" s="99">
        <v>249505</v>
      </c>
      <c r="D12" s="99">
        <v>245802</v>
      </c>
      <c r="E12" s="341">
        <f t="shared" si="0"/>
        <v>-3703</v>
      </c>
      <c r="F12" s="342">
        <f t="shared" si="1"/>
        <v>98.515861405583053</v>
      </c>
      <c r="G12" s="99">
        <v>118061</v>
      </c>
      <c r="H12" s="99">
        <v>109963</v>
      </c>
      <c r="I12" s="341">
        <f t="shared" si="2"/>
        <v>-8098</v>
      </c>
      <c r="J12" s="302"/>
      <c r="K12" s="136"/>
      <c r="L12" s="136"/>
      <c r="M12" s="343">
        <f t="shared" si="3"/>
        <v>93.140833975656662</v>
      </c>
      <c r="N12" s="667">
        <v>7791</v>
      </c>
      <c r="O12" s="668"/>
      <c r="P12" s="344">
        <v>7206</v>
      </c>
      <c r="Q12" s="99">
        <f t="shared" si="4"/>
        <v>-585</v>
      </c>
      <c r="R12" s="342">
        <f t="shared" si="5"/>
        <v>92.491336157104357</v>
      </c>
      <c r="S12" s="99">
        <v>123653</v>
      </c>
      <c r="T12" s="99">
        <v>128633</v>
      </c>
      <c r="U12" s="99">
        <f t="shared" si="6"/>
        <v>4980</v>
      </c>
      <c r="V12" s="345">
        <f t="shared" si="7"/>
        <v>104.02739925436504</v>
      </c>
      <c r="W12" s="245">
        <v>14</v>
      </c>
    </row>
    <row r="13" spans="1:23">
      <c r="A13" s="191">
        <v>15</v>
      </c>
      <c r="B13" s="242" t="s">
        <v>36</v>
      </c>
      <c r="C13" s="99">
        <v>150364</v>
      </c>
      <c r="D13" s="99">
        <v>155030</v>
      </c>
      <c r="E13" s="341">
        <f t="shared" si="0"/>
        <v>4666</v>
      </c>
      <c r="F13" s="342">
        <f t="shared" si="1"/>
        <v>103.10313638902929</v>
      </c>
      <c r="G13" s="99">
        <v>91547</v>
      </c>
      <c r="H13" s="99">
        <v>96325</v>
      </c>
      <c r="I13" s="341">
        <f t="shared" si="2"/>
        <v>4778</v>
      </c>
      <c r="J13" s="302"/>
      <c r="K13" s="136"/>
      <c r="L13" s="136"/>
      <c r="M13" s="343">
        <f t="shared" si="3"/>
        <v>105.21917703474716</v>
      </c>
      <c r="N13" s="667">
        <v>17192</v>
      </c>
      <c r="O13" s="668"/>
      <c r="P13" s="344">
        <v>17194</v>
      </c>
      <c r="Q13" s="99">
        <f t="shared" si="4"/>
        <v>2</v>
      </c>
      <c r="R13" s="342">
        <f t="shared" si="5"/>
        <v>100.01163331782223</v>
      </c>
      <c r="S13" s="99">
        <v>41625</v>
      </c>
      <c r="T13" s="99">
        <v>41511</v>
      </c>
      <c r="U13" s="99">
        <f t="shared" si="6"/>
        <v>-114</v>
      </c>
      <c r="V13" s="345">
        <f t="shared" si="7"/>
        <v>99.726126126126118</v>
      </c>
      <c r="W13" s="245">
        <v>15</v>
      </c>
    </row>
    <row r="14" spans="1:23">
      <c r="A14" s="191">
        <v>16</v>
      </c>
      <c r="B14" s="242" t="s">
        <v>6</v>
      </c>
      <c r="C14" s="99">
        <v>3880308</v>
      </c>
      <c r="D14" s="99">
        <v>3116213</v>
      </c>
      <c r="E14" s="341">
        <f t="shared" si="0"/>
        <v>-764095</v>
      </c>
      <c r="F14" s="342">
        <f t="shared" si="1"/>
        <v>80.308393045088181</v>
      </c>
      <c r="G14" s="99">
        <v>1451487</v>
      </c>
      <c r="H14" s="99">
        <v>1450180</v>
      </c>
      <c r="I14" s="341">
        <f t="shared" si="2"/>
        <v>-1307</v>
      </c>
      <c r="J14" s="302"/>
      <c r="K14" s="136"/>
      <c r="L14" s="136"/>
      <c r="M14" s="343">
        <f t="shared" si="3"/>
        <v>99.909954412268249</v>
      </c>
      <c r="N14" s="667">
        <v>951762</v>
      </c>
      <c r="O14" s="668"/>
      <c r="P14" s="344">
        <v>755772</v>
      </c>
      <c r="Q14" s="99">
        <f t="shared" si="4"/>
        <v>-195990</v>
      </c>
      <c r="R14" s="342">
        <f t="shared" si="5"/>
        <v>79.407667042811127</v>
      </c>
      <c r="S14" s="99">
        <v>1477059</v>
      </c>
      <c r="T14" s="99">
        <v>910261</v>
      </c>
      <c r="U14" s="99">
        <f t="shared" si="6"/>
        <v>-566798</v>
      </c>
      <c r="V14" s="345">
        <f t="shared" si="7"/>
        <v>61.626583636808007</v>
      </c>
      <c r="W14" s="245">
        <v>16</v>
      </c>
    </row>
    <row r="15" spans="1:23">
      <c r="A15" s="191">
        <v>17</v>
      </c>
      <c r="B15" s="242" t="s">
        <v>138</v>
      </c>
      <c r="C15" s="99" t="s">
        <v>75</v>
      </c>
      <c r="D15" s="99" t="s">
        <v>75</v>
      </c>
      <c r="E15" s="99" t="s">
        <v>124</v>
      </c>
      <c r="F15" s="99" t="s">
        <v>124</v>
      </c>
      <c r="G15" s="99" t="s">
        <v>75</v>
      </c>
      <c r="H15" s="99" t="s">
        <v>75</v>
      </c>
      <c r="I15" s="341" t="s">
        <v>124</v>
      </c>
      <c r="J15" s="302"/>
      <c r="K15" s="136"/>
      <c r="L15" s="136"/>
      <c r="M15" s="343" t="s">
        <v>124</v>
      </c>
      <c r="N15" s="667" t="s">
        <v>75</v>
      </c>
      <c r="O15" s="668"/>
      <c r="P15" s="346" t="s">
        <v>75</v>
      </c>
      <c r="Q15" s="99" t="s">
        <v>75</v>
      </c>
      <c r="R15" s="99" t="s">
        <v>75</v>
      </c>
      <c r="S15" s="99" t="s">
        <v>75</v>
      </c>
      <c r="T15" s="99" t="s">
        <v>75</v>
      </c>
      <c r="U15" s="99" t="s">
        <v>124</v>
      </c>
      <c r="V15" s="99" t="s">
        <v>124</v>
      </c>
      <c r="W15" s="245">
        <v>17</v>
      </c>
    </row>
    <row r="16" spans="1:23">
      <c r="A16" s="191">
        <v>18</v>
      </c>
      <c r="B16" s="242" t="s">
        <v>37</v>
      </c>
      <c r="C16" s="99">
        <v>1546164</v>
      </c>
      <c r="D16" s="99">
        <v>1631841</v>
      </c>
      <c r="E16" s="341">
        <f t="shared" si="0"/>
        <v>85677</v>
      </c>
      <c r="F16" s="342">
        <f t="shared" si="1"/>
        <v>105.54126211708461</v>
      </c>
      <c r="G16" s="99">
        <v>912251</v>
      </c>
      <c r="H16" s="99">
        <v>947661</v>
      </c>
      <c r="I16" s="341">
        <f t="shared" si="2"/>
        <v>35410</v>
      </c>
      <c r="J16" s="302"/>
      <c r="K16" s="136"/>
      <c r="L16" s="136"/>
      <c r="M16" s="343">
        <f t="shared" si="3"/>
        <v>103.88160714540187</v>
      </c>
      <c r="N16" s="667">
        <v>226620</v>
      </c>
      <c r="O16" s="668"/>
      <c r="P16" s="344">
        <v>233835</v>
      </c>
      <c r="Q16" s="99">
        <f t="shared" si="4"/>
        <v>7215</v>
      </c>
      <c r="R16" s="342">
        <f t="shared" si="5"/>
        <v>103.18374371194071</v>
      </c>
      <c r="S16" s="99">
        <v>407293</v>
      </c>
      <c r="T16" s="99">
        <v>450345</v>
      </c>
      <c r="U16" s="99">
        <f t="shared" si="6"/>
        <v>43052</v>
      </c>
      <c r="V16" s="345">
        <f t="shared" si="7"/>
        <v>110.57027741699466</v>
      </c>
      <c r="W16" s="245">
        <v>18</v>
      </c>
    </row>
    <row r="17" spans="1:23">
      <c r="A17" s="191">
        <v>19</v>
      </c>
      <c r="B17" s="242" t="s">
        <v>8</v>
      </c>
      <c r="C17" s="99" t="s">
        <v>157</v>
      </c>
      <c r="D17" s="99" t="s">
        <v>157</v>
      </c>
      <c r="E17" s="99" t="s">
        <v>157</v>
      </c>
      <c r="F17" s="99" t="s">
        <v>157</v>
      </c>
      <c r="G17" s="99" t="s">
        <v>157</v>
      </c>
      <c r="H17" s="99" t="s">
        <v>157</v>
      </c>
      <c r="I17" s="99" t="s">
        <v>157</v>
      </c>
      <c r="J17" s="302"/>
      <c r="K17" s="136"/>
      <c r="L17" s="136"/>
      <c r="M17" s="343" t="s">
        <v>157</v>
      </c>
      <c r="N17" s="667" t="s">
        <v>157</v>
      </c>
      <c r="O17" s="668"/>
      <c r="P17" s="344" t="s">
        <v>157</v>
      </c>
      <c r="Q17" s="99" t="s">
        <v>157</v>
      </c>
      <c r="R17" s="99" t="s">
        <v>157</v>
      </c>
      <c r="S17" s="99" t="s">
        <v>157</v>
      </c>
      <c r="T17" s="99" t="s">
        <v>157</v>
      </c>
      <c r="U17" s="99" t="s">
        <v>157</v>
      </c>
      <c r="V17" s="99" t="s">
        <v>157</v>
      </c>
      <c r="W17" s="245">
        <v>19</v>
      </c>
    </row>
    <row r="18" spans="1:23">
      <c r="A18" s="191">
        <v>20</v>
      </c>
      <c r="B18" s="242" t="s">
        <v>16</v>
      </c>
      <c r="C18" s="99" t="s">
        <v>157</v>
      </c>
      <c r="D18" s="99" t="s">
        <v>157</v>
      </c>
      <c r="E18" s="99" t="s">
        <v>157</v>
      </c>
      <c r="F18" s="99" t="s">
        <v>157</v>
      </c>
      <c r="G18" s="99" t="s">
        <v>157</v>
      </c>
      <c r="H18" s="99" t="s">
        <v>157</v>
      </c>
      <c r="I18" s="99" t="s">
        <v>157</v>
      </c>
      <c r="J18" s="302"/>
      <c r="K18" s="136"/>
      <c r="L18" s="136"/>
      <c r="M18" s="343" t="s">
        <v>157</v>
      </c>
      <c r="N18" s="667" t="s">
        <v>157</v>
      </c>
      <c r="O18" s="668"/>
      <c r="P18" s="344" t="s">
        <v>157</v>
      </c>
      <c r="Q18" s="345" t="s">
        <v>157</v>
      </c>
      <c r="R18" s="345" t="s">
        <v>157</v>
      </c>
      <c r="S18" s="345" t="s">
        <v>157</v>
      </c>
      <c r="T18" s="345" t="s">
        <v>157</v>
      </c>
      <c r="U18" s="345" t="s">
        <v>157</v>
      </c>
      <c r="V18" s="345" t="s">
        <v>157</v>
      </c>
      <c r="W18" s="245">
        <v>20</v>
      </c>
    </row>
    <row r="19" spans="1:23">
      <c r="A19" s="191">
        <v>21</v>
      </c>
      <c r="B19" s="242" t="s">
        <v>9</v>
      </c>
      <c r="C19" s="99">
        <v>485685</v>
      </c>
      <c r="D19" s="99">
        <v>505733</v>
      </c>
      <c r="E19" s="341">
        <f t="shared" si="0"/>
        <v>20048</v>
      </c>
      <c r="F19" s="342">
        <f t="shared" si="1"/>
        <v>104.12777829251469</v>
      </c>
      <c r="G19" s="99">
        <v>249864</v>
      </c>
      <c r="H19" s="99">
        <v>232630</v>
      </c>
      <c r="I19" s="341">
        <f t="shared" si="2"/>
        <v>-17234</v>
      </c>
      <c r="J19" s="302"/>
      <c r="K19" s="136"/>
      <c r="L19" s="136"/>
      <c r="M19" s="343">
        <f t="shared" si="3"/>
        <v>93.102647840425192</v>
      </c>
      <c r="N19" s="667">
        <v>44005</v>
      </c>
      <c r="O19" s="668"/>
      <c r="P19" s="344">
        <v>71945</v>
      </c>
      <c r="Q19" s="99">
        <f t="shared" si="4"/>
        <v>27940</v>
      </c>
      <c r="R19" s="342">
        <f t="shared" si="5"/>
        <v>163.4927849108056</v>
      </c>
      <c r="S19" s="99">
        <v>191816</v>
      </c>
      <c r="T19" s="99">
        <v>201158</v>
      </c>
      <c r="U19" s="99">
        <f t="shared" si="6"/>
        <v>9342</v>
      </c>
      <c r="V19" s="345">
        <f t="shared" si="7"/>
        <v>104.87029236351503</v>
      </c>
      <c r="W19" s="245">
        <v>21</v>
      </c>
    </row>
    <row r="20" spans="1:23">
      <c r="A20" s="191">
        <v>22</v>
      </c>
      <c r="B20" s="242" t="s">
        <v>10</v>
      </c>
      <c r="C20" s="99">
        <v>583046</v>
      </c>
      <c r="D20" s="99">
        <v>562312</v>
      </c>
      <c r="E20" s="341">
        <f t="shared" si="0"/>
        <v>-20734</v>
      </c>
      <c r="F20" s="342">
        <f t="shared" si="1"/>
        <v>96.443848341297254</v>
      </c>
      <c r="G20" s="99">
        <v>37765</v>
      </c>
      <c r="H20" s="99">
        <v>31550</v>
      </c>
      <c r="I20" s="341">
        <f t="shared" si="2"/>
        <v>-6215</v>
      </c>
      <c r="J20" s="302"/>
      <c r="K20" s="136"/>
      <c r="L20" s="136"/>
      <c r="M20" s="343">
        <f t="shared" si="3"/>
        <v>83.542963061035351</v>
      </c>
      <c r="N20" s="667">
        <v>105588</v>
      </c>
      <c r="O20" s="668"/>
      <c r="P20" s="344">
        <v>115542</v>
      </c>
      <c r="Q20" s="99">
        <f t="shared" si="4"/>
        <v>9954</v>
      </c>
      <c r="R20" s="342">
        <f t="shared" si="5"/>
        <v>109.4272076372315</v>
      </c>
      <c r="S20" s="99">
        <v>439693</v>
      </c>
      <c r="T20" s="99">
        <v>415220</v>
      </c>
      <c r="U20" s="99">
        <f t="shared" si="6"/>
        <v>-24473</v>
      </c>
      <c r="V20" s="345">
        <f t="shared" si="7"/>
        <v>94.434071045024595</v>
      </c>
      <c r="W20" s="245">
        <v>22</v>
      </c>
    </row>
    <row r="21" spans="1:23">
      <c r="A21" s="191">
        <v>23</v>
      </c>
      <c r="B21" s="242" t="s">
        <v>11</v>
      </c>
      <c r="C21" s="99">
        <v>1459167</v>
      </c>
      <c r="D21" s="99">
        <v>1464637</v>
      </c>
      <c r="E21" s="341">
        <f t="shared" si="0"/>
        <v>5470</v>
      </c>
      <c r="F21" s="342">
        <f t="shared" si="1"/>
        <v>100.37487141636289</v>
      </c>
      <c r="G21" s="99">
        <v>137320</v>
      </c>
      <c r="H21" s="99">
        <v>151750</v>
      </c>
      <c r="I21" s="341">
        <f t="shared" si="2"/>
        <v>14430</v>
      </c>
      <c r="J21" s="302"/>
      <c r="K21" s="136"/>
      <c r="L21" s="136"/>
      <c r="M21" s="343">
        <f t="shared" si="3"/>
        <v>110.50830177687155</v>
      </c>
      <c r="N21" s="667">
        <v>550299</v>
      </c>
      <c r="O21" s="668"/>
      <c r="P21" s="344">
        <v>644727</v>
      </c>
      <c r="Q21" s="99">
        <f t="shared" si="4"/>
        <v>94428</v>
      </c>
      <c r="R21" s="342">
        <f t="shared" si="5"/>
        <v>117.1593987995617</v>
      </c>
      <c r="S21" s="99">
        <v>771548</v>
      </c>
      <c r="T21" s="99">
        <v>668160</v>
      </c>
      <c r="U21" s="99">
        <f t="shared" si="6"/>
        <v>-103388</v>
      </c>
      <c r="V21" s="345">
        <f t="shared" si="7"/>
        <v>86.599926381767574</v>
      </c>
      <c r="W21" s="245">
        <v>23</v>
      </c>
    </row>
    <row r="22" spans="1:23">
      <c r="A22" s="191">
        <v>24</v>
      </c>
      <c r="B22" s="242" t="s">
        <v>12</v>
      </c>
      <c r="C22" s="99">
        <v>423458</v>
      </c>
      <c r="D22" s="99">
        <v>431846</v>
      </c>
      <c r="E22" s="341">
        <f t="shared" si="0"/>
        <v>8388</v>
      </c>
      <c r="F22" s="342">
        <f t="shared" si="1"/>
        <v>101.98083399062008</v>
      </c>
      <c r="G22" s="99">
        <v>117299</v>
      </c>
      <c r="H22" s="99">
        <v>125270</v>
      </c>
      <c r="I22" s="341">
        <f t="shared" si="2"/>
        <v>7971</v>
      </c>
      <c r="J22" s="302"/>
      <c r="K22" s="136"/>
      <c r="L22" s="136"/>
      <c r="M22" s="343">
        <f t="shared" si="3"/>
        <v>106.7954543516995</v>
      </c>
      <c r="N22" s="667">
        <v>129187</v>
      </c>
      <c r="O22" s="668"/>
      <c r="P22" s="344">
        <v>120715</v>
      </c>
      <c r="Q22" s="99">
        <f t="shared" si="4"/>
        <v>-8472</v>
      </c>
      <c r="R22" s="342">
        <f t="shared" si="5"/>
        <v>93.442064604023628</v>
      </c>
      <c r="S22" s="99">
        <v>176972</v>
      </c>
      <c r="T22" s="99">
        <v>185861</v>
      </c>
      <c r="U22" s="99">
        <f t="shared" si="6"/>
        <v>8889</v>
      </c>
      <c r="V22" s="345">
        <f t="shared" si="7"/>
        <v>105.02282847004045</v>
      </c>
      <c r="W22" s="245">
        <v>24</v>
      </c>
    </row>
    <row r="23" spans="1:23">
      <c r="A23" s="191">
        <v>25</v>
      </c>
      <c r="B23" s="242" t="s">
        <v>38</v>
      </c>
      <c r="C23" s="99">
        <v>219453</v>
      </c>
      <c r="D23" s="99">
        <v>204684</v>
      </c>
      <c r="E23" s="341">
        <f t="shared" si="0"/>
        <v>-14769</v>
      </c>
      <c r="F23" s="342">
        <f t="shared" si="1"/>
        <v>93.27008516629985</v>
      </c>
      <c r="G23" s="99">
        <v>39266</v>
      </c>
      <c r="H23" s="99">
        <v>33275</v>
      </c>
      <c r="I23" s="341">
        <f t="shared" si="2"/>
        <v>-5991</v>
      </c>
      <c r="J23" s="302"/>
      <c r="K23" s="136"/>
      <c r="L23" s="136"/>
      <c r="M23" s="343">
        <f t="shared" si="3"/>
        <v>84.742525339988788</v>
      </c>
      <c r="N23" s="667">
        <v>119633</v>
      </c>
      <c r="O23" s="668"/>
      <c r="P23" s="344">
        <v>109421</v>
      </c>
      <c r="Q23" s="99">
        <f t="shared" si="4"/>
        <v>-10212</v>
      </c>
      <c r="R23" s="342">
        <f t="shared" si="5"/>
        <v>91.46389374169334</v>
      </c>
      <c r="S23" s="99">
        <v>60554</v>
      </c>
      <c r="T23" s="99">
        <v>61988</v>
      </c>
      <c r="U23" s="99">
        <f t="shared" si="6"/>
        <v>1434</v>
      </c>
      <c r="V23" s="345">
        <f t="shared" si="7"/>
        <v>102.36813422730124</v>
      </c>
      <c r="W23" s="245">
        <v>25</v>
      </c>
    </row>
    <row r="24" spans="1:23">
      <c r="A24" s="191">
        <v>26</v>
      </c>
      <c r="B24" s="242" t="s">
        <v>39</v>
      </c>
      <c r="C24" s="99">
        <v>1218697</v>
      </c>
      <c r="D24" s="99">
        <v>1140590</v>
      </c>
      <c r="E24" s="341">
        <f t="shared" si="0"/>
        <v>-78107</v>
      </c>
      <c r="F24" s="342">
        <f t="shared" si="1"/>
        <v>93.590941800956259</v>
      </c>
      <c r="G24" s="99">
        <v>173068</v>
      </c>
      <c r="H24" s="99">
        <v>157192</v>
      </c>
      <c r="I24" s="341">
        <f t="shared" si="2"/>
        <v>-15876</v>
      </c>
      <c r="J24" s="302"/>
      <c r="K24" s="136"/>
      <c r="L24" s="136"/>
      <c r="M24" s="343">
        <f t="shared" si="3"/>
        <v>90.826727066817668</v>
      </c>
      <c r="N24" s="667">
        <v>590002</v>
      </c>
      <c r="O24" s="668"/>
      <c r="P24" s="344">
        <v>512716</v>
      </c>
      <c r="Q24" s="99">
        <f t="shared" si="4"/>
        <v>-77286</v>
      </c>
      <c r="R24" s="342">
        <f t="shared" si="5"/>
        <v>86.900722370432646</v>
      </c>
      <c r="S24" s="99">
        <v>455627</v>
      </c>
      <c r="T24" s="99">
        <v>470682</v>
      </c>
      <c r="U24" s="99">
        <f t="shared" si="6"/>
        <v>15055</v>
      </c>
      <c r="V24" s="345">
        <f t="shared" si="7"/>
        <v>103.30423789634942</v>
      </c>
      <c r="W24" s="245">
        <v>26</v>
      </c>
    </row>
    <row r="25" spans="1:23">
      <c r="A25" s="191">
        <v>27</v>
      </c>
      <c r="B25" s="242" t="s">
        <v>40</v>
      </c>
      <c r="C25" s="99">
        <v>110477</v>
      </c>
      <c r="D25" s="99">
        <v>95003</v>
      </c>
      <c r="E25" s="341">
        <f t="shared" si="0"/>
        <v>-15474</v>
      </c>
      <c r="F25" s="342">
        <f t="shared" si="1"/>
        <v>85.993464703060368</v>
      </c>
      <c r="G25" s="99">
        <v>44361</v>
      </c>
      <c r="H25" s="99">
        <v>28192</v>
      </c>
      <c r="I25" s="341">
        <f t="shared" si="2"/>
        <v>-16169</v>
      </c>
      <c r="J25" s="302"/>
      <c r="K25" s="136"/>
      <c r="L25" s="136"/>
      <c r="M25" s="343">
        <f t="shared" si="3"/>
        <v>63.551317598791734</v>
      </c>
      <c r="N25" s="667">
        <v>25269</v>
      </c>
      <c r="O25" s="668"/>
      <c r="P25" s="344">
        <v>20238</v>
      </c>
      <c r="Q25" s="99">
        <f t="shared" si="4"/>
        <v>-5031</v>
      </c>
      <c r="R25" s="342">
        <f t="shared" si="5"/>
        <v>80.09022913451264</v>
      </c>
      <c r="S25" s="99">
        <v>40847</v>
      </c>
      <c r="T25" s="99">
        <v>46573</v>
      </c>
      <c r="U25" s="99">
        <f t="shared" si="6"/>
        <v>5726</v>
      </c>
      <c r="V25" s="345">
        <f t="shared" si="7"/>
        <v>114.01816534874042</v>
      </c>
      <c r="W25" s="245">
        <v>27</v>
      </c>
    </row>
    <row r="26" spans="1:23">
      <c r="A26" s="191">
        <v>28</v>
      </c>
      <c r="B26" s="278" t="s">
        <v>41</v>
      </c>
      <c r="C26" s="99">
        <v>2698081</v>
      </c>
      <c r="D26" s="99">
        <v>2722830</v>
      </c>
      <c r="E26" s="341">
        <f t="shared" si="0"/>
        <v>24749</v>
      </c>
      <c r="F26" s="342">
        <f t="shared" si="1"/>
        <v>100.91728157901856</v>
      </c>
      <c r="G26" s="347">
        <v>1054857</v>
      </c>
      <c r="H26" s="347">
        <v>1270476</v>
      </c>
      <c r="I26" s="341">
        <f t="shared" si="2"/>
        <v>215619</v>
      </c>
      <c r="J26" s="345"/>
      <c r="K26" s="348"/>
      <c r="L26" s="348"/>
      <c r="M26" s="343">
        <f t="shared" si="3"/>
        <v>120.44059052554044</v>
      </c>
      <c r="N26" s="667">
        <v>1006742</v>
      </c>
      <c r="O26" s="668"/>
      <c r="P26" s="344">
        <v>854756</v>
      </c>
      <c r="Q26" s="99">
        <f t="shared" si="4"/>
        <v>-151986</v>
      </c>
      <c r="R26" s="342">
        <f t="shared" si="5"/>
        <v>84.903182741953756</v>
      </c>
      <c r="S26" s="99">
        <v>636482</v>
      </c>
      <c r="T26" s="99">
        <v>597598</v>
      </c>
      <c r="U26" s="99">
        <f t="shared" si="6"/>
        <v>-38884</v>
      </c>
      <c r="V26" s="345">
        <f t="shared" si="7"/>
        <v>93.890793455274462</v>
      </c>
      <c r="W26" s="245">
        <v>28</v>
      </c>
    </row>
    <row r="27" spans="1:23">
      <c r="A27" s="191">
        <v>29</v>
      </c>
      <c r="B27" s="278" t="s">
        <v>13</v>
      </c>
      <c r="C27" s="99">
        <v>4801427</v>
      </c>
      <c r="D27" s="99">
        <v>3626678</v>
      </c>
      <c r="E27" s="341">
        <f t="shared" si="0"/>
        <v>-1174749</v>
      </c>
      <c r="F27" s="342">
        <f t="shared" si="1"/>
        <v>75.533336235248399</v>
      </c>
      <c r="G27" s="99">
        <v>314088</v>
      </c>
      <c r="H27" s="99">
        <v>329860</v>
      </c>
      <c r="I27" s="341">
        <f t="shared" si="2"/>
        <v>15772</v>
      </c>
      <c r="J27" s="302"/>
      <c r="K27" s="136"/>
      <c r="L27" s="136"/>
      <c r="M27" s="343">
        <f t="shared" si="3"/>
        <v>105.02152263060034</v>
      </c>
      <c r="N27" s="667">
        <v>1166069</v>
      </c>
      <c r="O27" s="668"/>
      <c r="P27" s="344">
        <v>731010</v>
      </c>
      <c r="Q27" s="99">
        <f t="shared" si="4"/>
        <v>-435059</v>
      </c>
      <c r="R27" s="342">
        <f t="shared" si="5"/>
        <v>62.690115250469738</v>
      </c>
      <c r="S27" s="99">
        <v>3321270</v>
      </c>
      <c r="T27" s="99">
        <v>2565808</v>
      </c>
      <c r="U27" s="99">
        <f t="shared" si="6"/>
        <v>-755462</v>
      </c>
      <c r="V27" s="345">
        <f t="shared" si="7"/>
        <v>77.253821580299103</v>
      </c>
      <c r="W27" s="245">
        <v>29</v>
      </c>
    </row>
    <row r="28" spans="1:23">
      <c r="A28" s="191">
        <v>30</v>
      </c>
      <c r="B28" s="242" t="s">
        <v>42</v>
      </c>
      <c r="C28" s="99" t="s">
        <v>157</v>
      </c>
      <c r="D28" s="99" t="s">
        <v>157</v>
      </c>
      <c r="E28" s="99" t="s">
        <v>157</v>
      </c>
      <c r="F28" s="99" t="s">
        <v>157</v>
      </c>
      <c r="G28" s="99" t="s">
        <v>75</v>
      </c>
      <c r="H28" s="99" t="s">
        <v>75</v>
      </c>
      <c r="I28" s="341" t="s">
        <v>124</v>
      </c>
      <c r="J28" s="302"/>
      <c r="K28" s="136"/>
      <c r="L28" s="136"/>
      <c r="M28" s="343" t="s">
        <v>124</v>
      </c>
      <c r="N28" s="667" t="s">
        <v>157</v>
      </c>
      <c r="O28" s="668"/>
      <c r="P28" s="344" t="s">
        <v>157</v>
      </c>
      <c r="Q28" s="99" t="s">
        <v>157</v>
      </c>
      <c r="R28" s="99" t="s">
        <v>157</v>
      </c>
      <c r="S28" s="99" t="s">
        <v>157</v>
      </c>
      <c r="T28" s="99" t="s">
        <v>157</v>
      </c>
      <c r="U28" s="99" t="s">
        <v>157</v>
      </c>
      <c r="V28" s="99" t="s">
        <v>157</v>
      </c>
      <c r="W28" s="245">
        <v>30</v>
      </c>
    </row>
    <row r="29" spans="1:23">
      <c r="A29" s="191">
        <v>31</v>
      </c>
      <c r="B29" s="242" t="s">
        <v>14</v>
      </c>
      <c r="C29" s="99">
        <v>344496</v>
      </c>
      <c r="D29" s="99">
        <v>534686</v>
      </c>
      <c r="E29" s="341">
        <f t="shared" si="0"/>
        <v>190190</v>
      </c>
      <c r="F29" s="342">
        <f t="shared" si="1"/>
        <v>155.20818819376711</v>
      </c>
      <c r="G29" s="99">
        <v>120090</v>
      </c>
      <c r="H29" s="99">
        <v>168373</v>
      </c>
      <c r="I29" s="341">
        <f t="shared" si="2"/>
        <v>48283</v>
      </c>
      <c r="J29" s="302"/>
      <c r="K29" s="136"/>
      <c r="L29" s="136"/>
      <c r="M29" s="343">
        <f t="shared" si="3"/>
        <v>140.20567907402781</v>
      </c>
      <c r="N29" s="667">
        <v>112202</v>
      </c>
      <c r="O29" s="668"/>
      <c r="P29" s="344">
        <v>182047</v>
      </c>
      <c r="Q29" s="99">
        <f t="shared" si="4"/>
        <v>69845</v>
      </c>
      <c r="R29" s="342">
        <f t="shared" si="5"/>
        <v>162.24933601896578</v>
      </c>
      <c r="S29" s="99">
        <v>112204</v>
      </c>
      <c r="T29" s="99">
        <v>184266</v>
      </c>
      <c r="U29" s="99">
        <f t="shared" si="6"/>
        <v>72062</v>
      </c>
      <c r="V29" s="345">
        <f t="shared" si="7"/>
        <v>164.22409183273322</v>
      </c>
      <c r="W29" s="245">
        <v>31</v>
      </c>
    </row>
    <row r="30" spans="1:23">
      <c r="A30" s="250">
        <v>32</v>
      </c>
      <c r="B30" s="251" t="s">
        <v>15</v>
      </c>
      <c r="C30" s="99">
        <v>759683</v>
      </c>
      <c r="D30" s="99">
        <v>856643</v>
      </c>
      <c r="E30" s="341">
        <f t="shared" si="0"/>
        <v>96960</v>
      </c>
      <c r="F30" s="342">
        <f t="shared" si="1"/>
        <v>112.76321834238755</v>
      </c>
      <c r="G30" s="99">
        <v>276089</v>
      </c>
      <c r="H30" s="99">
        <v>329888</v>
      </c>
      <c r="I30" s="341">
        <f t="shared" si="2"/>
        <v>53799</v>
      </c>
      <c r="J30" s="302"/>
      <c r="K30" s="136"/>
      <c r="L30" s="136"/>
      <c r="M30" s="343">
        <f t="shared" si="3"/>
        <v>119.48610774061987</v>
      </c>
      <c r="N30" s="673">
        <v>308399</v>
      </c>
      <c r="O30" s="674"/>
      <c r="P30" s="349">
        <v>316917</v>
      </c>
      <c r="Q30" s="99">
        <f t="shared" si="4"/>
        <v>8518</v>
      </c>
      <c r="R30" s="342">
        <f t="shared" si="5"/>
        <v>102.76200636188833</v>
      </c>
      <c r="S30" s="99">
        <v>175195</v>
      </c>
      <c r="T30" s="99">
        <v>209838</v>
      </c>
      <c r="U30" s="99">
        <f t="shared" si="6"/>
        <v>34643</v>
      </c>
      <c r="V30" s="350">
        <f t="shared" si="7"/>
        <v>119.77396615200206</v>
      </c>
      <c r="W30" s="255">
        <v>32</v>
      </c>
    </row>
    <row r="31" spans="1:23" ht="13.5" customHeight="1"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W31" s="186"/>
    </row>
    <row r="32" spans="1:23" ht="13.5" customHeight="1">
      <c r="A32" s="156" t="s">
        <v>212</v>
      </c>
      <c r="C32" s="68"/>
      <c r="D32" s="68"/>
      <c r="E32" s="68"/>
      <c r="F32" s="68"/>
      <c r="G32" s="68"/>
      <c r="H32" s="68"/>
      <c r="I32" s="68"/>
      <c r="J32" s="68"/>
      <c r="K32" s="68"/>
      <c r="L32" s="68" t="s">
        <v>213</v>
      </c>
      <c r="N32" s="68"/>
      <c r="O32" s="68"/>
      <c r="P32" s="68"/>
      <c r="Q32" s="68"/>
      <c r="R32" s="68"/>
      <c r="S32" s="68"/>
      <c r="T32" s="68"/>
      <c r="U32" s="68"/>
      <c r="W32" s="351"/>
    </row>
    <row r="33" spans="1:23" ht="13.5" customHeight="1">
      <c r="C33" s="68"/>
      <c r="D33" s="68"/>
      <c r="E33" s="68"/>
      <c r="F33" s="68"/>
      <c r="G33" s="134" t="s">
        <v>191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W33" s="351"/>
    </row>
    <row r="34" spans="1:23" ht="14.25" customHeight="1">
      <c r="A34" s="390" t="s">
        <v>214</v>
      </c>
      <c r="B34" s="391"/>
      <c r="C34" s="559" t="s">
        <v>215</v>
      </c>
      <c r="D34" s="559" t="s">
        <v>216</v>
      </c>
      <c r="E34" s="559" t="s">
        <v>217</v>
      </c>
      <c r="F34" s="559" t="s">
        <v>218</v>
      </c>
      <c r="G34" s="675"/>
      <c r="R34" s="134" t="s">
        <v>219</v>
      </c>
    </row>
    <row r="35" spans="1:23">
      <c r="A35" s="392"/>
      <c r="B35" s="393"/>
      <c r="C35" s="559"/>
      <c r="D35" s="559"/>
      <c r="E35" s="559"/>
      <c r="F35" s="559" t="s">
        <v>220</v>
      </c>
      <c r="G35" s="675" t="s">
        <v>221</v>
      </c>
      <c r="L35" s="390" t="s">
        <v>222</v>
      </c>
      <c r="M35" s="390"/>
      <c r="N35" s="391"/>
      <c r="O35" s="676" t="s">
        <v>223</v>
      </c>
      <c r="P35" s="676" t="s">
        <v>224</v>
      </c>
      <c r="Q35" s="559" t="s">
        <v>225</v>
      </c>
      <c r="R35" s="675" t="s">
        <v>226</v>
      </c>
    </row>
    <row r="36" spans="1:23">
      <c r="A36" s="394"/>
      <c r="B36" s="395"/>
      <c r="C36" s="559"/>
      <c r="D36" s="559"/>
      <c r="E36" s="559"/>
      <c r="F36" s="559"/>
      <c r="G36" s="675"/>
      <c r="L36" s="394"/>
      <c r="M36" s="394"/>
      <c r="N36" s="395"/>
      <c r="O36" s="676"/>
      <c r="P36" s="676"/>
      <c r="Q36" s="676"/>
      <c r="R36" s="677"/>
    </row>
    <row r="37" spans="1:23" s="333" customFormat="1" ht="29.25" customHeight="1">
      <c r="B37" s="352" t="s">
        <v>227</v>
      </c>
      <c r="C37" s="353">
        <v>428</v>
      </c>
      <c r="D37" s="354">
        <v>-1530553</v>
      </c>
      <c r="E37" s="355">
        <v>20422451</v>
      </c>
      <c r="F37" s="356">
        <f>D37/C37</f>
        <v>-3576.0584112149531</v>
      </c>
      <c r="G37" s="357">
        <f>E37/C37</f>
        <v>47716.007009345798</v>
      </c>
      <c r="M37" s="678" t="s">
        <v>227</v>
      </c>
      <c r="N37" s="679"/>
      <c r="O37" s="358">
        <v>14.12250619782254</v>
      </c>
      <c r="P37" s="359">
        <v>4.731368680379413</v>
      </c>
      <c r="Q37" s="358">
        <v>3.7035029327825528</v>
      </c>
      <c r="R37" s="359">
        <v>5.6876345846605743</v>
      </c>
    </row>
    <row r="38" spans="1:23">
      <c r="A38" s="156">
        <v>9</v>
      </c>
      <c r="B38" s="105" t="s">
        <v>0</v>
      </c>
      <c r="C38" s="360">
        <v>26</v>
      </c>
      <c r="D38" s="98">
        <v>35293</v>
      </c>
      <c r="E38" s="361">
        <v>310146</v>
      </c>
      <c r="F38" s="361">
        <f t="shared" ref="F38:F61" si="8">D38/C38</f>
        <v>1357.4230769230769</v>
      </c>
      <c r="G38" s="294">
        <f t="shared" ref="G38:G61" si="9">E38/C38</f>
        <v>11928.692307692309</v>
      </c>
      <c r="L38" s="156">
        <v>9</v>
      </c>
      <c r="M38" s="671" t="s">
        <v>0</v>
      </c>
      <c r="N38" s="672" t="s">
        <v>0</v>
      </c>
      <c r="O38" s="362">
        <v>10.425594281665104</v>
      </c>
      <c r="P38" s="363">
        <v>1.9500802056707358</v>
      </c>
      <c r="Q38" s="362">
        <v>0.49689866924472209</v>
      </c>
      <c r="R38" s="363">
        <v>7.9786154067496469</v>
      </c>
    </row>
    <row r="39" spans="1:23">
      <c r="A39" s="156">
        <v>10</v>
      </c>
      <c r="B39" s="105" t="s">
        <v>1</v>
      </c>
      <c r="C39" s="97" t="s">
        <v>75</v>
      </c>
      <c r="D39" s="101" t="s">
        <v>124</v>
      </c>
      <c r="E39" s="101" t="s">
        <v>75</v>
      </c>
      <c r="F39" s="99" t="s">
        <v>75</v>
      </c>
      <c r="G39" s="302" t="s">
        <v>75</v>
      </c>
      <c r="L39" s="156">
        <v>10</v>
      </c>
      <c r="M39" s="671" t="s">
        <v>1</v>
      </c>
      <c r="N39" s="672" t="s">
        <v>1</v>
      </c>
      <c r="O39" s="364" t="s">
        <v>75</v>
      </c>
      <c r="P39" s="365" t="s">
        <v>75</v>
      </c>
      <c r="Q39" s="364" t="s">
        <v>75</v>
      </c>
      <c r="R39" s="365" t="s">
        <v>75</v>
      </c>
    </row>
    <row r="40" spans="1:23">
      <c r="A40" s="156">
        <v>11</v>
      </c>
      <c r="B40" s="105" t="s">
        <v>2</v>
      </c>
      <c r="C40" s="360">
        <v>114</v>
      </c>
      <c r="D40" s="98">
        <v>13959</v>
      </c>
      <c r="E40" s="361">
        <v>2417343</v>
      </c>
      <c r="F40" s="361">
        <f t="shared" si="8"/>
        <v>122.44736842105263</v>
      </c>
      <c r="G40" s="294">
        <f t="shared" si="9"/>
        <v>21204.763157894737</v>
      </c>
      <c r="L40" s="156">
        <v>11</v>
      </c>
      <c r="M40" s="671" t="s">
        <v>2</v>
      </c>
      <c r="N40" s="672" t="s">
        <v>2</v>
      </c>
      <c r="O40" s="362">
        <v>13.804101172159941</v>
      </c>
      <c r="P40" s="363">
        <v>6.9719435620857144</v>
      </c>
      <c r="Q40" s="362">
        <v>3.0291791111511603</v>
      </c>
      <c r="R40" s="363">
        <v>3.8029784989230673</v>
      </c>
    </row>
    <row r="41" spans="1:23">
      <c r="A41" s="156">
        <v>12</v>
      </c>
      <c r="B41" s="105" t="s">
        <v>3</v>
      </c>
      <c r="C41" s="360">
        <v>6</v>
      </c>
      <c r="D41" s="98">
        <v>44466</v>
      </c>
      <c r="E41" s="361">
        <v>236860</v>
      </c>
      <c r="F41" s="361">
        <f t="shared" si="8"/>
        <v>7411</v>
      </c>
      <c r="G41" s="294">
        <f t="shared" si="9"/>
        <v>39476.666666666664</v>
      </c>
      <c r="L41" s="156">
        <v>12</v>
      </c>
      <c r="M41" s="671" t="s">
        <v>3</v>
      </c>
      <c r="N41" s="672" t="s">
        <v>3</v>
      </c>
      <c r="O41" s="362">
        <v>17.651762605181361</v>
      </c>
      <c r="P41" s="363">
        <v>3.3076747085551355</v>
      </c>
      <c r="Q41" s="362">
        <v>6.5424649122218668</v>
      </c>
      <c r="R41" s="363">
        <v>7.8016229844043554</v>
      </c>
    </row>
    <row r="42" spans="1:23">
      <c r="A42" s="156">
        <v>13</v>
      </c>
      <c r="B42" s="105" t="s">
        <v>4</v>
      </c>
      <c r="C42" s="360">
        <v>6</v>
      </c>
      <c r="D42" s="98">
        <v>-666</v>
      </c>
      <c r="E42" s="361">
        <v>105439</v>
      </c>
      <c r="F42" s="361">
        <f t="shared" si="8"/>
        <v>-111</v>
      </c>
      <c r="G42" s="294">
        <f t="shared" si="9"/>
        <v>17573.166666666668</v>
      </c>
      <c r="L42" s="156">
        <v>13</v>
      </c>
      <c r="M42" s="671" t="s">
        <v>4</v>
      </c>
      <c r="N42" s="672" t="s">
        <v>4</v>
      </c>
      <c r="O42" s="362">
        <v>11.574213321448724</v>
      </c>
      <c r="P42" s="363">
        <v>5.1006496286424978</v>
      </c>
      <c r="Q42" s="362">
        <v>1.1770814351985002</v>
      </c>
      <c r="R42" s="363">
        <v>5.2964822576077246</v>
      </c>
    </row>
    <row r="43" spans="1:23">
      <c r="A43" s="156">
        <v>14</v>
      </c>
      <c r="B43" s="105" t="s">
        <v>5</v>
      </c>
      <c r="C43" s="360">
        <v>12</v>
      </c>
      <c r="D43" s="98">
        <v>-3703</v>
      </c>
      <c r="E43" s="361">
        <v>245802</v>
      </c>
      <c r="F43" s="361">
        <f t="shared" si="8"/>
        <v>-308.58333333333331</v>
      </c>
      <c r="G43" s="294">
        <f t="shared" si="9"/>
        <v>20483.5</v>
      </c>
      <c r="L43" s="156">
        <v>14</v>
      </c>
      <c r="M43" s="671" t="s">
        <v>5</v>
      </c>
      <c r="N43" s="672" t="s">
        <v>5</v>
      </c>
      <c r="O43" s="362">
        <v>7.9093361907106283</v>
      </c>
      <c r="P43" s="363">
        <v>3.5383533719787175</v>
      </c>
      <c r="Q43" s="362">
        <v>0.23187230612550258</v>
      </c>
      <c r="R43" s="363">
        <v>4.1391105126064076</v>
      </c>
    </row>
    <row r="44" spans="1:23">
      <c r="A44" s="156">
        <v>15</v>
      </c>
      <c r="B44" s="105" t="s">
        <v>36</v>
      </c>
      <c r="C44" s="360">
        <v>15</v>
      </c>
      <c r="D44" s="98">
        <v>4666</v>
      </c>
      <c r="E44" s="361">
        <v>155030</v>
      </c>
      <c r="F44" s="361">
        <f t="shared" si="8"/>
        <v>311.06666666666666</v>
      </c>
      <c r="G44" s="294">
        <f t="shared" si="9"/>
        <v>10335.333333333334</v>
      </c>
      <c r="L44" s="156">
        <v>15</v>
      </c>
      <c r="M44" s="671" t="s">
        <v>36</v>
      </c>
      <c r="N44" s="672" t="s">
        <v>36</v>
      </c>
      <c r="O44" s="362">
        <v>9.0632039065957422</v>
      </c>
      <c r="P44" s="363">
        <v>5.6312527659345601</v>
      </c>
      <c r="Q44" s="362">
        <v>1.005177887957216</v>
      </c>
      <c r="R44" s="363">
        <v>2.426773252703966</v>
      </c>
    </row>
    <row r="45" spans="1:23">
      <c r="A45" s="156">
        <v>16</v>
      </c>
      <c r="B45" s="105" t="s">
        <v>6</v>
      </c>
      <c r="C45" s="360">
        <v>28</v>
      </c>
      <c r="D45" s="98">
        <v>-764095</v>
      </c>
      <c r="E45" s="361">
        <v>3116213</v>
      </c>
      <c r="F45" s="361">
        <f t="shared" si="8"/>
        <v>-27289.107142857141</v>
      </c>
      <c r="G45" s="294">
        <f t="shared" si="9"/>
        <v>111293.32142857143</v>
      </c>
      <c r="L45" s="156">
        <v>16</v>
      </c>
      <c r="M45" s="671" t="s">
        <v>6</v>
      </c>
      <c r="N45" s="672" t="s">
        <v>6</v>
      </c>
      <c r="O45" s="362">
        <v>12.392245338869749</v>
      </c>
      <c r="P45" s="363">
        <v>5.7669313187263294</v>
      </c>
      <c r="Q45" s="362">
        <v>3.0054787796111073</v>
      </c>
      <c r="R45" s="363">
        <v>3.619835240532312</v>
      </c>
    </row>
    <row r="46" spans="1:23">
      <c r="A46" s="156">
        <v>17</v>
      </c>
      <c r="B46" s="105" t="s">
        <v>138</v>
      </c>
      <c r="C46" s="97" t="s">
        <v>75</v>
      </c>
      <c r="D46" s="101" t="s">
        <v>124</v>
      </c>
      <c r="E46" s="99" t="s">
        <v>75</v>
      </c>
      <c r="F46" s="99" t="s">
        <v>75</v>
      </c>
      <c r="G46" s="302" t="s">
        <v>75</v>
      </c>
      <c r="L46" s="156">
        <v>17</v>
      </c>
      <c r="M46" s="671" t="s">
        <v>138</v>
      </c>
      <c r="N46" s="672"/>
      <c r="O46" s="364" t="s">
        <v>124</v>
      </c>
      <c r="P46" s="365" t="s">
        <v>124</v>
      </c>
      <c r="Q46" s="364" t="s">
        <v>124</v>
      </c>
      <c r="R46" s="365" t="s">
        <v>124</v>
      </c>
    </row>
    <row r="47" spans="1:23">
      <c r="A47" s="156">
        <v>18</v>
      </c>
      <c r="B47" s="105" t="s">
        <v>37</v>
      </c>
      <c r="C47" s="360">
        <v>35</v>
      </c>
      <c r="D47" s="98">
        <v>85677</v>
      </c>
      <c r="E47" s="361">
        <v>1631841</v>
      </c>
      <c r="F47" s="361">
        <f t="shared" si="8"/>
        <v>2447.9142857142856</v>
      </c>
      <c r="G47" s="294">
        <f t="shared" si="9"/>
        <v>46624.028571428571</v>
      </c>
      <c r="L47" s="156">
        <v>18</v>
      </c>
      <c r="M47" s="671" t="s">
        <v>37</v>
      </c>
      <c r="N47" s="672" t="s">
        <v>37</v>
      </c>
      <c r="O47" s="362">
        <v>16.785291196090128</v>
      </c>
      <c r="P47" s="363">
        <v>9.7477424823729546</v>
      </c>
      <c r="Q47" s="362">
        <v>2.4052518393873759</v>
      </c>
      <c r="R47" s="363">
        <v>4.6322968743297954</v>
      </c>
    </row>
    <row r="48" spans="1:23">
      <c r="A48" s="156">
        <v>19</v>
      </c>
      <c r="B48" s="105" t="s">
        <v>8</v>
      </c>
      <c r="C48" s="360">
        <v>2</v>
      </c>
      <c r="D48" s="101" t="s">
        <v>157</v>
      </c>
      <c r="E48" s="101" t="s">
        <v>157</v>
      </c>
      <c r="F48" s="101" t="s">
        <v>157</v>
      </c>
      <c r="G48" s="136" t="s">
        <v>157</v>
      </c>
      <c r="H48" s="68"/>
      <c r="L48" s="156">
        <v>19</v>
      </c>
      <c r="M48" s="671" t="s">
        <v>8</v>
      </c>
      <c r="N48" s="672" t="s">
        <v>8</v>
      </c>
      <c r="O48" s="364" t="s">
        <v>157</v>
      </c>
      <c r="P48" s="364" t="s">
        <v>157</v>
      </c>
      <c r="Q48" s="364" t="s">
        <v>157</v>
      </c>
      <c r="R48" s="366" t="s">
        <v>157</v>
      </c>
      <c r="S48" s="68"/>
    </row>
    <row r="49" spans="1:19">
      <c r="A49" s="156">
        <v>20</v>
      </c>
      <c r="B49" s="105" t="s">
        <v>16</v>
      </c>
      <c r="C49" s="360">
        <v>1</v>
      </c>
      <c r="D49" s="101" t="s">
        <v>157</v>
      </c>
      <c r="E49" s="101" t="s">
        <v>157</v>
      </c>
      <c r="F49" s="101" t="s">
        <v>157</v>
      </c>
      <c r="G49" s="136" t="s">
        <v>157</v>
      </c>
      <c r="H49" s="68"/>
      <c r="L49" s="156">
        <v>20</v>
      </c>
      <c r="M49" s="671" t="s">
        <v>16</v>
      </c>
      <c r="N49" s="672" t="s">
        <v>16</v>
      </c>
      <c r="O49" s="364" t="s">
        <v>157</v>
      </c>
      <c r="P49" s="364" t="s">
        <v>157</v>
      </c>
      <c r="Q49" s="364" t="s">
        <v>157</v>
      </c>
      <c r="R49" s="366" t="s">
        <v>157</v>
      </c>
      <c r="S49" s="68"/>
    </row>
    <row r="50" spans="1:19">
      <c r="A50" s="156">
        <v>21</v>
      </c>
      <c r="B50" s="105" t="s">
        <v>9</v>
      </c>
      <c r="C50" s="360">
        <v>14</v>
      </c>
      <c r="D50" s="101">
        <v>20048</v>
      </c>
      <c r="E50" s="101">
        <v>505733</v>
      </c>
      <c r="F50" s="361">
        <f t="shared" si="8"/>
        <v>1432</v>
      </c>
      <c r="G50" s="294">
        <f t="shared" si="9"/>
        <v>36123.785714285717</v>
      </c>
      <c r="L50" s="156">
        <v>21</v>
      </c>
      <c r="M50" s="671" t="s">
        <v>9</v>
      </c>
      <c r="N50" s="672" t="s">
        <v>9</v>
      </c>
      <c r="O50" s="364">
        <v>18.191153999994246</v>
      </c>
      <c r="P50" s="365">
        <v>8.3676725762777231</v>
      </c>
      <c r="Q50" s="364">
        <v>2.5878528285272782</v>
      </c>
      <c r="R50" s="365">
        <v>7.2356285951892447</v>
      </c>
    </row>
    <row r="51" spans="1:19">
      <c r="A51" s="156">
        <v>22</v>
      </c>
      <c r="B51" s="105" t="s">
        <v>10</v>
      </c>
      <c r="C51" s="360">
        <v>3</v>
      </c>
      <c r="D51" s="101">
        <v>-20734</v>
      </c>
      <c r="E51" s="99">
        <v>562312</v>
      </c>
      <c r="F51" s="361">
        <f t="shared" si="8"/>
        <v>-6911.333333333333</v>
      </c>
      <c r="G51" s="294">
        <f t="shared" si="9"/>
        <v>187437.33333333334</v>
      </c>
      <c r="L51" s="156">
        <v>22</v>
      </c>
      <c r="M51" s="671" t="s">
        <v>10</v>
      </c>
      <c r="N51" s="672" t="s">
        <v>10</v>
      </c>
      <c r="O51" s="364">
        <v>31.561270102129935</v>
      </c>
      <c r="P51" s="365">
        <v>1.7708284221610058</v>
      </c>
      <c r="Q51" s="364">
        <v>6.4851048352876983</v>
      </c>
      <c r="R51" s="365">
        <v>23.305336844681229</v>
      </c>
    </row>
    <row r="52" spans="1:19">
      <c r="A52" s="156">
        <v>23</v>
      </c>
      <c r="B52" s="105" t="s">
        <v>11</v>
      </c>
      <c r="C52" s="360">
        <v>10</v>
      </c>
      <c r="D52" s="101">
        <v>5470</v>
      </c>
      <c r="E52" s="101">
        <v>1464637</v>
      </c>
      <c r="F52" s="361">
        <f t="shared" si="8"/>
        <v>547</v>
      </c>
      <c r="G52" s="294">
        <f t="shared" si="9"/>
        <v>146463.70000000001</v>
      </c>
      <c r="L52" s="156">
        <v>23</v>
      </c>
      <c r="M52" s="671" t="s">
        <v>11</v>
      </c>
      <c r="N52" s="672" t="s">
        <v>11</v>
      </c>
      <c r="O52" s="364">
        <v>11.776892464876864</v>
      </c>
      <c r="P52" s="365">
        <v>1.2201954692835593</v>
      </c>
      <c r="Q52" s="364">
        <v>5.18413815041042</v>
      </c>
      <c r="R52" s="365">
        <v>5.3725588451828861</v>
      </c>
    </row>
    <row r="53" spans="1:19">
      <c r="A53" s="156">
        <v>24</v>
      </c>
      <c r="B53" s="105" t="s">
        <v>12</v>
      </c>
      <c r="C53" s="360">
        <v>27</v>
      </c>
      <c r="D53" s="98">
        <v>8388</v>
      </c>
      <c r="E53" s="361">
        <v>431846</v>
      </c>
      <c r="F53" s="361">
        <f t="shared" si="8"/>
        <v>310.66666666666669</v>
      </c>
      <c r="G53" s="294">
        <f t="shared" si="9"/>
        <v>15994.296296296296</v>
      </c>
      <c r="L53" s="156">
        <v>24</v>
      </c>
      <c r="M53" s="671" t="s">
        <v>12</v>
      </c>
      <c r="N53" s="672" t="s">
        <v>12</v>
      </c>
      <c r="O53" s="362">
        <v>9.2581293710416492</v>
      </c>
      <c r="P53" s="363">
        <v>2.6856005759237958</v>
      </c>
      <c r="Q53" s="362">
        <v>2.5879482200258717</v>
      </c>
      <c r="R53" s="363">
        <v>3.9845805750919818</v>
      </c>
    </row>
    <row r="54" spans="1:19">
      <c r="A54" s="156">
        <v>25</v>
      </c>
      <c r="B54" s="105" t="s">
        <v>38</v>
      </c>
      <c r="C54" s="360">
        <v>6</v>
      </c>
      <c r="D54" s="98">
        <v>-14769</v>
      </c>
      <c r="E54" s="361">
        <v>204684</v>
      </c>
      <c r="F54" s="361">
        <f t="shared" si="8"/>
        <v>-2461.5</v>
      </c>
      <c r="G54" s="294">
        <f t="shared" si="9"/>
        <v>34114</v>
      </c>
      <c r="L54" s="156">
        <v>25</v>
      </c>
      <c r="M54" s="671" t="s">
        <v>38</v>
      </c>
      <c r="N54" s="672" t="s">
        <v>38</v>
      </c>
      <c r="O54" s="362">
        <v>21.036728250413162</v>
      </c>
      <c r="P54" s="363">
        <v>3.4198917967818585</v>
      </c>
      <c r="Q54" s="362">
        <v>11.245919768464846</v>
      </c>
      <c r="R54" s="363">
        <v>6.3709166851664571</v>
      </c>
    </row>
    <row r="55" spans="1:19">
      <c r="A55" s="156">
        <v>26</v>
      </c>
      <c r="B55" s="105" t="s">
        <v>39</v>
      </c>
      <c r="C55" s="360">
        <v>24</v>
      </c>
      <c r="D55" s="98">
        <v>-78107</v>
      </c>
      <c r="E55" s="361">
        <v>1140590</v>
      </c>
      <c r="F55" s="361">
        <f t="shared" si="8"/>
        <v>-3254.4583333333335</v>
      </c>
      <c r="G55" s="294">
        <f t="shared" si="9"/>
        <v>47524.583333333336</v>
      </c>
      <c r="L55" s="156">
        <v>26</v>
      </c>
      <c r="M55" s="671" t="s">
        <v>39</v>
      </c>
      <c r="N55" s="672" t="s">
        <v>39</v>
      </c>
      <c r="O55" s="362">
        <v>18.615665237592548</v>
      </c>
      <c r="P55" s="363">
        <v>2.5655438413695086</v>
      </c>
      <c r="Q55" s="362">
        <v>8.368080921240324</v>
      </c>
      <c r="R55" s="363">
        <v>7.6820404749827151</v>
      </c>
    </row>
    <row r="56" spans="1:19">
      <c r="A56" s="156">
        <v>27</v>
      </c>
      <c r="B56" s="105" t="s">
        <v>40</v>
      </c>
      <c r="C56" s="360">
        <v>7</v>
      </c>
      <c r="D56" s="98">
        <v>-15474</v>
      </c>
      <c r="E56" s="361">
        <v>95003</v>
      </c>
      <c r="F56" s="361">
        <f t="shared" si="8"/>
        <v>-2210.5714285714284</v>
      </c>
      <c r="G56" s="294">
        <f t="shared" si="9"/>
        <v>13571.857142857143</v>
      </c>
      <c r="L56" s="156">
        <v>27</v>
      </c>
      <c r="M56" s="671" t="s">
        <v>40</v>
      </c>
      <c r="N56" s="672" t="s">
        <v>40</v>
      </c>
      <c r="O56" s="362">
        <v>11.523113422669008</v>
      </c>
      <c r="P56" s="363">
        <v>3.4194668969599351</v>
      </c>
      <c r="Q56" s="362">
        <v>2.4547095296777508</v>
      </c>
      <c r="R56" s="363">
        <v>5.6489369960313223</v>
      </c>
    </row>
    <row r="57" spans="1:19">
      <c r="A57" s="156">
        <v>28</v>
      </c>
      <c r="B57" s="367" t="s">
        <v>41</v>
      </c>
      <c r="C57" s="360">
        <v>26</v>
      </c>
      <c r="D57" s="98">
        <v>24749</v>
      </c>
      <c r="E57" s="361">
        <v>2722830</v>
      </c>
      <c r="F57" s="361">
        <f t="shared" si="8"/>
        <v>951.88461538461536</v>
      </c>
      <c r="G57" s="294">
        <f t="shared" si="9"/>
        <v>104724.23076923077</v>
      </c>
      <c r="L57" s="156">
        <v>28</v>
      </c>
      <c r="M57" s="682" t="s">
        <v>41</v>
      </c>
      <c r="N57" s="683" t="s">
        <v>41</v>
      </c>
      <c r="O57" s="362">
        <v>11.167467345730447</v>
      </c>
      <c r="P57" s="365">
        <v>5.2107547087163857</v>
      </c>
      <c r="Q57" s="362">
        <v>3.5057127028008264</v>
      </c>
      <c r="R57" s="363">
        <v>2.4509999342132356</v>
      </c>
    </row>
    <row r="58" spans="1:19">
      <c r="A58" s="156">
        <v>29</v>
      </c>
      <c r="B58" s="105" t="s">
        <v>13</v>
      </c>
      <c r="C58" s="360">
        <v>21</v>
      </c>
      <c r="D58" s="98">
        <v>-1174749</v>
      </c>
      <c r="E58" s="361">
        <v>3626678</v>
      </c>
      <c r="F58" s="361">
        <f t="shared" si="8"/>
        <v>-55940.428571428572</v>
      </c>
      <c r="G58" s="294">
        <f t="shared" si="9"/>
        <v>172698.95238095237</v>
      </c>
      <c r="L58" s="156">
        <v>29</v>
      </c>
      <c r="M58" s="671" t="s">
        <v>13</v>
      </c>
      <c r="N58" s="672" t="s">
        <v>13</v>
      </c>
      <c r="O58" s="362">
        <v>28.496054199325716</v>
      </c>
      <c r="P58" s="363">
        <v>2.5918232713766098</v>
      </c>
      <c r="Q58" s="362">
        <v>5.743796548866233</v>
      </c>
      <c r="R58" s="363">
        <v>20.160434379082872</v>
      </c>
    </row>
    <row r="59" spans="1:19">
      <c r="A59" s="156">
        <v>30</v>
      </c>
      <c r="B59" s="105" t="s">
        <v>42</v>
      </c>
      <c r="C59" s="360">
        <v>2</v>
      </c>
      <c r="D59" s="101" t="s">
        <v>157</v>
      </c>
      <c r="E59" s="101" t="s">
        <v>157</v>
      </c>
      <c r="F59" s="101" t="s">
        <v>157</v>
      </c>
      <c r="G59" s="136" t="s">
        <v>157</v>
      </c>
      <c r="H59" s="68"/>
      <c r="L59" s="156">
        <v>30</v>
      </c>
      <c r="M59" s="671" t="s">
        <v>42</v>
      </c>
      <c r="N59" s="672" t="s">
        <v>42</v>
      </c>
      <c r="O59" s="364" t="s">
        <v>157</v>
      </c>
      <c r="P59" s="364" t="s">
        <v>157</v>
      </c>
      <c r="Q59" s="364" t="s">
        <v>157</v>
      </c>
      <c r="R59" s="366" t="s">
        <v>157</v>
      </c>
    </row>
    <row r="60" spans="1:19">
      <c r="A60" s="156">
        <v>31</v>
      </c>
      <c r="B60" s="105" t="s">
        <v>14</v>
      </c>
      <c r="C60" s="360">
        <v>5</v>
      </c>
      <c r="D60" s="98">
        <v>190190</v>
      </c>
      <c r="E60" s="361">
        <v>534686</v>
      </c>
      <c r="F60" s="361">
        <f t="shared" si="8"/>
        <v>38038</v>
      </c>
      <c r="G60" s="294">
        <f t="shared" si="9"/>
        <v>106937.2</v>
      </c>
      <c r="L60" s="156">
        <v>31</v>
      </c>
      <c r="M60" s="671" t="s">
        <v>14</v>
      </c>
      <c r="N60" s="672" t="s">
        <v>14</v>
      </c>
      <c r="O60" s="362">
        <v>5.0280329344310228</v>
      </c>
      <c r="P60" s="363">
        <v>1.5833311312975364</v>
      </c>
      <c r="Q60" s="362">
        <v>1.7119174835592559</v>
      </c>
      <c r="R60" s="363">
        <v>1.7327843195742301</v>
      </c>
    </row>
    <row r="61" spans="1:19">
      <c r="A61" s="109">
        <v>32</v>
      </c>
      <c r="B61" s="110" t="s">
        <v>15</v>
      </c>
      <c r="C61" s="368">
        <v>38</v>
      </c>
      <c r="D61" s="369">
        <v>96960</v>
      </c>
      <c r="E61" s="370">
        <v>856643</v>
      </c>
      <c r="F61" s="370">
        <f t="shared" si="8"/>
        <v>2551.5789473684213</v>
      </c>
      <c r="G61" s="307">
        <f t="shared" si="9"/>
        <v>22543.236842105263</v>
      </c>
      <c r="L61" s="109">
        <v>32</v>
      </c>
      <c r="M61" s="680" t="s">
        <v>15</v>
      </c>
      <c r="N61" s="681" t="s">
        <v>15</v>
      </c>
      <c r="O61" s="371">
        <v>20.552741671531084</v>
      </c>
      <c r="P61" s="372">
        <v>7.9147355952690273</v>
      </c>
      <c r="Q61" s="371">
        <v>7.6035328979710517</v>
      </c>
      <c r="R61" s="372">
        <v>5.0344731782910026</v>
      </c>
    </row>
    <row r="62" spans="1:19">
      <c r="M62" s="156" t="s">
        <v>228</v>
      </c>
    </row>
    <row r="63" spans="1:19"/>
  </sheetData>
  <mergeCells count="84">
    <mergeCell ref="M58:N58"/>
    <mergeCell ref="M59:N59"/>
    <mergeCell ref="M60:N60"/>
    <mergeCell ref="M61:N61"/>
    <mergeCell ref="M52:N52"/>
    <mergeCell ref="M53:N53"/>
    <mergeCell ref="M54:N54"/>
    <mergeCell ref="M55:N55"/>
    <mergeCell ref="M56:N56"/>
    <mergeCell ref="M57:N57"/>
    <mergeCell ref="M51:N51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P35:P36"/>
    <mergeCell ref="Q35:Q36"/>
    <mergeCell ref="R35:R36"/>
    <mergeCell ref="M37:N37"/>
    <mergeCell ref="M38:N38"/>
    <mergeCell ref="M39:N39"/>
    <mergeCell ref="N30:O30"/>
    <mergeCell ref="A34:B36"/>
    <mergeCell ref="C34:C36"/>
    <mergeCell ref="D34:D36"/>
    <mergeCell ref="E34:E36"/>
    <mergeCell ref="F34:G34"/>
    <mergeCell ref="F35:F36"/>
    <mergeCell ref="G35:G36"/>
    <mergeCell ref="L35:N36"/>
    <mergeCell ref="O35:O36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17:O17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A3:B5"/>
    <mergeCell ref="C3:F3"/>
    <mergeCell ref="G3:M3"/>
    <mergeCell ref="N3:R3"/>
    <mergeCell ref="S3:V3"/>
    <mergeCell ref="V4:V5"/>
    <mergeCell ref="G4:G5"/>
    <mergeCell ref="H4:H5"/>
    <mergeCell ref="I4:I5"/>
    <mergeCell ref="M4:M5"/>
    <mergeCell ref="N4:O5"/>
    <mergeCell ref="P4:P5"/>
    <mergeCell ref="Q4:Q5"/>
    <mergeCell ref="R4:R5"/>
    <mergeCell ref="S4:S5"/>
    <mergeCell ref="T4:T5"/>
    <mergeCell ref="W3:W5"/>
    <mergeCell ref="C4:C5"/>
    <mergeCell ref="D4:D5"/>
    <mergeCell ref="E4:E5"/>
    <mergeCell ref="F4:F5"/>
    <mergeCell ref="U4:U5"/>
  </mergeCells>
  <phoneticPr fontId="3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colBreaks count="2" manualBreakCount="2">
    <brk id="11" max="61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1-1</vt:lpstr>
      <vt:lpstr>1-2,1-3</vt:lpstr>
      <vt:lpstr>2-1,2-2</vt:lpstr>
      <vt:lpstr>3-1,3-2</vt:lpstr>
      <vt:lpstr>3-3,3-4</vt:lpstr>
      <vt:lpstr>3-5,3-6,3-7</vt:lpstr>
      <vt:lpstr>'1-1'!Print_Area</vt:lpstr>
      <vt:lpstr>'1-2,1-3'!Print_Area</vt:lpstr>
      <vt:lpstr>'2-1,2-2'!Print_Area</vt:lpstr>
      <vt:lpstr>'3-1,3-2'!Print_Area</vt:lpstr>
      <vt:lpstr>'3-3,3-4'!Print_Area</vt:lpstr>
      <vt:lpstr>'3-5,3-6,3-7'!Print_Area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総務部情報政策課</dc:creator>
  <cp:lastModifiedBy> </cp:lastModifiedBy>
  <cp:lastPrinted>2015-03-09T09:27:39Z</cp:lastPrinted>
  <dcterms:created xsi:type="dcterms:W3CDTF">2001-09-10T08:04:01Z</dcterms:created>
  <dcterms:modified xsi:type="dcterms:W3CDTF">2015-03-09T09:31:15Z</dcterms:modified>
</cp:coreProperties>
</file>