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,2,3" sheetId="4" r:id="rId1"/>
    <sheet name="2-1,2,3" sheetId="5" r:id="rId2"/>
    <sheet name="3-1,2" sheetId="6" r:id="rId3"/>
  </sheets>
  <definedNames>
    <definedName name="_xlnm.Print_Area" localSheetId="2">'3-1,2'!$A$1:$O$30</definedName>
  </definedNames>
  <calcPr calcId="125725"/>
</workbook>
</file>

<file path=xl/calcChain.xml><?xml version="1.0" encoding="utf-8"?>
<calcChain xmlns="http://schemas.openxmlformats.org/spreadsheetml/2006/main">
  <c r="T43" i="5"/>
  <c r="T42"/>
  <c r="T41"/>
  <c r="T40"/>
  <c r="T38"/>
  <c r="X30"/>
  <c r="W30"/>
  <c r="Q30"/>
  <c r="M30"/>
  <c r="L30"/>
  <c r="K30"/>
  <c r="J30"/>
  <c r="X29"/>
  <c r="W29"/>
  <c r="Q29"/>
  <c r="M29"/>
  <c r="L29"/>
  <c r="K29"/>
  <c r="J29"/>
  <c r="X28"/>
  <c r="W28"/>
  <c r="Q28"/>
  <c r="L28"/>
  <c r="K28"/>
  <c r="J28"/>
  <c r="X27"/>
  <c r="W27"/>
  <c r="Q27"/>
  <c r="Q25" s="1"/>
  <c r="L27"/>
  <c r="K27"/>
  <c r="J27"/>
  <c r="V25"/>
  <c r="U25"/>
  <c r="T25"/>
  <c r="S25"/>
  <c r="R25"/>
  <c r="P25"/>
  <c r="X25" s="1"/>
  <c r="O25"/>
  <c r="W25" s="1"/>
  <c r="N25"/>
  <c r="I25"/>
  <c r="M25" s="1"/>
  <c r="H25"/>
  <c r="L25" s="1"/>
  <c r="G25"/>
  <c r="F25"/>
  <c r="E25"/>
  <c r="D25"/>
  <c r="K25" s="1"/>
  <c r="C25"/>
  <c r="B25"/>
  <c r="J25" s="1"/>
  <c r="AA15"/>
  <c r="Z15"/>
  <c r="U15"/>
  <c r="T15"/>
  <c r="O15"/>
  <c r="N15"/>
  <c r="I15"/>
  <c r="H15"/>
  <c r="E15"/>
  <c r="D15"/>
  <c r="AA14"/>
  <c r="Z14"/>
  <c r="U14"/>
  <c r="T14"/>
  <c r="O14"/>
  <c r="N14"/>
  <c r="I14"/>
  <c r="H14"/>
  <c r="E14"/>
  <c r="D14"/>
  <c r="AA13"/>
  <c r="Z13"/>
  <c r="U13"/>
  <c r="T13"/>
  <c r="O13"/>
  <c r="N13"/>
  <c r="I13"/>
  <c r="H13"/>
  <c r="E13"/>
  <c r="D13"/>
  <c r="AA12"/>
  <c r="Z12"/>
  <c r="U12"/>
  <c r="T12"/>
  <c r="O12"/>
  <c r="N12"/>
  <c r="I12"/>
  <c r="H12"/>
  <c r="E12"/>
  <c r="D12"/>
  <c r="AA10"/>
  <c r="U10"/>
  <c r="O10"/>
  <c r="I10"/>
  <c r="E10"/>
  <c r="T43" i="4"/>
  <c r="T42"/>
  <c r="T41"/>
  <c r="T40"/>
  <c r="T38"/>
  <c r="X30"/>
  <c r="W30"/>
  <c r="Q30"/>
  <c r="M30"/>
  <c r="L30"/>
  <c r="K30"/>
  <c r="J30"/>
  <c r="X29"/>
  <c r="W29"/>
  <c r="Q29"/>
  <c r="M29"/>
  <c r="L29"/>
  <c r="K29"/>
  <c r="J29"/>
  <c r="X28"/>
  <c r="W28"/>
  <c r="Q28"/>
  <c r="L28"/>
  <c r="K28"/>
  <c r="J28"/>
  <c r="X27"/>
  <c r="W27"/>
  <c r="Q27"/>
  <c r="Q25" s="1"/>
  <c r="L27"/>
  <c r="K27"/>
  <c r="J27"/>
  <c r="V25"/>
  <c r="U25"/>
  <c r="T25"/>
  <c r="S25"/>
  <c r="R25"/>
  <c r="P25"/>
  <c r="X25" s="1"/>
  <c r="O25"/>
  <c r="W25" s="1"/>
  <c r="N25"/>
  <c r="K25"/>
  <c r="I25"/>
  <c r="M25" s="1"/>
  <c r="H25"/>
  <c r="L25" s="1"/>
  <c r="G25"/>
  <c r="F25"/>
  <c r="E25"/>
  <c r="D25"/>
  <c r="C25"/>
  <c r="J25" s="1"/>
  <c r="B25"/>
  <c r="AA15"/>
  <c r="Z15"/>
  <c r="U15"/>
  <c r="T15"/>
  <c r="O15"/>
  <c r="N15"/>
  <c r="I15"/>
  <c r="H15"/>
  <c r="E15"/>
  <c r="D15"/>
  <c r="AA14"/>
  <c r="Z14"/>
  <c r="U14"/>
  <c r="T14"/>
  <c r="O14"/>
  <c r="N14"/>
  <c r="I14"/>
  <c r="H14"/>
  <c r="E14"/>
  <c r="D14"/>
  <c r="AA13"/>
  <c r="Z13"/>
  <c r="U13"/>
  <c r="T13"/>
  <c r="O13"/>
  <c r="N13"/>
  <c r="I13"/>
  <c r="H13"/>
  <c r="E13"/>
  <c r="D13"/>
  <c r="AA12"/>
  <c r="Z12"/>
  <c r="U12"/>
  <c r="T12"/>
  <c r="O12"/>
  <c r="N12"/>
  <c r="I12"/>
  <c r="H12"/>
  <c r="E12"/>
  <c r="D12"/>
  <c r="AA10"/>
  <c r="U10"/>
  <c r="O10"/>
  <c r="I10"/>
  <c r="E10"/>
</calcChain>
</file>

<file path=xl/sharedStrings.xml><?xml version="1.0" encoding="utf-8"?>
<sst xmlns="http://schemas.openxmlformats.org/spreadsheetml/2006/main" count="355" uniqueCount="130">
  <si>
    <t>１－１　広域市町村圏別　事業所数、従業者数、製造品出荷額等、粗付加価値額、付加価値額（全事業所）</t>
    <rPh sb="8" eb="9">
      <t>ソン</t>
    </rPh>
    <rPh sb="37" eb="39">
      <t>フカ</t>
    </rPh>
    <rPh sb="39" eb="41">
      <t>カチ</t>
    </rPh>
    <rPh sb="41" eb="42">
      <t>ガク</t>
    </rPh>
    <rPh sb="43" eb="44">
      <t>ゼン</t>
    </rPh>
    <rPh sb="44" eb="47">
      <t>ジギョウショ</t>
    </rPh>
    <phoneticPr fontId="4"/>
  </si>
  <si>
    <t>　</t>
  </si>
  <si>
    <t>事　業　所　数</t>
  </si>
  <si>
    <t>従　業　者　数</t>
  </si>
  <si>
    <t xml:space="preserve">   　  　　製　造　品　出　荷　　　　　　額  等</t>
    <phoneticPr fontId="4"/>
  </si>
  <si>
    <t>粗　　付　　加　　価　　値　　額</t>
    <phoneticPr fontId="4"/>
  </si>
  <si>
    <t>付　　加　　価　　値　　額</t>
    <phoneticPr fontId="4"/>
  </si>
  <si>
    <t>広域市町村圏</t>
    <rPh sb="4" eb="5">
      <t>ソン</t>
    </rPh>
    <phoneticPr fontId="4"/>
  </si>
  <si>
    <t>２０年</t>
    <rPh sb="2" eb="3">
      <t>ネン</t>
    </rPh>
    <phoneticPr fontId="4"/>
  </si>
  <si>
    <t>２３　年</t>
    <phoneticPr fontId="4"/>
  </si>
  <si>
    <t>対前</t>
    <rPh sb="0" eb="1">
      <t>タイ</t>
    </rPh>
    <rPh sb="1" eb="2">
      <t>ゼン</t>
    </rPh>
    <phoneticPr fontId="4"/>
  </si>
  <si>
    <t>　　　　　　２３　年</t>
    <phoneticPr fontId="4"/>
  </si>
  <si>
    <t>実数</t>
  </si>
  <si>
    <t>実　数</t>
  </si>
  <si>
    <t>構成比</t>
  </si>
  <si>
    <t>年比</t>
    <rPh sb="0" eb="1">
      <t>ネン</t>
    </rPh>
    <rPh sb="1" eb="2">
      <t>ヒ</t>
    </rPh>
    <phoneticPr fontId="4"/>
  </si>
  <si>
    <t>実　　数</t>
    <phoneticPr fontId="4"/>
  </si>
  <si>
    <t>％</t>
  </si>
  <si>
    <t>人</t>
  </si>
  <si>
    <t>万円</t>
  </si>
  <si>
    <t>合　　　計</t>
  </si>
  <si>
    <t>福井坂井地区</t>
  </si>
  <si>
    <t>大野勝山地区</t>
  </si>
  <si>
    <t>丹　　　南地区</t>
  </si>
  <si>
    <t>嶺　　　南地区</t>
  </si>
  <si>
    <t>１－２　広域市町村圏別・経営組織別　事業所数、従業者数（全事業所）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4">
      <t>ケイエイ</t>
    </rPh>
    <rPh sb="14" eb="16">
      <t>ソシキ</t>
    </rPh>
    <rPh sb="16" eb="17">
      <t>ベツ</t>
    </rPh>
    <rPh sb="18" eb="21">
      <t>ジギョウショ</t>
    </rPh>
    <rPh sb="21" eb="22">
      <t>スウ</t>
    </rPh>
    <rPh sb="23" eb="27">
      <t>ジュウギョウシャスウ</t>
    </rPh>
    <rPh sb="28" eb="29">
      <t>ゼン</t>
    </rPh>
    <rPh sb="29" eb="32">
      <t>ジギョウショ</t>
    </rPh>
    <phoneticPr fontId="4"/>
  </si>
  <si>
    <t>従　業　者　　　規　模　別</t>
  </si>
  <si>
    <t>事  　     業     　  所   　    数</t>
    <phoneticPr fontId="4"/>
  </si>
  <si>
    <t>従        業        者        数        （人）</t>
  </si>
  <si>
    <t>総数（A）</t>
    <phoneticPr fontId="4"/>
  </si>
  <si>
    <t>個人（B)</t>
    <phoneticPr fontId="4"/>
  </si>
  <si>
    <t>会社</t>
    <rPh sb="0" eb="2">
      <t>カイシャ</t>
    </rPh>
    <phoneticPr fontId="4"/>
  </si>
  <si>
    <t>会社
以外の
法人
（D）</t>
    <rPh sb="0" eb="2">
      <t>カイシャ</t>
    </rPh>
    <rPh sb="3" eb="5">
      <t>イガイ</t>
    </rPh>
    <rPh sb="7" eb="9">
      <t>ホウジン</t>
    </rPh>
    <phoneticPr fontId="4"/>
  </si>
  <si>
    <t>法人
でない
団体
（E）</t>
    <rPh sb="0" eb="2">
      <t>ホウジン</t>
    </rPh>
    <rPh sb="7" eb="9">
      <t>ダンタイ</t>
    </rPh>
    <phoneticPr fontId="4"/>
  </si>
  <si>
    <t>構成比　（％）</t>
  </si>
  <si>
    <t>合　　計</t>
    <rPh sb="3" eb="4">
      <t>ケイ</t>
    </rPh>
    <phoneticPr fontId="4"/>
  </si>
  <si>
    <t>　個人事業主および
無給家族従業者</t>
    <phoneticPr fontId="4"/>
  </si>
  <si>
    <t>常　用　労　働　者</t>
  </si>
  <si>
    <t>男女別構成比（％）</t>
    <rPh sb="0" eb="2">
      <t>ダンジョ</t>
    </rPh>
    <rPh sb="2" eb="3">
      <t>ベツ</t>
    </rPh>
    <phoneticPr fontId="4"/>
  </si>
  <si>
    <t>合計
（C）</t>
    <rPh sb="0" eb="2">
      <t>ゴウケイ</t>
    </rPh>
    <phoneticPr fontId="4"/>
  </si>
  <si>
    <t>１千万円 未　満</t>
    <rPh sb="1" eb="2">
      <t>セン</t>
    </rPh>
    <phoneticPr fontId="4"/>
  </si>
  <si>
    <t>1千万円～1億円未　満</t>
    <phoneticPr fontId="4"/>
  </si>
  <si>
    <t>1億円　　以　上</t>
    <phoneticPr fontId="4"/>
  </si>
  <si>
    <t>（B)　　　/（A)</t>
  </si>
  <si>
    <t>（C)　　　/（A)</t>
  </si>
  <si>
    <t>（D)　　　/（A)</t>
  </si>
  <si>
    <t>（E)　　　/（A)</t>
    <phoneticPr fontId="4"/>
  </si>
  <si>
    <t>計　　　（F)</t>
    <phoneticPr fontId="4"/>
  </si>
  <si>
    <t>男　　　（G)</t>
    <phoneticPr fontId="4"/>
  </si>
  <si>
    <t>女　　　（H)</t>
    <phoneticPr fontId="4"/>
  </si>
  <si>
    <t>計</t>
  </si>
  <si>
    <t>男</t>
  </si>
  <si>
    <t>女</t>
  </si>
  <si>
    <t>（G)　　　/（F)</t>
    <phoneticPr fontId="4"/>
  </si>
  <si>
    <t>（H)　　　/（F)</t>
    <phoneticPr fontId="4"/>
  </si>
  <si>
    <t>合     計</t>
  </si>
  <si>
    <t>福井坂井地区</t>
    <rPh sb="0" eb="2">
      <t>フクイ</t>
    </rPh>
    <rPh sb="2" eb="4">
      <t>サカイ</t>
    </rPh>
    <rPh sb="4" eb="6">
      <t>チク</t>
    </rPh>
    <phoneticPr fontId="4"/>
  </si>
  <si>
    <t>-</t>
    <phoneticPr fontId="4"/>
  </si>
  <si>
    <t>大野勝山地区</t>
    <rPh sb="0" eb="2">
      <t>オオノ</t>
    </rPh>
    <rPh sb="2" eb="4">
      <t>カツヤマ</t>
    </rPh>
    <rPh sb="4" eb="6">
      <t>チク</t>
    </rPh>
    <phoneticPr fontId="4"/>
  </si>
  <si>
    <t>丹　　　南地区</t>
    <rPh sb="0" eb="5">
      <t>タンナン</t>
    </rPh>
    <rPh sb="5" eb="7">
      <t>チク</t>
    </rPh>
    <phoneticPr fontId="4"/>
  </si>
  <si>
    <t>嶺　　　南地区</t>
    <rPh sb="0" eb="1">
      <t>レイ</t>
    </rPh>
    <rPh sb="4" eb="5">
      <t>ナン</t>
    </rPh>
    <rPh sb="5" eb="7">
      <t>チク</t>
    </rPh>
    <phoneticPr fontId="4"/>
  </si>
  <si>
    <t>１－３　広域市町村圏別　現金給与総額、原材料使用額等、製造品出荷額等（全事業所）</t>
    <rPh sb="8" eb="9">
      <t>ソン</t>
    </rPh>
    <rPh sb="35" eb="36">
      <t>ゼン</t>
    </rPh>
    <rPh sb="36" eb="39">
      <t>ジギョウショ</t>
    </rPh>
    <phoneticPr fontId="4"/>
  </si>
  <si>
    <t>（単位：万円）</t>
  </si>
  <si>
    <t>事業
所数</t>
    <phoneticPr fontId="4"/>
  </si>
  <si>
    <t>現金給与総額</t>
    <phoneticPr fontId="4"/>
  </si>
  <si>
    <t>原材料使用額等</t>
    <phoneticPr fontId="4"/>
  </si>
  <si>
    <t xml:space="preserve">         製　　　　　造　　　　　品　　　　　　出　　　　　荷　　　　　額　　　　　等</t>
    <phoneticPr fontId="4"/>
  </si>
  <si>
    <t>広域市町村圏</t>
  </si>
  <si>
    <t>総　　　　　額</t>
  </si>
  <si>
    <t>製造品出荷額</t>
    <phoneticPr fontId="4"/>
  </si>
  <si>
    <t>加工賃収入額</t>
  </si>
  <si>
    <t>　　くず・　廃物の出荷額</t>
    <rPh sb="6" eb="7">
      <t>ハイ</t>
    </rPh>
    <rPh sb="7" eb="8">
      <t>モノ</t>
    </rPh>
    <rPh sb="9" eb="11">
      <t>シュッカ</t>
    </rPh>
    <rPh sb="11" eb="12">
      <t>ガク</t>
    </rPh>
    <phoneticPr fontId="4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</si>
  <si>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4"/>
  </si>
  <si>
    <t>その他の収入額</t>
  </si>
  <si>
    <t>１事業所当たり</t>
    <phoneticPr fontId="4"/>
  </si>
  <si>
    <t>（A)=（B)+（C)+（D)＋（E)+（Ｆ)</t>
    <phoneticPr fontId="4"/>
  </si>
  <si>
    <t>（B)</t>
  </si>
  <si>
    <t>（C)</t>
  </si>
  <si>
    <t xml:space="preserve">            （D)</t>
    <phoneticPr fontId="4"/>
  </si>
  <si>
    <t>（E)</t>
  </si>
  <si>
    <t>（Ｆ)</t>
    <phoneticPr fontId="4"/>
  </si>
  <si>
    <t>製造品出荷額等</t>
  </si>
  <si>
    <t>福井坂井地区</t>
    <phoneticPr fontId="4"/>
  </si>
  <si>
    <t>大野勝山地区</t>
    <phoneticPr fontId="4"/>
  </si>
  <si>
    <t>Ｘ</t>
    <phoneticPr fontId="4"/>
  </si>
  <si>
    <t>丹　　　南地区</t>
    <phoneticPr fontId="4"/>
  </si>
  <si>
    <t>嶺　　　南地区</t>
    <phoneticPr fontId="4"/>
  </si>
  <si>
    <t>２－１　広域市町村圏別　事業所数、従業者数、製造品出荷額等、粗付加価値額、付加価値額（従業者４人以上の　　事業所）</t>
    <rPh sb="8" eb="9">
      <t>ソン</t>
    </rPh>
    <rPh sb="37" eb="39">
      <t>フカ</t>
    </rPh>
    <rPh sb="39" eb="41">
      <t>カチ</t>
    </rPh>
    <rPh sb="41" eb="42">
      <t>ガク</t>
    </rPh>
    <phoneticPr fontId="4"/>
  </si>
  <si>
    <t>２２年</t>
    <rPh sb="2" eb="3">
      <t>ネン</t>
    </rPh>
    <phoneticPr fontId="4"/>
  </si>
  <si>
    <t>実数</t>
    <phoneticPr fontId="4"/>
  </si>
  <si>
    <t>２－２　広域市町村圏別・経営組織別　事業所数、従業者数（従業者４人以上の事業所）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4">
      <t>ケイエイ</t>
    </rPh>
    <rPh sb="14" eb="16">
      <t>ソシキ</t>
    </rPh>
    <rPh sb="16" eb="17">
      <t>ベツ</t>
    </rPh>
    <rPh sb="18" eb="21">
      <t>ジギョウショ</t>
    </rPh>
    <rPh sb="21" eb="22">
      <t>スウ</t>
    </rPh>
    <rPh sb="23" eb="27">
      <t>ジュウギョウシャスウ</t>
    </rPh>
    <phoneticPr fontId="4"/>
  </si>
  <si>
    <t>２－３　広域市町村圏別　現金給与総額、原材料使用額等、製造品出荷額等（従業者４人以上の事業所）</t>
    <rPh sb="8" eb="9">
      <t>ソン</t>
    </rPh>
    <phoneticPr fontId="4"/>
  </si>
  <si>
    <t>３－１　広域市町村圏別　事業所数、現金給与率、原材料率、付加価値率、減価償却額 （従業者３０人以上の事業 　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5">
      <t>ジギョウショ</t>
    </rPh>
    <rPh sb="15" eb="16">
      <t>スウ</t>
    </rPh>
    <rPh sb="21" eb="22">
      <t>リツ</t>
    </rPh>
    <rPh sb="26" eb="27">
      <t>リツ</t>
    </rPh>
    <rPh sb="30" eb="32">
      <t>カチ</t>
    </rPh>
    <rPh sb="32" eb="33">
      <t>リツ</t>
    </rPh>
    <rPh sb="34" eb="39">
      <t>ゲンカショウキャクガク</t>
    </rPh>
    <phoneticPr fontId="4"/>
  </si>
  <si>
    <t>（単位：万円、％）</t>
    <rPh sb="1" eb="3">
      <t>タンイ</t>
    </rPh>
    <rPh sb="4" eb="6">
      <t>マンエン</t>
    </rPh>
    <phoneticPr fontId="4"/>
  </si>
  <si>
    <t>広域市町村圏</t>
    <rPh sb="0" eb="2">
      <t>コウイキ</t>
    </rPh>
    <rPh sb="2" eb="4">
      <t>シチョウ</t>
    </rPh>
    <rPh sb="4" eb="5">
      <t>ソン</t>
    </rPh>
    <rPh sb="5" eb="6">
      <t>ケン</t>
    </rPh>
    <phoneticPr fontId="4"/>
  </si>
  <si>
    <t>事業所数</t>
    <rPh sb="0" eb="3">
      <t>ジギョウショ</t>
    </rPh>
    <rPh sb="3" eb="4">
      <t>スウ</t>
    </rPh>
    <phoneticPr fontId="4"/>
  </si>
  <si>
    <t>生産額</t>
    <rPh sb="0" eb="2">
      <t>セイサン</t>
    </rPh>
    <rPh sb="2" eb="3">
      <t>ガク</t>
    </rPh>
    <phoneticPr fontId="4"/>
  </si>
  <si>
    <t>現金給与
総額（A)</t>
    <rPh sb="0" eb="2">
      <t>ゲンキン</t>
    </rPh>
    <rPh sb="2" eb="4">
      <t>キュウヨ</t>
    </rPh>
    <rPh sb="5" eb="7">
      <t>ソウガク</t>
    </rPh>
    <phoneticPr fontId="4"/>
  </si>
  <si>
    <t>現金給与率</t>
    <rPh sb="0" eb="1">
      <t>ウツツ</t>
    </rPh>
    <rPh sb="1" eb="2">
      <t>キン</t>
    </rPh>
    <rPh sb="2" eb="4">
      <t>キュウヨ</t>
    </rPh>
    <rPh sb="4" eb="5">
      <t>リツ</t>
    </rPh>
    <phoneticPr fontId="4"/>
  </si>
  <si>
    <t>現金給与分配率（A)/（B)</t>
    <rPh sb="0" eb="2">
      <t>ゲンキン</t>
    </rPh>
    <rPh sb="2" eb="4">
      <t>キュウヨ</t>
    </rPh>
    <rPh sb="4" eb="6">
      <t>ブンパイ</t>
    </rPh>
    <rPh sb="6" eb="7">
      <t>リツ</t>
    </rPh>
    <phoneticPr fontId="4"/>
  </si>
  <si>
    <t>原材料使用額等</t>
    <rPh sb="0" eb="3">
      <t>ゲンザイリョウ</t>
    </rPh>
    <rPh sb="3" eb="7">
      <t>シヨウガクトウ</t>
    </rPh>
    <phoneticPr fontId="4"/>
  </si>
  <si>
    <t>原材料率</t>
    <rPh sb="0" eb="3">
      <t>ゲンザイリョウ</t>
    </rPh>
    <rPh sb="3" eb="4">
      <t>リツ</t>
    </rPh>
    <phoneticPr fontId="4"/>
  </si>
  <si>
    <t xml:space="preserve"> 付加価値額　　（B)</t>
    <rPh sb="1" eb="6">
      <t>フカカチガク</t>
    </rPh>
    <phoneticPr fontId="4"/>
  </si>
  <si>
    <t>１事業所当り 　　 付加価値額</t>
    <rPh sb="1" eb="4">
      <t>ジギョウショ</t>
    </rPh>
    <rPh sb="4" eb="5">
      <t>アタ</t>
    </rPh>
    <rPh sb="10" eb="15">
      <t>フカカチガク</t>
    </rPh>
    <phoneticPr fontId="4"/>
  </si>
  <si>
    <t>従業者１人
１ヵ月当り
付加価値額</t>
    <rPh sb="0" eb="3">
      <t>ジュウギョウシャ</t>
    </rPh>
    <rPh sb="4" eb="5">
      <t>ヒト</t>
    </rPh>
    <rPh sb="7" eb="9">
      <t>カゲツ</t>
    </rPh>
    <rPh sb="9" eb="10">
      <t>アタ</t>
    </rPh>
    <rPh sb="12" eb="17">
      <t>フカカチガク</t>
    </rPh>
    <phoneticPr fontId="4"/>
  </si>
  <si>
    <t>付加価値率</t>
    <rPh sb="0" eb="2">
      <t>フカ</t>
    </rPh>
    <rPh sb="2" eb="4">
      <t>カチ</t>
    </rPh>
    <rPh sb="4" eb="5">
      <t>リツ</t>
    </rPh>
    <phoneticPr fontId="4"/>
  </si>
  <si>
    <t>減価償却額</t>
    <rPh sb="0" eb="2">
      <t>ゲンカ</t>
    </rPh>
    <rPh sb="2" eb="5">
      <t>ショウキャクガク</t>
    </rPh>
    <phoneticPr fontId="4"/>
  </si>
  <si>
    <t>減価償却率</t>
    <rPh sb="0" eb="2">
      <t>ゲンカ</t>
    </rPh>
    <rPh sb="2" eb="4">
      <t>ショウキャク</t>
    </rPh>
    <rPh sb="4" eb="5">
      <t>リツ</t>
    </rPh>
    <phoneticPr fontId="4"/>
  </si>
  <si>
    <t>月別常用
労働者数計</t>
    <rPh sb="0" eb="2">
      <t>ツキベツ</t>
    </rPh>
    <rPh sb="2" eb="4">
      <t>ジョウヨウ</t>
    </rPh>
    <rPh sb="5" eb="8">
      <t>ロウドウシャ</t>
    </rPh>
    <rPh sb="8" eb="9">
      <t>スウ</t>
    </rPh>
    <rPh sb="9" eb="10">
      <t>ケイ</t>
    </rPh>
    <phoneticPr fontId="4"/>
  </si>
  <si>
    <t>合 　　計</t>
    <rPh sb="0" eb="1">
      <t>ゴウ</t>
    </rPh>
    <rPh sb="4" eb="5">
      <t>ケイ</t>
    </rPh>
    <phoneticPr fontId="4"/>
  </si>
  <si>
    <t>３－２　広域市町村圏別　事業所数、有形固定資産、有形固定資産投資額 （従業者３０人以上の事業所）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5">
      <t>ジギョウショ</t>
    </rPh>
    <rPh sb="15" eb="16">
      <t>スウ</t>
    </rPh>
    <rPh sb="17" eb="23">
      <t>ユウケイコテイシサン</t>
    </rPh>
    <rPh sb="24" eb="26">
      <t>ユウケイ</t>
    </rPh>
    <rPh sb="26" eb="28">
      <t>コテイ</t>
    </rPh>
    <rPh sb="28" eb="30">
      <t>シサン</t>
    </rPh>
    <rPh sb="30" eb="32">
      <t>トウシ</t>
    </rPh>
    <rPh sb="32" eb="33">
      <t>ガク</t>
    </rPh>
    <phoneticPr fontId="4"/>
  </si>
  <si>
    <t xml:space="preserve">             　　　  （単位：万円）</t>
    <rPh sb="19" eb="21">
      <t>タンイ</t>
    </rPh>
    <rPh sb="22" eb="24">
      <t>マンエン</t>
    </rPh>
    <phoneticPr fontId="4"/>
  </si>
  <si>
    <t>有形固
定資産
投資額</t>
    <rPh sb="0" eb="2">
      <t>ユウケイ</t>
    </rPh>
    <rPh sb="2" eb="3">
      <t>カタム</t>
    </rPh>
    <rPh sb="4" eb="5">
      <t>サダム</t>
    </rPh>
    <rPh sb="5" eb="7">
      <t>シサン</t>
    </rPh>
    <rPh sb="8" eb="10">
      <t>トウシ</t>
    </rPh>
    <rPh sb="10" eb="11">
      <t>ガク</t>
    </rPh>
    <phoneticPr fontId="4"/>
  </si>
  <si>
    <t>年初現在高</t>
    <rPh sb="0" eb="2">
      <t>ネンショ</t>
    </rPh>
    <rPh sb="2" eb="4">
      <t>ゲンザイ</t>
    </rPh>
    <rPh sb="4" eb="5">
      <t>タカ</t>
    </rPh>
    <phoneticPr fontId="4"/>
  </si>
  <si>
    <t>年　　　間　　　取　　　得　　　　額</t>
    <rPh sb="0" eb="1">
      <t>トシ</t>
    </rPh>
    <rPh sb="4" eb="5">
      <t>アイダ</t>
    </rPh>
    <rPh sb="8" eb="9">
      <t>トリ</t>
    </rPh>
    <rPh sb="12" eb="13">
      <t>エ</t>
    </rPh>
    <rPh sb="17" eb="18">
      <t>ガク</t>
    </rPh>
    <phoneticPr fontId="4"/>
  </si>
  <si>
    <t>除 却 額</t>
    <rPh sb="0" eb="3">
      <t>ジョキャク</t>
    </rPh>
    <rPh sb="4" eb="5">
      <t>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</si>
  <si>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</si>
  <si>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計</t>
    <rPh sb="0" eb="1">
      <t>ケイ</t>
    </rPh>
    <phoneticPr fontId="4"/>
  </si>
  <si>
    <t>土　　地</t>
    <rPh sb="0" eb="4">
      <t>トチ</t>
    </rPh>
    <phoneticPr fontId="4"/>
  </si>
  <si>
    <t>建物 ・構築物</t>
    <rPh sb="0" eb="2">
      <t>タテモノ</t>
    </rPh>
    <rPh sb="4" eb="6">
      <t>コウチク</t>
    </rPh>
    <rPh sb="6" eb="7">
      <t>ブツ</t>
    </rPh>
    <phoneticPr fontId="4"/>
  </si>
  <si>
    <t xml:space="preserve">機 械 ・装 置 </t>
    <rPh sb="0" eb="3">
      <t>キカイ</t>
    </rPh>
    <rPh sb="5" eb="8">
      <t>ソウチ</t>
    </rPh>
    <phoneticPr fontId="4"/>
  </si>
  <si>
    <t>その他</t>
    <rPh sb="0" eb="3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</si>
  <si>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</si>
  <si>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</si>
  <si>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</si>
  <si>
    <t>合　 　計</t>
    <phoneticPr fontId="4"/>
  </si>
  <si>
    <t xml:space="preserve"> 福井坂井地区</t>
  </si>
  <si>
    <t xml:space="preserve"> 大野勝山地区</t>
  </si>
  <si>
    <t xml:space="preserve"> 丹　　　南地区</t>
  </si>
  <si>
    <t xml:space="preserve"> 嶺　　　南地区</t>
  </si>
</sst>
</file>

<file path=xl/styles.xml><?xml version="1.0" encoding="utf-8"?>
<styleSheet xmlns="http://schemas.openxmlformats.org/spreadsheetml/2006/main">
  <numFmts count="8">
    <numFmt numFmtId="176" formatCode="0.0;&quot;▲ &quot;0.0"/>
    <numFmt numFmtId="177" formatCode="#,##0.0;&quot;▲ &quot;#,##0.0"/>
    <numFmt numFmtId="178" formatCode="#,##0.0_ ;[Red]\-#,##0.0\ "/>
    <numFmt numFmtId="179" formatCode="#,##0_ "/>
    <numFmt numFmtId="180" formatCode="#,##0.0"/>
    <numFmt numFmtId="181" formatCode="#,##0.0_);[Red]\(#,##0.0\)"/>
    <numFmt numFmtId="182" formatCode="#,##0.0;[Red]\-#,##0.0"/>
    <numFmt numFmtId="183" formatCode="#,##0;&quot;▲ &quot;#,##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0" fillId="0" borderId="0"/>
  </cellStyleXfs>
  <cellXfs count="224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0" borderId="6" xfId="1" applyNumberFormat="1" applyFont="1" applyFill="1" applyBorder="1" applyAlignment="1">
      <alignment horizontal="right" vertical="center"/>
    </xf>
    <xf numFmtId="0" fontId="2" fillId="0" borderId="6" xfId="2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2" fillId="0" borderId="13" xfId="2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6" fontId="3" fillId="0" borderId="14" xfId="1" applyNumberFormat="1" applyFont="1" applyFill="1" applyBorder="1" applyAlignment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vertical="center"/>
    </xf>
    <xf numFmtId="178" fontId="3" fillId="0" borderId="11" xfId="1" applyNumberFormat="1" applyFont="1" applyFill="1" applyBorder="1" applyAlignment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0" fontId="2" fillId="0" borderId="0" xfId="2" applyFill="1" applyAlignment="1"/>
    <xf numFmtId="0" fontId="3" fillId="0" borderId="0" xfId="2" applyFont="1" applyFill="1" applyAlignment="1"/>
    <xf numFmtId="38" fontId="3" fillId="0" borderId="13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38" fontId="9" fillId="0" borderId="9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/>
    <xf numFmtId="0" fontId="3" fillId="0" borderId="5" xfId="2" applyFont="1" applyFill="1" applyBorder="1" applyAlignment="1"/>
    <xf numFmtId="38" fontId="3" fillId="0" borderId="13" xfId="1" applyFont="1" applyFill="1" applyBorder="1" applyAlignment="1"/>
    <xf numFmtId="0" fontId="3" fillId="0" borderId="14" xfId="2" applyFont="1" applyFill="1" applyBorder="1" applyAlignment="1"/>
    <xf numFmtId="38" fontId="3" fillId="0" borderId="14" xfId="1" applyFont="1" applyFill="1" applyBorder="1" applyAlignment="1"/>
    <xf numFmtId="38" fontId="3" fillId="0" borderId="5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/>
    <xf numFmtId="38" fontId="5" fillId="0" borderId="13" xfId="1" applyFont="1" applyFill="1" applyBorder="1" applyAlignment="1">
      <alignment horizontal="center"/>
    </xf>
    <xf numFmtId="38" fontId="5" fillId="0" borderId="13" xfId="1" applyFont="1" applyFill="1" applyBorder="1" applyAlignment="1"/>
    <xf numFmtId="177" fontId="5" fillId="0" borderId="13" xfId="1" applyNumberFormat="1" applyFont="1" applyFill="1" applyBorder="1" applyAlignment="1"/>
    <xf numFmtId="38" fontId="5" fillId="0" borderId="14" xfId="1" applyFont="1" applyFill="1" applyBorder="1" applyAlignment="1">
      <alignment horizontal="right"/>
    </xf>
    <xf numFmtId="38" fontId="5" fillId="0" borderId="14" xfId="1" applyFont="1" applyFill="1" applyBorder="1" applyAlignment="1">
      <alignment horizontal="right" vertical="center" wrapText="1"/>
    </xf>
    <xf numFmtId="177" fontId="5" fillId="0" borderId="0" xfId="1" applyNumberFormat="1" applyFont="1" applyFill="1" applyBorder="1" applyAlignment="1"/>
    <xf numFmtId="0" fontId="5" fillId="0" borderId="0" xfId="2" applyFont="1" applyFill="1" applyBorder="1" applyAlignment="1"/>
    <xf numFmtId="0" fontId="5" fillId="0" borderId="0" xfId="2" applyFont="1" applyFill="1" applyAlignment="1"/>
    <xf numFmtId="38" fontId="3" fillId="0" borderId="14" xfId="1" applyFont="1" applyFill="1" applyBorder="1" applyAlignment="1">
      <alignment horizontal="right"/>
    </xf>
    <xf numFmtId="38" fontId="3" fillId="0" borderId="14" xfId="1" applyFont="1" applyFill="1" applyBorder="1" applyAlignment="1">
      <alignment horizontal="right" vertical="center" wrapText="1"/>
    </xf>
    <xf numFmtId="0" fontId="3" fillId="0" borderId="13" xfId="2" applyFont="1" applyFill="1" applyBorder="1" applyAlignment="1">
      <alignment vertical="center"/>
    </xf>
    <xf numFmtId="0" fontId="3" fillId="0" borderId="14" xfId="2" applyFont="1" applyFill="1" applyBorder="1" applyAlignment="1">
      <alignment horizontal="right" vertical="center"/>
    </xf>
    <xf numFmtId="177" fontId="3" fillId="0" borderId="13" xfId="1" applyNumberFormat="1" applyFont="1" applyFill="1" applyBorder="1" applyAlignment="1">
      <alignment vertical="center"/>
    </xf>
    <xf numFmtId="179" fontId="3" fillId="0" borderId="14" xfId="3" applyNumberFormat="1" applyFont="1" applyFill="1" applyBorder="1" applyAlignment="1">
      <alignment horizontal="right" vertical="center" wrapText="1"/>
    </xf>
    <xf numFmtId="177" fontId="2" fillId="0" borderId="14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80" fontId="3" fillId="0" borderId="14" xfId="2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vertical="center"/>
    </xf>
    <xf numFmtId="180" fontId="3" fillId="0" borderId="9" xfId="2" applyNumberFormat="1" applyFont="1" applyFill="1" applyBorder="1" applyAlignment="1">
      <alignment horizontal="right" vertical="center"/>
    </xf>
    <xf numFmtId="179" fontId="3" fillId="0" borderId="9" xfId="3" applyNumberFormat="1" applyFont="1" applyFill="1" applyBorder="1" applyAlignment="1">
      <alignment horizontal="right" vertical="center" wrapText="1"/>
    </xf>
    <xf numFmtId="177" fontId="2" fillId="0" borderId="9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38" fontId="3" fillId="0" borderId="0" xfId="1" applyFont="1" applyFill="1" applyAlignment="1"/>
    <xf numFmtId="38" fontId="7" fillId="0" borderId="0" xfId="1" applyFont="1" applyFill="1" applyAlignment="1"/>
    <xf numFmtId="38" fontId="3" fillId="0" borderId="0" xfId="1" applyFont="1" applyFill="1" applyAlignment="1">
      <alignment horizontal="center"/>
    </xf>
    <xf numFmtId="38" fontId="3" fillId="0" borderId="0" xfId="1" applyFont="1" applyFill="1"/>
    <xf numFmtId="38" fontId="3" fillId="0" borderId="0" xfId="1" applyFont="1" applyFill="1" applyAlignment="1">
      <alignment horizontal="left"/>
    </xf>
    <xf numFmtId="38" fontId="9" fillId="0" borderId="0" xfId="1" applyFont="1" applyFill="1"/>
    <xf numFmtId="38" fontId="3" fillId="0" borderId="0" xfId="1" applyFont="1" applyFill="1" applyAlignment="1">
      <alignment horizontal="right"/>
    </xf>
    <xf numFmtId="38" fontId="3" fillId="0" borderId="1" xfId="1" applyFont="1" applyFill="1" applyBorder="1"/>
    <xf numFmtId="38" fontId="3" fillId="0" borderId="7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0" fontId="2" fillId="0" borderId="10" xfId="2" applyFill="1" applyBorder="1" applyAlignment="1">
      <alignment horizontal="center" vertical="center"/>
    </xf>
    <xf numFmtId="0" fontId="2" fillId="0" borderId="10" xfId="2" applyFill="1" applyBorder="1" applyAlignment="1"/>
    <xf numFmtId="38" fontId="3" fillId="0" borderId="0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/>
    </xf>
    <xf numFmtId="38" fontId="3" fillId="0" borderId="13" xfId="1" applyFont="1" applyFill="1" applyBorder="1" applyAlignment="1">
      <alignment horizontal="center"/>
    </xf>
    <xf numFmtId="38" fontId="3" fillId="0" borderId="7" xfId="1" applyFont="1" applyFill="1" applyBorder="1" applyAlignment="1"/>
    <xf numFmtId="0" fontId="2" fillId="0" borderId="1" xfId="2" applyFill="1" applyBorder="1" applyAlignment="1"/>
    <xf numFmtId="0" fontId="2" fillId="0" borderId="6" xfId="2" applyFill="1" applyBorder="1" applyAlignment="1"/>
    <xf numFmtId="38" fontId="3" fillId="0" borderId="7" xfId="1" applyFont="1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38" fontId="3" fillId="0" borderId="15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8" xfId="1" applyFont="1" applyFill="1" applyBorder="1"/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center" shrinkToFit="1"/>
    </xf>
    <xf numFmtId="38" fontId="11" fillId="0" borderId="12" xfId="1" applyFont="1" applyFill="1" applyBorder="1" applyAlignment="1">
      <alignment horizontal="center" shrinkToFit="1"/>
    </xf>
    <xf numFmtId="38" fontId="3" fillId="0" borderId="11" xfId="1" applyFont="1" applyFill="1" applyBorder="1" applyAlignment="1">
      <alignment horizontal="center"/>
    </xf>
    <xf numFmtId="38" fontId="3" fillId="0" borderId="12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38" fontId="3" fillId="0" borderId="6" xfId="1" applyFont="1" applyFill="1" applyBorder="1"/>
    <xf numFmtId="38" fontId="3" fillId="0" borderId="5" xfId="1" applyFont="1" applyFill="1" applyBorder="1"/>
    <xf numFmtId="38" fontId="3" fillId="0" borderId="15" xfId="1" applyFont="1" applyFill="1" applyBorder="1"/>
    <xf numFmtId="38" fontId="3" fillId="0" borderId="0" xfId="1" applyFont="1" applyFill="1" applyBorder="1"/>
    <xf numFmtId="38" fontId="3" fillId="0" borderId="7" xfId="1" applyFont="1" applyFill="1" applyBorder="1"/>
    <xf numFmtId="38" fontId="3" fillId="0" borderId="13" xfId="1" applyFont="1" applyFill="1" applyBorder="1"/>
    <xf numFmtId="179" fontId="5" fillId="0" borderId="15" xfId="1" applyNumberFormat="1" applyFont="1" applyFill="1" applyBorder="1" applyAlignment="1">
      <alignment vertical="center"/>
    </xf>
    <xf numFmtId="179" fontId="5" fillId="0" borderId="13" xfId="1" applyNumberFormat="1" applyFont="1" applyFill="1" applyBorder="1" applyAlignment="1">
      <alignment vertical="center"/>
    </xf>
    <xf numFmtId="0" fontId="2" fillId="0" borderId="13" xfId="2" applyFill="1" applyBorder="1" applyAlignment="1"/>
    <xf numFmtId="179" fontId="5" fillId="0" borderId="0" xfId="1" applyNumberFormat="1" applyFont="1" applyFill="1" applyBorder="1" applyAlignment="1">
      <alignment vertical="center"/>
    </xf>
    <xf numFmtId="179" fontId="3" fillId="0" borderId="15" xfId="1" applyNumberFormat="1" applyFont="1" applyFill="1" applyBorder="1" applyAlignment="1">
      <alignment vertical="center"/>
    </xf>
    <xf numFmtId="179" fontId="3" fillId="0" borderId="13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15" xfId="1" applyNumberFormat="1" applyFont="1" applyFill="1" applyBorder="1" applyAlignment="1">
      <alignment vertical="center"/>
    </xf>
    <xf numFmtId="179" fontId="3" fillId="0" borderId="13" xfId="1" applyNumberFormat="1" applyFont="1" applyFill="1" applyBorder="1" applyAlignment="1">
      <alignment vertical="center"/>
    </xf>
    <xf numFmtId="179" fontId="3" fillId="0" borderId="15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13" xfId="1" applyNumberFormat="1" applyFont="1" applyFill="1" applyBorder="1" applyAlignment="1">
      <alignment horizontal="right" vertical="center"/>
    </xf>
    <xf numFmtId="38" fontId="3" fillId="0" borderId="12" xfId="1" applyFont="1" applyFill="1" applyBorder="1"/>
    <xf numFmtId="38" fontId="3" fillId="0" borderId="9" xfId="1" applyFont="1" applyFill="1" applyBorder="1"/>
    <xf numFmtId="38" fontId="3" fillId="0" borderId="11" xfId="1" applyFont="1" applyFill="1" applyBorder="1"/>
    <xf numFmtId="38" fontId="7" fillId="0" borderId="0" xfId="1" applyFont="1" applyFill="1" applyAlignment="1">
      <alignment vertical="top"/>
    </xf>
    <xf numFmtId="181" fontId="3" fillId="0" borderId="14" xfId="2" applyNumberFormat="1" applyFont="1" applyFill="1" applyBorder="1" applyAlignment="1">
      <alignment horizontal="right" vertical="center"/>
    </xf>
    <xf numFmtId="181" fontId="3" fillId="0" borderId="9" xfId="2" applyNumberFormat="1" applyFont="1" applyFill="1" applyBorder="1" applyAlignment="1">
      <alignment horizontal="right" vertical="center"/>
    </xf>
    <xf numFmtId="0" fontId="2" fillId="0" borderId="13" xfId="2" applyFill="1" applyBorder="1" applyAlignment="1"/>
    <xf numFmtId="179" fontId="3" fillId="0" borderId="0" xfId="1" applyNumberFormat="1" applyFont="1" applyFill="1" applyBorder="1" applyAlignment="1">
      <alignment vertical="center"/>
    </xf>
    <xf numFmtId="0" fontId="2" fillId="0" borderId="13" xfId="2" applyFill="1" applyBorder="1" applyAlignment="1">
      <alignment horizontal="right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38" fontId="12" fillId="0" borderId="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 wrapText="1"/>
    </xf>
    <xf numFmtId="38" fontId="3" fillId="0" borderId="5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82" fontId="5" fillId="0" borderId="13" xfId="1" applyNumberFormat="1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15" xfId="1" applyNumberFormat="1" applyFont="1" applyFill="1" applyBorder="1" applyAlignment="1">
      <alignment vertical="center"/>
    </xf>
    <xf numFmtId="179" fontId="13" fillId="0" borderId="14" xfId="3" applyNumberFormat="1" applyFont="1" applyFill="1" applyBorder="1" applyAlignment="1">
      <alignment horizontal="right" vertical="center" wrapText="1"/>
    </xf>
    <xf numFmtId="179" fontId="13" fillId="0" borderId="0" xfId="3" applyNumberFormat="1" applyFont="1" applyFill="1" applyBorder="1" applyAlignment="1">
      <alignment horizontal="right" vertical="center" wrapText="1"/>
    </xf>
    <xf numFmtId="178" fontId="3" fillId="0" borderId="12" xfId="1" applyNumberFormat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79" fontId="13" fillId="0" borderId="8" xfId="3" applyNumberFormat="1" applyFont="1" applyFill="1" applyBorder="1" applyAlignment="1">
      <alignment horizontal="right" vertical="center" wrapText="1"/>
    </xf>
    <xf numFmtId="38" fontId="12" fillId="0" borderId="10" xfId="1" applyFont="1" applyFill="1" applyBorder="1" applyAlignment="1">
      <alignment horizontal="center" vertical="center" wrapText="1"/>
    </xf>
    <xf numFmtId="0" fontId="2" fillId="0" borderId="3" xfId="2" applyFill="1" applyBorder="1" applyAlignment="1">
      <alignment vertical="center"/>
    </xf>
    <xf numFmtId="0" fontId="2" fillId="0" borderId="4" xfId="2" applyFill="1" applyBorder="1" applyAlignment="1">
      <alignment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vertical="center"/>
    </xf>
    <xf numFmtId="183" fontId="5" fillId="0" borderId="15" xfId="1" applyNumberFormat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/>
    <xf numFmtId="183" fontId="3" fillId="0" borderId="0" xfId="1" applyNumberFormat="1" applyFont="1" applyFill="1" applyBorder="1" applyAlignment="1">
      <alignment horizontal="right" vertical="center"/>
    </xf>
    <xf numFmtId="179" fontId="13" fillId="0" borderId="15" xfId="3" applyNumberFormat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/>
    </xf>
  </cellXfs>
  <cellStyles count="4">
    <cellStyle name="桁区切り 2" xfId="1"/>
    <cellStyle name="標準" xfId="0" builtinId="0"/>
    <cellStyle name="標準 2" xfId="2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D45"/>
  <sheetViews>
    <sheetView tabSelected="1" zoomScaleNormal="100" zoomScaleSheetLayoutView="75" workbookViewId="0">
      <pane xSplit="1" topLeftCell="B1" activePane="topRight" state="frozen"/>
      <selection pane="topRight"/>
    </sheetView>
  </sheetViews>
  <sheetFormatPr defaultRowHeight="13.5"/>
  <cols>
    <col min="1" max="1" width="12.75" style="125" customWidth="1"/>
    <col min="2" max="8" width="7.125" style="125" customWidth="1"/>
    <col min="9" max="9" width="7" style="125" customWidth="1"/>
    <col min="10" max="13" width="6.875" style="125" customWidth="1"/>
    <col min="14" max="14" width="8.5" style="125" customWidth="1"/>
    <col min="15" max="15" width="7.75" style="125" customWidth="1"/>
    <col min="16" max="28" width="7.125" style="125" customWidth="1"/>
    <col min="29" max="29" width="7.625" style="125" customWidth="1"/>
    <col min="30" max="30" width="7.25" style="125" customWidth="1"/>
    <col min="31" max="256" width="9" style="125"/>
    <col min="257" max="257" width="12.75" style="125" customWidth="1"/>
    <col min="258" max="264" width="7.125" style="125" customWidth="1"/>
    <col min="265" max="265" width="7" style="125" customWidth="1"/>
    <col min="266" max="269" width="6.875" style="125" customWidth="1"/>
    <col min="270" max="270" width="8.5" style="125" customWidth="1"/>
    <col min="271" max="271" width="7.75" style="125" customWidth="1"/>
    <col min="272" max="284" width="7.125" style="125" customWidth="1"/>
    <col min="285" max="285" width="7.625" style="125" customWidth="1"/>
    <col min="286" max="286" width="7.25" style="125" customWidth="1"/>
    <col min="287" max="512" width="9" style="125"/>
    <col min="513" max="513" width="12.75" style="125" customWidth="1"/>
    <col min="514" max="520" width="7.125" style="125" customWidth="1"/>
    <col min="521" max="521" width="7" style="125" customWidth="1"/>
    <col min="522" max="525" width="6.875" style="125" customWidth="1"/>
    <col min="526" max="526" width="8.5" style="125" customWidth="1"/>
    <col min="527" max="527" width="7.75" style="125" customWidth="1"/>
    <col min="528" max="540" width="7.125" style="125" customWidth="1"/>
    <col min="541" max="541" width="7.625" style="125" customWidth="1"/>
    <col min="542" max="542" width="7.25" style="125" customWidth="1"/>
    <col min="543" max="768" width="9" style="125"/>
    <col min="769" max="769" width="12.75" style="125" customWidth="1"/>
    <col min="770" max="776" width="7.125" style="125" customWidth="1"/>
    <col min="777" max="777" width="7" style="125" customWidth="1"/>
    <col min="778" max="781" width="6.875" style="125" customWidth="1"/>
    <col min="782" max="782" width="8.5" style="125" customWidth="1"/>
    <col min="783" max="783" width="7.75" style="125" customWidth="1"/>
    <col min="784" max="796" width="7.125" style="125" customWidth="1"/>
    <col min="797" max="797" width="7.625" style="125" customWidth="1"/>
    <col min="798" max="798" width="7.25" style="125" customWidth="1"/>
    <col min="799" max="1024" width="9" style="125"/>
    <col min="1025" max="1025" width="12.75" style="125" customWidth="1"/>
    <col min="1026" max="1032" width="7.125" style="125" customWidth="1"/>
    <col min="1033" max="1033" width="7" style="125" customWidth="1"/>
    <col min="1034" max="1037" width="6.875" style="125" customWidth="1"/>
    <col min="1038" max="1038" width="8.5" style="125" customWidth="1"/>
    <col min="1039" max="1039" width="7.75" style="125" customWidth="1"/>
    <col min="1040" max="1052" width="7.125" style="125" customWidth="1"/>
    <col min="1053" max="1053" width="7.625" style="125" customWidth="1"/>
    <col min="1054" max="1054" width="7.25" style="125" customWidth="1"/>
    <col min="1055" max="1280" width="9" style="125"/>
    <col min="1281" max="1281" width="12.75" style="125" customWidth="1"/>
    <col min="1282" max="1288" width="7.125" style="125" customWidth="1"/>
    <col min="1289" max="1289" width="7" style="125" customWidth="1"/>
    <col min="1290" max="1293" width="6.875" style="125" customWidth="1"/>
    <col min="1294" max="1294" width="8.5" style="125" customWidth="1"/>
    <col min="1295" max="1295" width="7.75" style="125" customWidth="1"/>
    <col min="1296" max="1308" width="7.125" style="125" customWidth="1"/>
    <col min="1309" max="1309" width="7.625" style="125" customWidth="1"/>
    <col min="1310" max="1310" width="7.25" style="125" customWidth="1"/>
    <col min="1311" max="1536" width="9" style="125"/>
    <col min="1537" max="1537" width="12.75" style="125" customWidth="1"/>
    <col min="1538" max="1544" width="7.125" style="125" customWidth="1"/>
    <col min="1545" max="1545" width="7" style="125" customWidth="1"/>
    <col min="1546" max="1549" width="6.875" style="125" customWidth="1"/>
    <col min="1550" max="1550" width="8.5" style="125" customWidth="1"/>
    <col min="1551" max="1551" width="7.75" style="125" customWidth="1"/>
    <col min="1552" max="1564" width="7.125" style="125" customWidth="1"/>
    <col min="1565" max="1565" width="7.625" style="125" customWidth="1"/>
    <col min="1566" max="1566" width="7.25" style="125" customWidth="1"/>
    <col min="1567" max="1792" width="9" style="125"/>
    <col min="1793" max="1793" width="12.75" style="125" customWidth="1"/>
    <col min="1794" max="1800" width="7.125" style="125" customWidth="1"/>
    <col min="1801" max="1801" width="7" style="125" customWidth="1"/>
    <col min="1802" max="1805" width="6.875" style="125" customWidth="1"/>
    <col min="1806" max="1806" width="8.5" style="125" customWidth="1"/>
    <col min="1807" max="1807" width="7.75" style="125" customWidth="1"/>
    <col min="1808" max="1820" width="7.125" style="125" customWidth="1"/>
    <col min="1821" max="1821" width="7.625" style="125" customWidth="1"/>
    <col min="1822" max="1822" width="7.25" style="125" customWidth="1"/>
    <col min="1823" max="2048" width="9" style="125"/>
    <col min="2049" max="2049" width="12.75" style="125" customWidth="1"/>
    <col min="2050" max="2056" width="7.125" style="125" customWidth="1"/>
    <col min="2057" max="2057" width="7" style="125" customWidth="1"/>
    <col min="2058" max="2061" width="6.875" style="125" customWidth="1"/>
    <col min="2062" max="2062" width="8.5" style="125" customWidth="1"/>
    <col min="2063" max="2063" width="7.75" style="125" customWidth="1"/>
    <col min="2064" max="2076" width="7.125" style="125" customWidth="1"/>
    <col min="2077" max="2077" width="7.625" style="125" customWidth="1"/>
    <col min="2078" max="2078" width="7.25" style="125" customWidth="1"/>
    <col min="2079" max="2304" width="9" style="125"/>
    <col min="2305" max="2305" width="12.75" style="125" customWidth="1"/>
    <col min="2306" max="2312" width="7.125" style="125" customWidth="1"/>
    <col min="2313" max="2313" width="7" style="125" customWidth="1"/>
    <col min="2314" max="2317" width="6.875" style="125" customWidth="1"/>
    <col min="2318" max="2318" width="8.5" style="125" customWidth="1"/>
    <col min="2319" max="2319" width="7.75" style="125" customWidth="1"/>
    <col min="2320" max="2332" width="7.125" style="125" customWidth="1"/>
    <col min="2333" max="2333" width="7.625" style="125" customWidth="1"/>
    <col min="2334" max="2334" width="7.25" style="125" customWidth="1"/>
    <col min="2335" max="2560" width="9" style="125"/>
    <col min="2561" max="2561" width="12.75" style="125" customWidth="1"/>
    <col min="2562" max="2568" width="7.125" style="125" customWidth="1"/>
    <col min="2569" max="2569" width="7" style="125" customWidth="1"/>
    <col min="2570" max="2573" width="6.875" style="125" customWidth="1"/>
    <col min="2574" max="2574" width="8.5" style="125" customWidth="1"/>
    <col min="2575" max="2575" width="7.75" style="125" customWidth="1"/>
    <col min="2576" max="2588" width="7.125" style="125" customWidth="1"/>
    <col min="2589" max="2589" width="7.625" style="125" customWidth="1"/>
    <col min="2590" max="2590" width="7.25" style="125" customWidth="1"/>
    <col min="2591" max="2816" width="9" style="125"/>
    <col min="2817" max="2817" width="12.75" style="125" customWidth="1"/>
    <col min="2818" max="2824" width="7.125" style="125" customWidth="1"/>
    <col min="2825" max="2825" width="7" style="125" customWidth="1"/>
    <col min="2826" max="2829" width="6.875" style="125" customWidth="1"/>
    <col min="2830" max="2830" width="8.5" style="125" customWidth="1"/>
    <col min="2831" max="2831" width="7.75" style="125" customWidth="1"/>
    <col min="2832" max="2844" width="7.125" style="125" customWidth="1"/>
    <col min="2845" max="2845" width="7.625" style="125" customWidth="1"/>
    <col min="2846" max="2846" width="7.25" style="125" customWidth="1"/>
    <col min="2847" max="3072" width="9" style="125"/>
    <col min="3073" max="3073" width="12.75" style="125" customWidth="1"/>
    <col min="3074" max="3080" width="7.125" style="125" customWidth="1"/>
    <col min="3081" max="3081" width="7" style="125" customWidth="1"/>
    <col min="3082" max="3085" width="6.875" style="125" customWidth="1"/>
    <col min="3086" max="3086" width="8.5" style="125" customWidth="1"/>
    <col min="3087" max="3087" width="7.75" style="125" customWidth="1"/>
    <col min="3088" max="3100" width="7.125" style="125" customWidth="1"/>
    <col min="3101" max="3101" width="7.625" style="125" customWidth="1"/>
    <col min="3102" max="3102" width="7.25" style="125" customWidth="1"/>
    <col min="3103" max="3328" width="9" style="125"/>
    <col min="3329" max="3329" width="12.75" style="125" customWidth="1"/>
    <col min="3330" max="3336" width="7.125" style="125" customWidth="1"/>
    <col min="3337" max="3337" width="7" style="125" customWidth="1"/>
    <col min="3338" max="3341" width="6.875" style="125" customWidth="1"/>
    <col min="3342" max="3342" width="8.5" style="125" customWidth="1"/>
    <col min="3343" max="3343" width="7.75" style="125" customWidth="1"/>
    <col min="3344" max="3356" width="7.125" style="125" customWidth="1"/>
    <col min="3357" max="3357" width="7.625" style="125" customWidth="1"/>
    <col min="3358" max="3358" width="7.25" style="125" customWidth="1"/>
    <col min="3359" max="3584" width="9" style="125"/>
    <col min="3585" max="3585" width="12.75" style="125" customWidth="1"/>
    <col min="3586" max="3592" width="7.125" style="125" customWidth="1"/>
    <col min="3593" max="3593" width="7" style="125" customWidth="1"/>
    <col min="3594" max="3597" width="6.875" style="125" customWidth="1"/>
    <col min="3598" max="3598" width="8.5" style="125" customWidth="1"/>
    <col min="3599" max="3599" width="7.75" style="125" customWidth="1"/>
    <col min="3600" max="3612" width="7.125" style="125" customWidth="1"/>
    <col min="3613" max="3613" width="7.625" style="125" customWidth="1"/>
    <col min="3614" max="3614" width="7.25" style="125" customWidth="1"/>
    <col min="3615" max="3840" width="9" style="125"/>
    <col min="3841" max="3841" width="12.75" style="125" customWidth="1"/>
    <col min="3842" max="3848" width="7.125" style="125" customWidth="1"/>
    <col min="3849" max="3849" width="7" style="125" customWidth="1"/>
    <col min="3850" max="3853" width="6.875" style="125" customWidth="1"/>
    <col min="3854" max="3854" width="8.5" style="125" customWidth="1"/>
    <col min="3855" max="3855" width="7.75" style="125" customWidth="1"/>
    <col min="3856" max="3868" width="7.125" style="125" customWidth="1"/>
    <col min="3869" max="3869" width="7.625" style="125" customWidth="1"/>
    <col min="3870" max="3870" width="7.25" style="125" customWidth="1"/>
    <col min="3871" max="4096" width="9" style="125"/>
    <col min="4097" max="4097" width="12.75" style="125" customWidth="1"/>
    <col min="4098" max="4104" width="7.125" style="125" customWidth="1"/>
    <col min="4105" max="4105" width="7" style="125" customWidth="1"/>
    <col min="4106" max="4109" width="6.875" style="125" customWidth="1"/>
    <col min="4110" max="4110" width="8.5" style="125" customWidth="1"/>
    <col min="4111" max="4111" width="7.75" style="125" customWidth="1"/>
    <col min="4112" max="4124" width="7.125" style="125" customWidth="1"/>
    <col min="4125" max="4125" width="7.625" style="125" customWidth="1"/>
    <col min="4126" max="4126" width="7.25" style="125" customWidth="1"/>
    <col min="4127" max="4352" width="9" style="125"/>
    <col min="4353" max="4353" width="12.75" style="125" customWidth="1"/>
    <col min="4354" max="4360" width="7.125" style="125" customWidth="1"/>
    <col min="4361" max="4361" width="7" style="125" customWidth="1"/>
    <col min="4362" max="4365" width="6.875" style="125" customWidth="1"/>
    <col min="4366" max="4366" width="8.5" style="125" customWidth="1"/>
    <col min="4367" max="4367" width="7.75" style="125" customWidth="1"/>
    <col min="4368" max="4380" width="7.125" style="125" customWidth="1"/>
    <col min="4381" max="4381" width="7.625" style="125" customWidth="1"/>
    <col min="4382" max="4382" width="7.25" style="125" customWidth="1"/>
    <col min="4383" max="4608" width="9" style="125"/>
    <col min="4609" max="4609" width="12.75" style="125" customWidth="1"/>
    <col min="4610" max="4616" width="7.125" style="125" customWidth="1"/>
    <col min="4617" max="4617" width="7" style="125" customWidth="1"/>
    <col min="4618" max="4621" width="6.875" style="125" customWidth="1"/>
    <col min="4622" max="4622" width="8.5" style="125" customWidth="1"/>
    <col min="4623" max="4623" width="7.75" style="125" customWidth="1"/>
    <col min="4624" max="4636" width="7.125" style="125" customWidth="1"/>
    <col min="4637" max="4637" width="7.625" style="125" customWidth="1"/>
    <col min="4638" max="4638" width="7.25" style="125" customWidth="1"/>
    <col min="4639" max="4864" width="9" style="125"/>
    <col min="4865" max="4865" width="12.75" style="125" customWidth="1"/>
    <col min="4866" max="4872" width="7.125" style="125" customWidth="1"/>
    <col min="4873" max="4873" width="7" style="125" customWidth="1"/>
    <col min="4874" max="4877" width="6.875" style="125" customWidth="1"/>
    <col min="4878" max="4878" width="8.5" style="125" customWidth="1"/>
    <col min="4879" max="4879" width="7.75" style="125" customWidth="1"/>
    <col min="4880" max="4892" width="7.125" style="125" customWidth="1"/>
    <col min="4893" max="4893" width="7.625" style="125" customWidth="1"/>
    <col min="4894" max="4894" width="7.25" style="125" customWidth="1"/>
    <col min="4895" max="5120" width="9" style="125"/>
    <col min="5121" max="5121" width="12.75" style="125" customWidth="1"/>
    <col min="5122" max="5128" width="7.125" style="125" customWidth="1"/>
    <col min="5129" max="5129" width="7" style="125" customWidth="1"/>
    <col min="5130" max="5133" width="6.875" style="125" customWidth="1"/>
    <col min="5134" max="5134" width="8.5" style="125" customWidth="1"/>
    <col min="5135" max="5135" width="7.75" style="125" customWidth="1"/>
    <col min="5136" max="5148" width="7.125" style="125" customWidth="1"/>
    <col min="5149" max="5149" width="7.625" style="125" customWidth="1"/>
    <col min="5150" max="5150" width="7.25" style="125" customWidth="1"/>
    <col min="5151" max="5376" width="9" style="125"/>
    <col min="5377" max="5377" width="12.75" style="125" customWidth="1"/>
    <col min="5378" max="5384" width="7.125" style="125" customWidth="1"/>
    <col min="5385" max="5385" width="7" style="125" customWidth="1"/>
    <col min="5386" max="5389" width="6.875" style="125" customWidth="1"/>
    <col min="5390" max="5390" width="8.5" style="125" customWidth="1"/>
    <col min="5391" max="5391" width="7.75" style="125" customWidth="1"/>
    <col min="5392" max="5404" width="7.125" style="125" customWidth="1"/>
    <col min="5405" max="5405" width="7.625" style="125" customWidth="1"/>
    <col min="5406" max="5406" width="7.25" style="125" customWidth="1"/>
    <col min="5407" max="5632" width="9" style="125"/>
    <col min="5633" max="5633" width="12.75" style="125" customWidth="1"/>
    <col min="5634" max="5640" width="7.125" style="125" customWidth="1"/>
    <col min="5641" max="5641" width="7" style="125" customWidth="1"/>
    <col min="5642" max="5645" width="6.875" style="125" customWidth="1"/>
    <col min="5646" max="5646" width="8.5" style="125" customWidth="1"/>
    <col min="5647" max="5647" width="7.75" style="125" customWidth="1"/>
    <col min="5648" max="5660" width="7.125" style="125" customWidth="1"/>
    <col min="5661" max="5661" width="7.625" style="125" customWidth="1"/>
    <col min="5662" max="5662" width="7.25" style="125" customWidth="1"/>
    <col min="5663" max="5888" width="9" style="125"/>
    <col min="5889" max="5889" width="12.75" style="125" customWidth="1"/>
    <col min="5890" max="5896" width="7.125" style="125" customWidth="1"/>
    <col min="5897" max="5897" width="7" style="125" customWidth="1"/>
    <col min="5898" max="5901" width="6.875" style="125" customWidth="1"/>
    <col min="5902" max="5902" width="8.5" style="125" customWidth="1"/>
    <col min="5903" max="5903" width="7.75" style="125" customWidth="1"/>
    <col min="5904" max="5916" width="7.125" style="125" customWidth="1"/>
    <col min="5917" max="5917" width="7.625" style="125" customWidth="1"/>
    <col min="5918" max="5918" width="7.25" style="125" customWidth="1"/>
    <col min="5919" max="6144" width="9" style="125"/>
    <col min="6145" max="6145" width="12.75" style="125" customWidth="1"/>
    <col min="6146" max="6152" width="7.125" style="125" customWidth="1"/>
    <col min="6153" max="6153" width="7" style="125" customWidth="1"/>
    <col min="6154" max="6157" width="6.875" style="125" customWidth="1"/>
    <col min="6158" max="6158" width="8.5" style="125" customWidth="1"/>
    <col min="6159" max="6159" width="7.75" style="125" customWidth="1"/>
    <col min="6160" max="6172" width="7.125" style="125" customWidth="1"/>
    <col min="6173" max="6173" width="7.625" style="125" customWidth="1"/>
    <col min="6174" max="6174" width="7.25" style="125" customWidth="1"/>
    <col min="6175" max="6400" width="9" style="125"/>
    <col min="6401" max="6401" width="12.75" style="125" customWidth="1"/>
    <col min="6402" max="6408" width="7.125" style="125" customWidth="1"/>
    <col min="6409" max="6409" width="7" style="125" customWidth="1"/>
    <col min="6410" max="6413" width="6.875" style="125" customWidth="1"/>
    <col min="6414" max="6414" width="8.5" style="125" customWidth="1"/>
    <col min="6415" max="6415" width="7.75" style="125" customWidth="1"/>
    <col min="6416" max="6428" width="7.125" style="125" customWidth="1"/>
    <col min="6429" max="6429" width="7.625" style="125" customWidth="1"/>
    <col min="6430" max="6430" width="7.25" style="125" customWidth="1"/>
    <col min="6431" max="6656" width="9" style="125"/>
    <col min="6657" max="6657" width="12.75" style="125" customWidth="1"/>
    <col min="6658" max="6664" width="7.125" style="125" customWidth="1"/>
    <col min="6665" max="6665" width="7" style="125" customWidth="1"/>
    <col min="6666" max="6669" width="6.875" style="125" customWidth="1"/>
    <col min="6670" max="6670" width="8.5" style="125" customWidth="1"/>
    <col min="6671" max="6671" width="7.75" style="125" customWidth="1"/>
    <col min="6672" max="6684" width="7.125" style="125" customWidth="1"/>
    <col min="6685" max="6685" width="7.625" style="125" customWidth="1"/>
    <col min="6686" max="6686" width="7.25" style="125" customWidth="1"/>
    <col min="6687" max="6912" width="9" style="125"/>
    <col min="6913" max="6913" width="12.75" style="125" customWidth="1"/>
    <col min="6914" max="6920" width="7.125" style="125" customWidth="1"/>
    <col min="6921" max="6921" width="7" style="125" customWidth="1"/>
    <col min="6922" max="6925" width="6.875" style="125" customWidth="1"/>
    <col min="6926" max="6926" width="8.5" style="125" customWidth="1"/>
    <col min="6927" max="6927" width="7.75" style="125" customWidth="1"/>
    <col min="6928" max="6940" width="7.125" style="125" customWidth="1"/>
    <col min="6941" max="6941" width="7.625" style="125" customWidth="1"/>
    <col min="6942" max="6942" width="7.25" style="125" customWidth="1"/>
    <col min="6943" max="7168" width="9" style="125"/>
    <col min="7169" max="7169" width="12.75" style="125" customWidth="1"/>
    <col min="7170" max="7176" width="7.125" style="125" customWidth="1"/>
    <col min="7177" max="7177" width="7" style="125" customWidth="1"/>
    <col min="7178" max="7181" width="6.875" style="125" customWidth="1"/>
    <col min="7182" max="7182" width="8.5" style="125" customWidth="1"/>
    <col min="7183" max="7183" width="7.75" style="125" customWidth="1"/>
    <col min="7184" max="7196" width="7.125" style="125" customWidth="1"/>
    <col min="7197" max="7197" width="7.625" style="125" customWidth="1"/>
    <col min="7198" max="7198" width="7.25" style="125" customWidth="1"/>
    <col min="7199" max="7424" width="9" style="125"/>
    <col min="7425" max="7425" width="12.75" style="125" customWidth="1"/>
    <col min="7426" max="7432" width="7.125" style="125" customWidth="1"/>
    <col min="7433" max="7433" width="7" style="125" customWidth="1"/>
    <col min="7434" max="7437" width="6.875" style="125" customWidth="1"/>
    <col min="7438" max="7438" width="8.5" style="125" customWidth="1"/>
    <col min="7439" max="7439" width="7.75" style="125" customWidth="1"/>
    <col min="7440" max="7452" width="7.125" style="125" customWidth="1"/>
    <col min="7453" max="7453" width="7.625" style="125" customWidth="1"/>
    <col min="7454" max="7454" width="7.25" style="125" customWidth="1"/>
    <col min="7455" max="7680" width="9" style="125"/>
    <col min="7681" max="7681" width="12.75" style="125" customWidth="1"/>
    <col min="7682" max="7688" width="7.125" style="125" customWidth="1"/>
    <col min="7689" max="7689" width="7" style="125" customWidth="1"/>
    <col min="7690" max="7693" width="6.875" style="125" customWidth="1"/>
    <col min="7694" max="7694" width="8.5" style="125" customWidth="1"/>
    <col min="7695" max="7695" width="7.75" style="125" customWidth="1"/>
    <col min="7696" max="7708" width="7.125" style="125" customWidth="1"/>
    <col min="7709" max="7709" width="7.625" style="125" customWidth="1"/>
    <col min="7710" max="7710" width="7.25" style="125" customWidth="1"/>
    <col min="7711" max="7936" width="9" style="125"/>
    <col min="7937" max="7937" width="12.75" style="125" customWidth="1"/>
    <col min="7938" max="7944" width="7.125" style="125" customWidth="1"/>
    <col min="7945" max="7945" width="7" style="125" customWidth="1"/>
    <col min="7946" max="7949" width="6.875" style="125" customWidth="1"/>
    <col min="7950" max="7950" width="8.5" style="125" customWidth="1"/>
    <col min="7951" max="7951" width="7.75" style="125" customWidth="1"/>
    <col min="7952" max="7964" width="7.125" style="125" customWidth="1"/>
    <col min="7965" max="7965" width="7.625" style="125" customWidth="1"/>
    <col min="7966" max="7966" width="7.25" style="125" customWidth="1"/>
    <col min="7967" max="8192" width="9" style="125"/>
    <col min="8193" max="8193" width="12.75" style="125" customWidth="1"/>
    <col min="8194" max="8200" width="7.125" style="125" customWidth="1"/>
    <col min="8201" max="8201" width="7" style="125" customWidth="1"/>
    <col min="8202" max="8205" width="6.875" style="125" customWidth="1"/>
    <col min="8206" max="8206" width="8.5" style="125" customWidth="1"/>
    <col min="8207" max="8207" width="7.75" style="125" customWidth="1"/>
    <col min="8208" max="8220" width="7.125" style="125" customWidth="1"/>
    <col min="8221" max="8221" width="7.625" style="125" customWidth="1"/>
    <col min="8222" max="8222" width="7.25" style="125" customWidth="1"/>
    <col min="8223" max="8448" width="9" style="125"/>
    <col min="8449" max="8449" width="12.75" style="125" customWidth="1"/>
    <col min="8450" max="8456" width="7.125" style="125" customWidth="1"/>
    <col min="8457" max="8457" width="7" style="125" customWidth="1"/>
    <col min="8458" max="8461" width="6.875" style="125" customWidth="1"/>
    <col min="8462" max="8462" width="8.5" style="125" customWidth="1"/>
    <col min="8463" max="8463" width="7.75" style="125" customWidth="1"/>
    <col min="8464" max="8476" width="7.125" style="125" customWidth="1"/>
    <col min="8477" max="8477" width="7.625" style="125" customWidth="1"/>
    <col min="8478" max="8478" width="7.25" style="125" customWidth="1"/>
    <col min="8479" max="8704" width="9" style="125"/>
    <col min="8705" max="8705" width="12.75" style="125" customWidth="1"/>
    <col min="8706" max="8712" width="7.125" style="125" customWidth="1"/>
    <col min="8713" max="8713" width="7" style="125" customWidth="1"/>
    <col min="8714" max="8717" width="6.875" style="125" customWidth="1"/>
    <col min="8718" max="8718" width="8.5" style="125" customWidth="1"/>
    <col min="8719" max="8719" width="7.75" style="125" customWidth="1"/>
    <col min="8720" max="8732" width="7.125" style="125" customWidth="1"/>
    <col min="8733" max="8733" width="7.625" style="125" customWidth="1"/>
    <col min="8734" max="8734" width="7.25" style="125" customWidth="1"/>
    <col min="8735" max="8960" width="9" style="125"/>
    <col min="8961" max="8961" width="12.75" style="125" customWidth="1"/>
    <col min="8962" max="8968" width="7.125" style="125" customWidth="1"/>
    <col min="8969" max="8969" width="7" style="125" customWidth="1"/>
    <col min="8970" max="8973" width="6.875" style="125" customWidth="1"/>
    <col min="8974" max="8974" width="8.5" style="125" customWidth="1"/>
    <col min="8975" max="8975" width="7.75" style="125" customWidth="1"/>
    <col min="8976" max="8988" width="7.125" style="125" customWidth="1"/>
    <col min="8989" max="8989" width="7.625" style="125" customWidth="1"/>
    <col min="8990" max="8990" width="7.25" style="125" customWidth="1"/>
    <col min="8991" max="9216" width="9" style="125"/>
    <col min="9217" max="9217" width="12.75" style="125" customWidth="1"/>
    <col min="9218" max="9224" width="7.125" style="125" customWidth="1"/>
    <col min="9225" max="9225" width="7" style="125" customWidth="1"/>
    <col min="9226" max="9229" width="6.875" style="125" customWidth="1"/>
    <col min="9230" max="9230" width="8.5" style="125" customWidth="1"/>
    <col min="9231" max="9231" width="7.75" style="125" customWidth="1"/>
    <col min="9232" max="9244" width="7.125" style="125" customWidth="1"/>
    <col min="9245" max="9245" width="7.625" style="125" customWidth="1"/>
    <col min="9246" max="9246" width="7.25" style="125" customWidth="1"/>
    <col min="9247" max="9472" width="9" style="125"/>
    <col min="9473" max="9473" width="12.75" style="125" customWidth="1"/>
    <col min="9474" max="9480" width="7.125" style="125" customWidth="1"/>
    <col min="9481" max="9481" width="7" style="125" customWidth="1"/>
    <col min="9482" max="9485" width="6.875" style="125" customWidth="1"/>
    <col min="9486" max="9486" width="8.5" style="125" customWidth="1"/>
    <col min="9487" max="9487" width="7.75" style="125" customWidth="1"/>
    <col min="9488" max="9500" width="7.125" style="125" customWidth="1"/>
    <col min="9501" max="9501" width="7.625" style="125" customWidth="1"/>
    <col min="9502" max="9502" width="7.25" style="125" customWidth="1"/>
    <col min="9503" max="9728" width="9" style="125"/>
    <col min="9729" max="9729" width="12.75" style="125" customWidth="1"/>
    <col min="9730" max="9736" width="7.125" style="125" customWidth="1"/>
    <col min="9737" max="9737" width="7" style="125" customWidth="1"/>
    <col min="9738" max="9741" width="6.875" style="125" customWidth="1"/>
    <col min="9742" max="9742" width="8.5" style="125" customWidth="1"/>
    <col min="9743" max="9743" width="7.75" style="125" customWidth="1"/>
    <col min="9744" max="9756" width="7.125" style="125" customWidth="1"/>
    <col min="9757" max="9757" width="7.625" style="125" customWidth="1"/>
    <col min="9758" max="9758" width="7.25" style="125" customWidth="1"/>
    <col min="9759" max="9984" width="9" style="125"/>
    <col min="9985" max="9985" width="12.75" style="125" customWidth="1"/>
    <col min="9986" max="9992" width="7.125" style="125" customWidth="1"/>
    <col min="9993" max="9993" width="7" style="125" customWidth="1"/>
    <col min="9994" max="9997" width="6.875" style="125" customWidth="1"/>
    <col min="9998" max="9998" width="8.5" style="125" customWidth="1"/>
    <col min="9999" max="9999" width="7.75" style="125" customWidth="1"/>
    <col min="10000" max="10012" width="7.125" style="125" customWidth="1"/>
    <col min="10013" max="10013" width="7.625" style="125" customWidth="1"/>
    <col min="10014" max="10014" width="7.25" style="125" customWidth="1"/>
    <col min="10015" max="10240" width="9" style="125"/>
    <col min="10241" max="10241" width="12.75" style="125" customWidth="1"/>
    <col min="10242" max="10248" width="7.125" style="125" customWidth="1"/>
    <col min="10249" max="10249" width="7" style="125" customWidth="1"/>
    <col min="10250" max="10253" width="6.875" style="125" customWidth="1"/>
    <col min="10254" max="10254" width="8.5" style="125" customWidth="1"/>
    <col min="10255" max="10255" width="7.75" style="125" customWidth="1"/>
    <col min="10256" max="10268" width="7.125" style="125" customWidth="1"/>
    <col min="10269" max="10269" width="7.625" style="125" customWidth="1"/>
    <col min="10270" max="10270" width="7.25" style="125" customWidth="1"/>
    <col min="10271" max="10496" width="9" style="125"/>
    <col min="10497" max="10497" width="12.75" style="125" customWidth="1"/>
    <col min="10498" max="10504" width="7.125" style="125" customWidth="1"/>
    <col min="10505" max="10505" width="7" style="125" customWidth="1"/>
    <col min="10506" max="10509" width="6.875" style="125" customWidth="1"/>
    <col min="10510" max="10510" width="8.5" style="125" customWidth="1"/>
    <col min="10511" max="10511" width="7.75" style="125" customWidth="1"/>
    <col min="10512" max="10524" width="7.125" style="125" customWidth="1"/>
    <col min="10525" max="10525" width="7.625" style="125" customWidth="1"/>
    <col min="10526" max="10526" width="7.25" style="125" customWidth="1"/>
    <col min="10527" max="10752" width="9" style="125"/>
    <col min="10753" max="10753" width="12.75" style="125" customWidth="1"/>
    <col min="10754" max="10760" width="7.125" style="125" customWidth="1"/>
    <col min="10761" max="10761" width="7" style="125" customWidth="1"/>
    <col min="10762" max="10765" width="6.875" style="125" customWidth="1"/>
    <col min="10766" max="10766" width="8.5" style="125" customWidth="1"/>
    <col min="10767" max="10767" width="7.75" style="125" customWidth="1"/>
    <col min="10768" max="10780" width="7.125" style="125" customWidth="1"/>
    <col min="10781" max="10781" width="7.625" style="125" customWidth="1"/>
    <col min="10782" max="10782" width="7.25" style="125" customWidth="1"/>
    <col min="10783" max="11008" width="9" style="125"/>
    <col min="11009" max="11009" width="12.75" style="125" customWidth="1"/>
    <col min="11010" max="11016" width="7.125" style="125" customWidth="1"/>
    <col min="11017" max="11017" width="7" style="125" customWidth="1"/>
    <col min="11018" max="11021" width="6.875" style="125" customWidth="1"/>
    <col min="11022" max="11022" width="8.5" style="125" customWidth="1"/>
    <col min="11023" max="11023" width="7.75" style="125" customWidth="1"/>
    <col min="11024" max="11036" width="7.125" style="125" customWidth="1"/>
    <col min="11037" max="11037" width="7.625" style="125" customWidth="1"/>
    <col min="11038" max="11038" width="7.25" style="125" customWidth="1"/>
    <col min="11039" max="11264" width="9" style="125"/>
    <col min="11265" max="11265" width="12.75" style="125" customWidth="1"/>
    <col min="11266" max="11272" width="7.125" style="125" customWidth="1"/>
    <col min="11273" max="11273" width="7" style="125" customWidth="1"/>
    <col min="11274" max="11277" width="6.875" style="125" customWidth="1"/>
    <col min="11278" max="11278" width="8.5" style="125" customWidth="1"/>
    <col min="11279" max="11279" width="7.75" style="125" customWidth="1"/>
    <col min="11280" max="11292" width="7.125" style="125" customWidth="1"/>
    <col min="11293" max="11293" width="7.625" style="125" customWidth="1"/>
    <col min="11294" max="11294" width="7.25" style="125" customWidth="1"/>
    <col min="11295" max="11520" width="9" style="125"/>
    <col min="11521" max="11521" width="12.75" style="125" customWidth="1"/>
    <col min="11522" max="11528" width="7.125" style="125" customWidth="1"/>
    <col min="11529" max="11529" width="7" style="125" customWidth="1"/>
    <col min="11530" max="11533" width="6.875" style="125" customWidth="1"/>
    <col min="11534" max="11534" width="8.5" style="125" customWidth="1"/>
    <col min="11535" max="11535" width="7.75" style="125" customWidth="1"/>
    <col min="11536" max="11548" width="7.125" style="125" customWidth="1"/>
    <col min="11549" max="11549" width="7.625" style="125" customWidth="1"/>
    <col min="11550" max="11550" width="7.25" style="125" customWidth="1"/>
    <col min="11551" max="11776" width="9" style="125"/>
    <col min="11777" max="11777" width="12.75" style="125" customWidth="1"/>
    <col min="11778" max="11784" width="7.125" style="125" customWidth="1"/>
    <col min="11785" max="11785" width="7" style="125" customWidth="1"/>
    <col min="11786" max="11789" width="6.875" style="125" customWidth="1"/>
    <col min="11790" max="11790" width="8.5" style="125" customWidth="1"/>
    <col min="11791" max="11791" width="7.75" style="125" customWidth="1"/>
    <col min="11792" max="11804" width="7.125" style="125" customWidth="1"/>
    <col min="11805" max="11805" width="7.625" style="125" customWidth="1"/>
    <col min="11806" max="11806" width="7.25" style="125" customWidth="1"/>
    <col min="11807" max="12032" width="9" style="125"/>
    <col min="12033" max="12033" width="12.75" style="125" customWidth="1"/>
    <col min="12034" max="12040" width="7.125" style="125" customWidth="1"/>
    <col min="12041" max="12041" width="7" style="125" customWidth="1"/>
    <col min="12042" max="12045" width="6.875" style="125" customWidth="1"/>
    <col min="12046" max="12046" width="8.5" style="125" customWidth="1"/>
    <col min="12047" max="12047" width="7.75" style="125" customWidth="1"/>
    <col min="12048" max="12060" width="7.125" style="125" customWidth="1"/>
    <col min="12061" max="12061" width="7.625" style="125" customWidth="1"/>
    <col min="12062" max="12062" width="7.25" style="125" customWidth="1"/>
    <col min="12063" max="12288" width="9" style="125"/>
    <col min="12289" max="12289" width="12.75" style="125" customWidth="1"/>
    <col min="12290" max="12296" width="7.125" style="125" customWidth="1"/>
    <col min="12297" max="12297" width="7" style="125" customWidth="1"/>
    <col min="12298" max="12301" width="6.875" style="125" customWidth="1"/>
    <col min="12302" max="12302" width="8.5" style="125" customWidth="1"/>
    <col min="12303" max="12303" width="7.75" style="125" customWidth="1"/>
    <col min="12304" max="12316" width="7.125" style="125" customWidth="1"/>
    <col min="12317" max="12317" width="7.625" style="125" customWidth="1"/>
    <col min="12318" max="12318" width="7.25" style="125" customWidth="1"/>
    <col min="12319" max="12544" width="9" style="125"/>
    <col min="12545" max="12545" width="12.75" style="125" customWidth="1"/>
    <col min="12546" max="12552" width="7.125" style="125" customWidth="1"/>
    <col min="12553" max="12553" width="7" style="125" customWidth="1"/>
    <col min="12554" max="12557" width="6.875" style="125" customWidth="1"/>
    <col min="12558" max="12558" width="8.5" style="125" customWidth="1"/>
    <col min="12559" max="12559" width="7.75" style="125" customWidth="1"/>
    <col min="12560" max="12572" width="7.125" style="125" customWidth="1"/>
    <col min="12573" max="12573" width="7.625" style="125" customWidth="1"/>
    <col min="12574" max="12574" width="7.25" style="125" customWidth="1"/>
    <col min="12575" max="12800" width="9" style="125"/>
    <col min="12801" max="12801" width="12.75" style="125" customWidth="1"/>
    <col min="12802" max="12808" width="7.125" style="125" customWidth="1"/>
    <col min="12809" max="12809" width="7" style="125" customWidth="1"/>
    <col min="12810" max="12813" width="6.875" style="125" customWidth="1"/>
    <col min="12814" max="12814" width="8.5" style="125" customWidth="1"/>
    <col min="12815" max="12815" width="7.75" style="125" customWidth="1"/>
    <col min="12816" max="12828" width="7.125" style="125" customWidth="1"/>
    <col min="12829" max="12829" width="7.625" style="125" customWidth="1"/>
    <col min="12830" max="12830" width="7.25" style="125" customWidth="1"/>
    <col min="12831" max="13056" width="9" style="125"/>
    <col min="13057" max="13057" width="12.75" style="125" customWidth="1"/>
    <col min="13058" max="13064" width="7.125" style="125" customWidth="1"/>
    <col min="13065" max="13065" width="7" style="125" customWidth="1"/>
    <col min="13066" max="13069" width="6.875" style="125" customWidth="1"/>
    <col min="13070" max="13070" width="8.5" style="125" customWidth="1"/>
    <col min="13071" max="13071" width="7.75" style="125" customWidth="1"/>
    <col min="13072" max="13084" width="7.125" style="125" customWidth="1"/>
    <col min="13085" max="13085" width="7.625" style="125" customWidth="1"/>
    <col min="13086" max="13086" width="7.25" style="125" customWidth="1"/>
    <col min="13087" max="13312" width="9" style="125"/>
    <col min="13313" max="13313" width="12.75" style="125" customWidth="1"/>
    <col min="13314" max="13320" width="7.125" style="125" customWidth="1"/>
    <col min="13321" max="13321" width="7" style="125" customWidth="1"/>
    <col min="13322" max="13325" width="6.875" style="125" customWidth="1"/>
    <col min="13326" max="13326" width="8.5" style="125" customWidth="1"/>
    <col min="13327" max="13327" width="7.75" style="125" customWidth="1"/>
    <col min="13328" max="13340" width="7.125" style="125" customWidth="1"/>
    <col min="13341" max="13341" width="7.625" style="125" customWidth="1"/>
    <col min="13342" max="13342" width="7.25" style="125" customWidth="1"/>
    <col min="13343" max="13568" width="9" style="125"/>
    <col min="13569" max="13569" width="12.75" style="125" customWidth="1"/>
    <col min="13570" max="13576" width="7.125" style="125" customWidth="1"/>
    <col min="13577" max="13577" width="7" style="125" customWidth="1"/>
    <col min="13578" max="13581" width="6.875" style="125" customWidth="1"/>
    <col min="13582" max="13582" width="8.5" style="125" customWidth="1"/>
    <col min="13583" max="13583" width="7.75" style="125" customWidth="1"/>
    <col min="13584" max="13596" width="7.125" style="125" customWidth="1"/>
    <col min="13597" max="13597" width="7.625" style="125" customWidth="1"/>
    <col min="13598" max="13598" width="7.25" style="125" customWidth="1"/>
    <col min="13599" max="13824" width="9" style="125"/>
    <col min="13825" max="13825" width="12.75" style="125" customWidth="1"/>
    <col min="13826" max="13832" width="7.125" style="125" customWidth="1"/>
    <col min="13833" max="13833" width="7" style="125" customWidth="1"/>
    <col min="13834" max="13837" width="6.875" style="125" customWidth="1"/>
    <col min="13838" max="13838" width="8.5" style="125" customWidth="1"/>
    <col min="13839" max="13839" width="7.75" style="125" customWidth="1"/>
    <col min="13840" max="13852" width="7.125" style="125" customWidth="1"/>
    <col min="13853" max="13853" width="7.625" style="125" customWidth="1"/>
    <col min="13854" max="13854" width="7.25" style="125" customWidth="1"/>
    <col min="13855" max="14080" width="9" style="125"/>
    <col min="14081" max="14081" width="12.75" style="125" customWidth="1"/>
    <col min="14082" max="14088" width="7.125" style="125" customWidth="1"/>
    <col min="14089" max="14089" width="7" style="125" customWidth="1"/>
    <col min="14090" max="14093" width="6.875" style="125" customWidth="1"/>
    <col min="14094" max="14094" width="8.5" style="125" customWidth="1"/>
    <col min="14095" max="14095" width="7.75" style="125" customWidth="1"/>
    <col min="14096" max="14108" width="7.125" style="125" customWidth="1"/>
    <col min="14109" max="14109" width="7.625" style="125" customWidth="1"/>
    <col min="14110" max="14110" width="7.25" style="125" customWidth="1"/>
    <col min="14111" max="14336" width="9" style="125"/>
    <col min="14337" max="14337" width="12.75" style="125" customWidth="1"/>
    <col min="14338" max="14344" width="7.125" style="125" customWidth="1"/>
    <col min="14345" max="14345" width="7" style="125" customWidth="1"/>
    <col min="14346" max="14349" width="6.875" style="125" customWidth="1"/>
    <col min="14350" max="14350" width="8.5" style="125" customWidth="1"/>
    <col min="14351" max="14351" width="7.75" style="125" customWidth="1"/>
    <col min="14352" max="14364" width="7.125" style="125" customWidth="1"/>
    <col min="14365" max="14365" width="7.625" style="125" customWidth="1"/>
    <col min="14366" max="14366" width="7.25" style="125" customWidth="1"/>
    <col min="14367" max="14592" width="9" style="125"/>
    <col min="14593" max="14593" width="12.75" style="125" customWidth="1"/>
    <col min="14594" max="14600" width="7.125" style="125" customWidth="1"/>
    <col min="14601" max="14601" width="7" style="125" customWidth="1"/>
    <col min="14602" max="14605" width="6.875" style="125" customWidth="1"/>
    <col min="14606" max="14606" width="8.5" style="125" customWidth="1"/>
    <col min="14607" max="14607" width="7.75" style="125" customWidth="1"/>
    <col min="14608" max="14620" width="7.125" style="125" customWidth="1"/>
    <col min="14621" max="14621" width="7.625" style="125" customWidth="1"/>
    <col min="14622" max="14622" width="7.25" style="125" customWidth="1"/>
    <col min="14623" max="14848" width="9" style="125"/>
    <col min="14849" max="14849" width="12.75" style="125" customWidth="1"/>
    <col min="14850" max="14856" width="7.125" style="125" customWidth="1"/>
    <col min="14857" max="14857" width="7" style="125" customWidth="1"/>
    <col min="14858" max="14861" width="6.875" style="125" customWidth="1"/>
    <col min="14862" max="14862" width="8.5" style="125" customWidth="1"/>
    <col min="14863" max="14863" width="7.75" style="125" customWidth="1"/>
    <col min="14864" max="14876" width="7.125" style="125" customWidth="1"/>
    <col min="14877" max="14877" width="7.625" style="125" customWidth="1"/>
    <col min="14878" max="14878" width="7.25" style="125" customWidth="1"/>
    <col min="14879" max="15104" width="9" style="125"/>
    <col min="15105" max="15105" width="12.75" style="125" customWidth="1"/>
    <col min="15106" max="15112" width="7.125" style="125" customWidth="1"/>
    <col min="15113" max="15113" width="7" style="125" customWidth="1"/>
    <col min="15114" max="15117" width="6.875" style="125" customWidth="1"/>
    <col min="15118" max="15118" width="8.5" style="125" customWidth="1"/>
    <col min="15119" max="15119" width="7.75" style="125" customWidth="1"/>
    <col min="15120" max="15132" width="7.125" style="125" customWidth="1"/>
    <col min="15133" max="15133" width="7.625" style="125" customWidth="1"/>
    <col min="15134" max="15134" width="7.25" style="125" customWidth="1"/>
    <col min="15135" max="15360" width="9" style="125"/>
    <col min="15361" max="15361" width="12.75" style="125" customWidth="1"/>
    <col min="15362" max="15368" width="7.125" style="125" customWidth="1"/>
    <col min="15369" max="15369" width="7" style="125" customWidth="1"/>
    <col min="15370" max="15373" width="6.875" style="125" customWidth="1"/>
    <col min="15374" max="15374" width="8.5" style="125" customWidth="1"/>
    <col min="15375" max="15375" width="7.75" style="125" customWidth="1"/>
    <col min="15376" max="15388" width="7.125" style="125" customWidth="1"/>
    <col min="15389" max="15389" width="7.625" style="125" customWidth="1"/>
    <col min="15390" max="15390" width="7.25" style="125" customWidth="1"/>
    <col min="15391" max="15616" width="9" style="125"/>
    <col min="15617" max="15617" width="12.75" style="125" customWidth="1"/>
    <col min="15618" max="15624" width="7.125" style="125" customWidth="1"/>
    <col min="15625" max="15625" width="7" style="125" customWidth="1"/>
    <col min="15626" max="15629" width="6.875" style="125" customWidth="1"/>
    <col min="15630" max="15630" width="8.5" style="125" customWidth="1"/>
    <col min="15631" max="15631" width="7.75" style="125" customWidth="1"/>
    <col min="15632" max="15644" width="7.125" style="125" customWidth="1"/>
    <col min="15645" max="15645" width="7.625" style="125" customWidth="1"/>
    <col min="15646" max="15646" width="7.25" style="125" customWidth="1"/>
    <col min="15647" max="15872" width="9" style="125"/>
    <col min="15873" max="15873" width="12.75" style="125" customWidth="1"/>
    <col min="15874" max="15880" width="7.125" style="125" customWidth="1"/>
    <col min="15881" max="15881" width="7" style="125" customWidth="1"/>
    <col min="15882" max="15885" width="6.875" style="125" customWidth="1"/>
    <col min="15886" max="15886" width="8.5" style="125" customWidth="1"/>
    <col min="15887" max="15887" width="7.75" style="125" customWidth="1"/>
    <col min="15888" max="15900" width="7.125" style="125" customWidth="1"/>
    <col min="15901" max="15901" width="7.625" style="125" customWidth="1"/>
    <col min="15902" max="15902" width="7.25" style="125" customWidth="1"/>
    <col min="15903" max="16128" width="9" style="125"/>
    <col min="16129" max="16129" width="12.75" style="125" customWidth="1"/>
    <col min="16130" max="16136" width="7.125" style="125" customWidth="1"/>
    <col min="16137" max="16137" width="7" style="125" customWidth="1"/>
    <col min="16138" max="16141" width="6.875" style="125" customWidth="1"/>
    <col min="16142" max="16142" width="8.5" style="125" customWidth="1"/>
    <col min="16143" max="16143" width="7.75" style="125" customWidth="1"/>
    <col min="16144" max="16156" width="7.125" style="125" customWidth="1"/>
    <col min="16157" max="16157" width="7.625" style="125" customWidth="1"/>
    <col min="16158" max="16158" width="7.25" style="125" customWidth="1"/>
    <col min="16159" max="16384" width="9" style="125"/>
  </cols>
  <sheetData>
    <row r="3" spans="1:27" s="1" customFormat="1" ht="18" customHeight="1">
      <c r="A3" s="1" t="s">
        <v>0</v>
      </c>
      <c r="B3" s="2"/>
      <c r="C3" s="2"/>
      <c r="D3" s="2"/>
      <c r="E3" s="2"/>
      <c r="F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7" s="1" customFormat="1" ht="18" customHeight="1">
      <c r="A4" s="1" t="s">
        <v>1</v>
      </c>
    </row>
    <row r="5" spans="1:27" s="1" customFormat="1" ht="18" customHeight="1">
      <c r="A5" s="3"/>
      <c r="B5" s="4" t="s">
        <v>2</v>
      </c>
      <c r="C5" s="5"/>
      <c r="D5" s="5"/>
      <c r="E5" s="6"/>
      <c r="F5" s="4" t="s">
        <v>3</v>
      </c>
      <c r="G5" s="5"/>
      <c r="H5" s="5"/>
      <c r="I5" s="6"/>
      <c r="J5" s="4" t="s">
        <v>4</v>
      </c>
      <c r="K5" s="5"/>
      <c r="L5" s="5"/>
      <c r="M5" s="5"/>
      <c r="N5" s="5"/>
      <c r="O5" s="6"/>
      <c r="P5" s="4" t="s">
        <v>5</v>
      </c>
      <c r="Q5" s="5"/>
      <c r="R5" s="5"/>
      <c r="S5" s="5"/>
      <c r="T5" s="5"/>
      <c r="U5" s="7"/>
      <c r="V5" s="4" t="s">
        <v>6</v>
      </c>
      <c r="W5" s="5"/>
      <c r="X5" s="5"/>
      <c r="Y5" s="5"/>
      <c r="Z5" s="5"/>
      <c r="AA5" s="5"/>
    </row>
    <row r="6" spans="1:27" s="1" customFormat="1" ht="18" customHeight="1">
      <c r="A6" s="8" t="s">
        <v>7</v>
      </c>
      <c r="B6" s="9" t="s">
        <v>8</v>
      </c>
      <c r="C6" s="4" t="s">
        <v>9</v>
      </c>
      <c r="D6" s="7"/>
      <c r="E6" s="10" t="s">
        <v>10</v>
      </c>
      <c r="F6" s="9" t="s">
        <v>8</v>
      </c>
      <c r="G6" s="4" t="s">
        <v>9</v>
      </c>
      <c r="H6" s="7"/>
      <c r="I6" s="11" t="s">
        <v>10</v>
      </c>
      <c r="J6" s="12" t="s">
        <v>8</v>
      </c>
      <c r="K6" s="13"/>
      <c r="L6" s="14" t="s">
        <v>11</v>
      </c>
      <c r="M6" s="15"/>
      <c r="N6" s="15"/>
      <c r="O6" s="10" t="s">
        <v>10</v>
      </c>
      <c r="P6" s="12" t="s">
        <v>8</v>
      </c>
      <c r="Q6" s="13"/>
      <c r="R6" s="4" t="s">
        <v>9</v>
      </c>
      <c r="S6" s="5"/>
      <c r="T6" s="7"/>
      <c r="U6" s="11" t="s">
        <v>10</v>
      </c>
      <c r="V6" s="12" t="s">
        <v>8</v>
      </c>
      <c r="W6" s="13"/>
      <c r="X6" s="4" t="s">
        <v>9</v>
      </c>
      <c r="Y6" s="5"/>
      <c r="Z6" s="7"/>
      <c r="AA6" s="11" t="s">
        <v>10</v>
      </c>
    </row>
    <row r="7" spans="1:27" s="1" customFormat="1" ht="18" customHeight="1">
      <c r="A7" s="16"/>
      <c r="B7" s="17" t="s">
        <v>12</v>
      </c>
      <c r="C7" s="18" t="s">
        <v>13</v>
      </c>
      <c r="D7" s="18" t="s">
        <v>14</v>
      </c>
      <c r="E7" s="17" t="s">
        <v>15</v>
      </c>
      <c r="F7" s="17" t="s">
        <v>12</v>
      </c>
      <c r="G7" s="18" t="s">
        <v>13</v>
      </c>
      <c r="H7" s="18" t="s">
        <v>14</v>
      </c>
      <c r="I7" s="19" t="s">
        <v>15</v>
      </c>
      <c r="J7" s="20" t="s">
        <v>13</v>
      </c>
      <c r="K7" s="21"/>
      <c r="L7" s="4" t="s">
        <v>13</v>
      </c>
      <c r="M7" s="7"/>
      <c r="N7" s="18" t="s">
        <v>14</v>
      </c>
      <c r="O7" s="22" t="s">
        <v>15</v>
      </c>
      <c r="P7" s="20" t="s">
        <v>13</v>
      </c>
      <c r="Q7" s="21"/>
      <c r="R7" s="4" t="s">
        <v>16</v>
      </c>
      <c r="S7" s="7"/>
      <c r="T7" s="18" t="s">
        <v>14</v>
      </c>
      <c r="U7" s="19" t="s">
        <v>15</v>
      </c>
      <c r="V7" s="20" t="s">
        <v>13</v>
      </c>
      <c r="W7" s="21"/>
      <c r="X7" s="4" t="s">
        <v>16</v>
      </c>
      <c r="Y7" s="7"/>
      <c r="Z7" s="23" t="s">
        <v>14</v>
      </c>
      <c r="AA7" s="19" t="s">
        <v>15</v>
      </c>
    </row>
    <row r="8" spans="1:27" s="1" customFormat="1" ht="18" customHeight="1">
      <c r="A8" s="24"/>
      <c r="B8" s="25"/>
      <c r="C8" s="25"/>
      <c r="D8" s="25" t="s">
        <v>17</v>
      </c>
      <c r="E8" s="25"/>
      <c r="F8" s="25" t="s">
        <v>18</v>
      </c>
      <c r="G8" s="25" t="s">
        <v>18</v>
      </c>
      <c r="H8" s="25" t="s">
        <v>17</v>
      </c>
      <c r="I8" s="26"/>
      <c r="J8" s="27" t="s">
        <v>19</v>
      </c>
      <c r="K8" s="28"/>
      <c r="L8" s="27" t="s">
        <v>19</v>
      </c>
      <c r="M8" s="29"/>
      <c r="N8" s="30" t="s">
        <v>17</v>
      </c>
      <c r="O8" s="31"/>
      <c r="P8" s="27" t="s">
        <v>19</v>
      </c>
      <c r="Q8" s="32"/>
      <c r="R8" s="27" t="s">
        <v>19</v>
      </c>
      <c r="S8" s="32"/>
      <c r="T8" s="25" t="s">
        <v>17</v>
      </c>
      <c r="U8" s="26"/>
      <c r="V8" s="27" t="s">
        <v>19</v>
      </c>
      <c r="W8" s="32"/>
      <c r="X8" s="27" t="s">
        <v>19</v>
      </c>
      <c r="Y8" s="32"/>
      <c r="Z8" s="26" t="s">
        <v>17</v>
      </c>
      <c r="AA8" s="26"/>
    </row>
    <row r="9" spans="1:27" s="1" customFormat="1" ht="11.25" customHeight="1">
      <c r="A9" s="33"/>
      <c r="B9" s="34"/>
      <c r="C9" s="34"/>
      <c r="D9" s="34"/>
      <c r="E9" s="34"/>
      <c r="F9" s="34"/>
      <c r="G9" s="34"/>
      <c r="H9" s="34"/>
      <c r="I9" s="35"/>
      <c r="J9" s="36"/>
      <c r="K9" s="37"/>
      <c r="L9" s="36"/>
      <c r="M9" s="37"/>
      <c r="N9" s="38"/>
      <c r="O9" s="39"/>
      <c r="P9" s="36"/>
      <c r="Q9" s="37"/>
      <c r="R9" s="36"/>
      <c r="S9" s="37"/>
      <c r="T9" s="34"/>
      <c r="U9" s="35"/>
      <c r="V9" s="36"/>
      <c r="W9" s="37"/>
      <c r="X9" s="35"/>
      <c r="Y9" s="40"/>
      <c r="Z9" s="35"/>
      <c r="AA9" s="35"/>
    </row>
    <row r="10" spans="1:27" s="43" customFormat="1" ht="18" customHeight="1">
      <c r="A10" s="41" t="s">
        <v>20</v>
      </c>
      <c r="B10" s="42">
        <v>5356</v>
      </c>
      <c r="C10" s="43">
        <v>4865</v>
      </c>
      <c r="D10" s="44">
        <v>100</v>
      </c>
      <c r="E10" s="44">
        <f>ROUND((C10-B10)/B10*100,1)</f>
        <v>-9.1999999999999993</v>
      </c>
      <c r="F10" s="42">
        <v>80500</v>
      </c>
      <c r="G10" s="43">
        <v>74456</v>
      </c>
      <c r="H10" s="45">
        <v>100</v>
      </c>
      <c r="I10" s="46">
        <f>ROUND((G10-F10)/F10*100,1)</f>
        <v>-7.5</v>
      </c>
      <c r="J10" s="47">
        <v>212205900</v>
      </c>
      <c r="K10" s="48">
        <v>180700620</v>
      </c>
      <c r="L10" s="47">
        <v>193929355</v>
      </c>
      <c r="M10" s="49"/>
      <c r="N10" s="50">
        <v>100</v>
      </c>
      <c r="O10" s="51">
        <f>ROUND((L10-J10)/J10*100,1)</f>
        <v>-8.6</v>
      </c>
      <c r="P10" s="47">
        <v>81587365</v>
      </c>
      <c r="Q10" s="49"/>
      <c r="R10" s="47">
        <v>82926868</v>
      </c>
      <c r="S10" s="49"/>
      <c r="T10" s="45">
        <v>100</v>
      </c>
      <c r="U10" s="46">
        <f>ROUND((R10-P10)/P10*100,1)</f>
        <v>1.6</v>
      </c>
      <c r="V10" s="52">
        <v>74828836</v>
      </c>
      <c r="W10" s="53"/>
      <c r="X10" s="47">
        <v>76423657</v>
      </c>
      <c r="Y10" s="49"/>
      <c r="Z10" s="46">
        <v>100</v>
      </c>
      <c r="AA10" s="46">
        <f>ROUND((X10-V10)/V10*100,1)</f>
        <v>2.1</v>
      </c>
    </row>
    <row r="11" spans="1:27" s="1" customFormat="1" ht="12" customHeight="1">
      <c r="A11" s="33"/>
      <c r="B11" s="54"/>
      <c r="D11" s="55"/>
      <c r="E11" s="44"/>
      <c r="F11" s="54"/>
      <c r="H11" s="56"/>
      <c r="I11" s="46"/>
      <c r="J11" s="57"/>
      <c r="K11" s="58"/>
      <c r="L11" s="59"/>
      <c r="M11" s="33"/>
      <c r="N11" s="38"/>
      <c r="O11" s="51"/>
      <c r="P11" s="59"/>
      <c r="Q11" s="33"/>
      <c r="R11" s="35"/>
      <c r="S11" s="40"/>
      <c r="T11" s="56"/>
      <c r="U11" s="46"/>
      <c r="V11" s="35"/>
      <c r="W11" s="40"/>
      <c r="X11" s="59"/>
      <c r="Y11" s="33"/>
      <c r="Z11" s="60"/>
      <c r="AA11" s="46"/>
    </row>
    <row r="12" spans="1:27" s="1" customFormat="1" ht="18" customHeight="1">
      <c r="A12" s="33" t="s">
        <v>21</v>
      </c>
      <c r="B12" s="54">
        <v>2283</v>
      </c>
      <c r="C12" s="1">
        <v>2130</v>
      </c>
      <c r="D12" s="55">
        <f>C12/$C$10*100</f>
        <v>43.782117163412124</v>
      </c>
      <c r="E12" s="55">
        <f>ROUND((C12-B12)/B12*100,1)</f>
        <v>-6.7</v>
      </c>
      <c r="F12" s="54">
        <v>35164</v>
      </c>
      <c r="G12" s="1">
        <v>33168</v>
      </c>
      <c r="H12" s="56">
        <f>G12/$G$10*100</f>
        <v>44.547115074674977</v>
      </c>
      <c r="I12" s="60">
        <f>ROUND((G12-F12)/F12*100,1)</f>
        <v>-5.7</v>
      </c>
      <c r="J12" s="61">
        <v>97347777</v>
      </c>
      <c r="K12" s="62">
        <v>82680288</v>
      </c>
      <c r="L12" s="61">
        <v>89467760</v>
      </c>
      <c r="M12" s="62"/>
      <c r="N12" s="38">
        <f>L12/$L$10*100</f>
        <v>46.134201807663416</v>
      </c>
      <c r="O12" s="63">
        <f>ROUND((L12-J12)/J12*100,1)</f>
        <v>-8.1</v>
      </c>
      <c r="P12" s="61">
        <v>35587159</v>
      </c>
      <c r="Q12" s="62"/>
      <c r="R12" s="61">
        <v>41509383</v>
      </c>
      <c r="S12" s="62"/>
      <c r="T12" s="56">
        <f>R12/$R$10*100</f>
        <v>50.055409062356006</v>
      </c>
      <c r="U12" s="60">
        <f>ROUND((R12-P12)/P12*100,1)</f>
        <v>16.600000000000001</v>
      </c>
      <c r="V12" s="57">
        <v>32520500</v>
      </c>
      <c r="W12" s="58"/>
      <c r="X12" s="61">
        <v>39135545</v>
      </c>
      <c r="Y12" s="62"/>
      <c r="Z12" s="60">
        <f>X12/$X$10*100</f>
        <v>51.208678747210435</v>
      </c>
      <c r="AA12" s="60">
        <f>ROUND((X12-V12)/V12*100,1)</f>
        <v>20.3</v>
      </c>
    </row>
    <row r="13" spans="1:27" s="1" customFormat="1" ht="18" customHeight="1">
      <c r="A13" s="33" t="s">
        <v>22</v>
      </c>
      <c r="B13" s="54">
        <v>411</v>
      </c>
      <c r="C13" s="1">
        <v>332</v>
      </c>
      <c r="D13" s="55">
        <f>C13/$C$10*100</f>
        <v>6.8242548818088391</v>
      </c>
      <c r="E13" s="55">
        <f>ROUND((C13-B13)/B13*100,1)</f>
        <v>-19.2</v>
      </c>
      <c r="F13" s="54">
        <v>5604</v>
      </c>
      <c r="G13" s="1">
        <v>4834</v>
      </c>
      <c r="H13" s="56">
        <f>G13/$G$10*100</f>
        <v>6.4924250564091537</v>
      </c>
      <c r="I13" s="60">
        <f>ROUND((G13-F13)/F13*100,1)</f>
        <v>-13.7</v>
      </c>
      <c r="J13" s="61">
        <v>17551807</v>
      </c>
      <c r="K13" s="62">
        <v>16063035</v>
      </c>
      <c r="L13" s="61">
        <v>19537752</v>
      </c>
      <c r="M13" s="62"/>
      <c r="N13" s="38">
        <f>L13/$L$10*100</f>
        <v>10.074674873228966</v>
      </c>
      <c r="O13" s="63">
        <f>ROUND((L13-J13)/J13*100,1)</f>
        <v>11.3</v>
      </c>
      <c r="P13" s="61">
        <v>7431099</v>
      </c>
      <c r="Q13" s="62"/>
      <c r="R13" s="61">
        <v>6505373</v>
      </c>
      <c r="S13" s="62"/>
      <c r="T13" s="56">
        <f>R13/$R$10*100</f>
        <v>7.8447108360585851</v>
      </c>
      <c r="U13" s="60">
        <f>ROUND((R13-P13)/P13*100,1)</f>
        <v>-12.5</v>
      </c>
      <c r="V13" s="57">
        <v>6923012</v>
      </c>
      <c r="W13" s="58"/>
      <c r="X13" s="61">
        <v>6235135</v>
      </c>
      <c r="Y13" s="62"/>
      <c r="Z13" s="60">
        <f>X13/$X$10*100</f>
        <v>8.1586451692569497</v>
      </c>
      <c r="AA13" s="60">
        <f>ROUND((X13-V13)/V13*100,1)</f>
        <v>-9.9</v>
      </c>
    </row>
    <row r="14" spans="1:27" s="1" customFormat="1" ht="18" customHeight="1">
      <c r="A14" s="33" t="s">
        <v>23</v>
      </c>
      <c r="B14" s="54">
        <v>2186</v>
      </c>
      <c r="C14" s="1">
        <v>1975</v>
      </c>
      <c r="D14" s="55">
        <f>C14/$C$10*100</f>
        <v>40.596094552929088</v>
      </c>
      <c r="E14" s="55">
        <f>ROUND((C14-B14)/B14*100,1)</f>
        <v>-9.6999999999999993</v>
      </c>
      <c r="F14" s="54">
        <v>30374</v>
      </c>
      <c r="G14" s="1">
        <v>28038</v>
      </c>
      <c r="H14" s="56">
        <f>G14/$G$10*100</f>
        <v>37.657139787256902</v>
      </c>
      <c r="I14" s="60">
        <f>ROUND((G14-F14)/F14*100,1)</f>
        <v>-7.7</v>
      </c>
      <c r="J14" s="61">
        <v>71876477</v>
      </c>
      <c r="K14" s="62">
        <v>61431085</v>
      </c>
      <c r="L14" s="61">
        <v>62759561</v>
      </c>
      <c r="M14" s="62"/>
      <c r="N14" s="38">
        <f>L14/$L$10*100</f>
        <v>32.362073807753347</v>
      </c>
      <c r="O14" s="63">
        <f>ROUND((L14-J14)/J14*100,1)</f>
        <v>-12.7</v>
      </c>
      <c r="P14" s="61">
        <v>30359503</v>
      </c>
      <c r="Q14" s="62"/>
      <c r="R14" s="61">
        <v>26275387</v>
      </c>
      <c r="S14" s="62"/>
      <c r="T14" s="56">
        <f>R14/$R$10*100</f>
        <v>31.685010701236177</v>
      </c>
      <c r="U14" s="60">
        <f>ROUND((R14-P14)/P14*100,1)</f>
        <v>-13.5</v>
      </c>
      <c r="V14" s="57">
        <v>28534378</v>
      </c>
      <c r="W14" s="58"/>
      <c r="X14" s="61">
        <v>23697240</v>
      </c>
      <c r="Y14" s="62"/>
      <c r="Z14" s="60">
        <f>X14/$X$10*100</f>
        <v>31.0077284053549</v>
      </c>
      <c r="AA14" s="60">
        <f>ROUND((X14-V14)/V14*100,1)</f>
        <v>-17</v>
      </c>
    </row>
    <row r="15" spans="1:27" s="1" customFormat="1" ht="18" customHeight="1">
      <c r="A15" s="33" t="s">
        <v>24</v>
      </c>
      <c r="B15" s="54">
        <v>476</v>
      </c>
      <c r="C15" s="1">
        <v>428</v>
      </c>
      <c r="D15" s="55">
        <f>C15/$C$10*100</f>
        <v>8.7975334018499485</v>
      </c>
      <c r="E15" s="55">
        <f>ROUND((C15-B15)/B15*100,1)</f>
        <v>-10.1</v>
      </c>
      <c r="F15" s="54">
        <v>9358</v>
      </c>
      <c r="G15" s="1">
        <v>8416</v>
      </c>
      <c r="H15" s="56">
        <f>G15/$G$10*100</f>
        <v>11.303320081658965</v>
      </c>
      <c r="I15" s="60">
        <f>ROUND((G15-F15)/F15*100,1)</f>
        <v>-10.1</v>
      </c>
      <c r="J15" s="61">
        <v>25429839</v>
      </c>
      <c r="K15" s="62">
        <v>20526212</v>
      </c>
      <c r="L15" s="61">
        <v>22164282</v>
      </c>
      <c r="M15" s="62"/>
      <c r="N15" s="38">
        <f>L15/$L$10*100</f>
        <v>11.429049511354277</v>
      </c>
      <c r="O15" s="63">
        <f>ROUND((L15-J15)/J15*100,1)</f>
        <v>-12.8</v>
      </c>
      <c r="P15" s="61">
        <v>8209604</v>
      </c>
      <c r="Q15" s="62"/>
      <c r="R15" s="61">
        <v>8636725</v>
      </c>
      <c r="S15" s="62"/>
      <c r="T15" s="56">
        <f>R15/$R$10*100</f>
        <v>10.414869400349232</v>
      </c>
      <c r="U15" s="60">
        <f>ROUND((R15-P15)/P15*100,1)</f>
        <v>5.2</v>
      </c>
      <c r="V15" s="57">
        <v>6850946</v>
      </c>
      <c r="W15" s="58"/>
      <c r="X15" s="61">
        <v>7355737</v>
      </c>
      <c r="Y15" s="62"/>
      <c r="Z15" s="60">
        <f>X15/$X$10*100</f>
        <v>9.6249476781777137</v>
      </c>
      <c r="AA15" s="60">
        <f>ROUND((X15-V15)/V15*100,1)</f>
        <v>7.4</v>
      </c>
    </row>
    <row r="16" spans="1:27" s="1" customFormat="1" ht="12" customHeight="1">
      <c r="A16" s="64"/>
      <c r="B16" s="65"/>
      <c r="C16" s="65"/>
      <c r="D16" s="66"/>
      <c r="E16" s="66"/>
      <c r="F16" s="65"/>
      <c r="G16" s="65"/>
      <c r="H16" s="66"/>
      <c r="I16" s="67"/>
      <c r="J16" s="19"/>
      <c r="K16" s="22"/>
      <c r="L16" s="19"/>
      <c r="M16" s="22"/>
      <c r="N16" s="17"/>
      <c r="O16" s="68"/>
      <c r="P16" s="19"/>
      <c r="Q16" s="22"/>
      <c r="R16" s="19"/>
      <c r="S16" s="22"/>
      <c r="T16" s="66"/>
      <c r="U16" s="67"/>
      <c r="V16" s="19"/>
      <c r="W16" s="22"/>
      <c r="X16" s="19"/>
      <c r="Y16" s="22"/>
      <c r="Z16" s="67"/>
      <c r="AA16" s="67"/>
    </row>
    <row r="17" spans="1:30" s="1" customFormat="1" ht="23.25" customHeight="1">
      <c r="AA17" s="69"/>
    </row>
    <row r="18" spans="1:30" s="1" customFormat="1" ht="23.25" customHeight="1">
      <c r="AA18" s="69"/>
    </row>
    <row r="19" spans="1:30" s="1" customFormat="1" ht="18" customHeight="1">
      <c r="A19" s="70" t="s">
        <v>25</v>
      </c>
      <c r="B19" s="71"/>
      <c r="C19" s="71"/>
      <c r="D19" s="71"/>
      <c r="E19" s="71"/>
      <c r="F19" s="71"/>
      <c r="G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1:30" s="1" customFormat="1" ht="18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1:30" s="74" customFormat="1" ht="20.25" customHeight="1">
      <c r="A21" s="72" t="s">
        <v>26</v>
      </c>
      <c r="B21" s="4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  <c r="N21" s="4" t="s">
        <v>28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73"/>
    </row>
    <row r="22" spans="1:30" s="74" customFormat="1" ht="30.75" customHeight="1">
      <c r="A22" s="75"/>
      <c r="B22" s="76" t="s">
        <v>29</v>
      </c>
      <c r="C22" s="76" t="s">
        <v>30</v>
      </c>
      <c r="D22" s="4" t="s">
        <v>31</v>
      </c>
      <c r="E22" s="5"/>
      <c r="F22" s="5"/>
      <c r="G22" s="7"/>
      <c r="H22" s="77" t="s">
        <v>32</v>
      </c>
      <c r="I22" s="77" t="s">
        <v>33</v>
      </c>
      <c r="J22" s="12" t="s">
        <v>34</v>
      </c>
      <c r="K22" s="78"/>
      <c r="L22" s="78"/>
      <c r="M22" s="13"/>
      <c r="N22" s="4" t="s">
        <v>35</v>
      </c>
      <c r="O22" s="5"/>
      <c r="P22" s="7"/>
      <c r="Q22" s="79" t="s">
        <v>36</v>
      </c>
      <c r="R22" s="80"/>
      <c r="S22" s="81"/>
      <c r="T22" s="4" t="s">
        <v>37</v>
      </c>
      <c r="U22" s="5"/>
      <c r="V22" s="7"/>
      <c r="W22" s="82" t="s">
        <v>38</v>
      </c>
      <c r="X22" s="83"/>
      <c r="Y22" s="84"/>
    </row>
    <row r="23" spans="1:30" s="74" customFormat="1" ht="41.25" customHeight="1">
      <c r="A23" s="75"/>
      <c r="B23" s="85"/>
      <c r="C23" s="85"/>
      <c r="D23" s="86" t="s">
        <v>39</v>
      </c>
      <c r="E23" s="87" t="s">
        <v>40</v>
      </c>
      <c r="F23" s="87" t="s">
        <v>41</v>
      </c>
      <c r="G23" s="88" t="s">
        <v>42</v>
      </c>
      <c r="H23" s="89"/>
      <c r="I23" s="89"/>
      <c r="J23" s="90" t="s">
        <v>43</v>
      </c>
      <c r="K23" s="90" t="s">
        <v>44</v>
      </c>
      <c r="L23" s="91" t="s">
        <v>45</v>
      </c>
      <c r="M23" s="90" t="s">
        <v>46</v>
      </c>
      <c r="N23" s="90" t="s">
        <v>47</v>
      </c>
      <c r="O23" s="91" t="s">
        <v>48</v>
      </c>
      <c r="P23" s="90" t="s">
        <v>49</v>
      </c>
      <c r="Q23" s="18" t="s">
        <v>50</v>
      </c>
      <c r="R23" s="18" t="s">
        <v>51</v>
      </c>
      <c r="S23" s="18" t="s">
        <v>52</v>
      </c>
      <c r="T23" s="18" t="s">
        <v>50</v>
      </c>
      <c r="U23" s="18" t="s">
        <v>51</v>
      </c>
      <c r="V23" s="18" t="s">
        <v>52</v>
      </c>
      <c r="W23" s="90" t="s">
        <v>53</v>
      </c>
      <c r="X23" s="91" t="s">
        <v>54</v>
      </c>
    </row>
    <row r="24" spans="1:30" s="74" customFormat="1" ht="9" customHeight="1">
      <c r="A24" s="92"/>
      <c r="B24" s="92"/>
      <c r="C24" s="92"/>
      <c r="D24" s="92"/>
      <c r="E24" s="92"/>
      <c r="F24" s="92"/>
      <c r="G24" s="92"/>
      <c r="H24" s="92"/>
      <c r="I24" s="93"/>
      <c r="J24" s="92"/>
      <c r="K24" s="94"/>
      <c r="L24" s="94"/>
      <c r="M24" s="95"/>
      <c r="N24" s="96"/>
      <c r="O24" s="97"/>
      <c r="P24" s="94"/>
      <c r="Q24" s="94"/>
      <c r="R24" s="92"/>
      <c r="S24" s="92"/>
      <c r="T24" s="94"/>
      <c r="U24" s="94"/>
      <c r="V24" s="94"/>
      <c r="W24" s="92"/>
      <c r="X24" s="98"/>
    </row>
    <row r="25" spans="1:30" s="106" customFormat="1">
      <c r="A25" s="99" t="s">
        <v>55</v>
      </c>
      <c r="B25" s="100">
        <f t="shared" ref="B25:I25" si="0">SUM(B27:B30)</f>
        <v>4865</v>
      </c>
      <c r="C25" s="100">
        <f t="shared" si="0"/>
        <v>2097</v>
      </c>
      <c r="D25" s="100">
        <f t="shared" si="0"/>
        <v>2719</v>
      </c>
      <c r="E25" s="100">
        <f t="shared" si="0"/>
        <v>1015</v>
      </c>
      <c r="F25" s="100">
        <f t="shared" si="0"/>
        <v>1557</v>
      </c>
      <c r="G25" s="100">
        <f t="shared" si="0"/>
        <v>147</v>
      </c>
      <c r="H25" s="100">
        <f t="shared" si="0"/>
        <v>46</v>
      </c>
      <c r="I25" s="100">
        <f t="shared" si="0"/>
        <v>3</v>
      </c>
      <c r="J25" s="101">
        <f>C25/$B25*100</f>
        <v>43.103802672147992</v>
      </c>
      <c r="K25" s="101">
        <f>D25/$B25*100</f>
        <v>55.889003083247687</v>
      </c>
      <c r="L25" s="101">
        <f>H25/$B25*100</f>
        <v>0.94552929085303195</v>
      </c>
      <c r="M25" s="101">
        <f>I25/$B25*100</f>
        <v>6.1664953751284689E-2</v>
      </c>
      <c r="N25" s="102">
        <f t="shared" ref="N25:V25" si="1">SUM(N27:N30)</f>
        <v>74456</v>
      </c>
      <c r="O25" s="103">
        <f t="shared" si="1"/>
        <v>45917</v>
      </c>
      <c r="P25" s="100">
        <f t="shared" si="1"/>
        <v>28539</v>
      </c>
      <c r="Q25" s="100">
        <f t="shared" si="1"/>
        <v>2935</v>
      </c>
      <c r="R25" s="100">
        <f t="shared" si="1"/>
        <v>2085</v>
      </c>
      <c r="S25" s="100">
        <f t="shared" si="1"/>
        <v>850</v>
      </c>
      <c r="T25" s="100">
        <f t="shared" si="1"/>
        <v>72688</v>
      </c>
      <c r="U25" s="100">
        <f t="shared" si="1"/>
        <v>44721</v>
      </c>
      <c r="V25" s="100">
        <f t="shared" si="1"/>
        <v>27967</v>
      </c>
      <c r="W25" s="101">
        <f>O25/N25*100</f>
        <v>61.669979585258403</v>
      </c>
      <c r="X25" s="104">
        <f>P25/N25*100</f>
        <v>38.330020414741597</v>
      </c>
      <c r="Y25" s="105"/>
    </row>
    <row r="26" spans="1:30" s="74" customFormat="1" ht="9" customHeight="1">
      <c r="A26" s="94"/>
      <c r="B26" s="94"/>
      <c r="C26" s="94"/>
      <c r="D26" s="94"/>
      <c r="E26" s="94"/>
      <c r="F26" s="94"/>
      <c r="G26" s="94"/>
      <c r="H26" s="94"/>
      <c r="I26" s="95"/>
      <c r="J26" s="101"/>
      <c r="K26" s="101"/>
      <c r="L26" s="101"/>
      <c r="M26" s="95"/>
      <c r="N26" s="107"/>
      <c r="O26" s="108"/>
      <c r="P26" s="94"/>
      <c r="Q26" s="94"/>
      <c r="R26" s="94"/>
      <c r="S26" s="94"/>
      <c r="T26" s="94"/>
      <c r="U26" s="94"/>
      <c r="V26" s="94"/>
      <c r="W26" s="101"/>
      <c r="X26" s="104"/>
    </row>
    <row r="27" spans="1:30" s="70" customFormat="1" ht="20.100000000000001" customHeight="1">
      <c r="A27" s="109" t="s">
        <v>56</v>
      </c>
      <c r="B27" s="1">
        <v>2130</v>
      </c>
      <c r="C27" s="34">
        <v>764</v>
      </c>
      <c r="D27" s="34">
        <v>1351</v>
      </c>
      <c r="E27" s="40">
        <v>478</v>
      </c>
      <c r="F27" s="40">
        <v>794</v>
      </c>
      <c r="G27" s="40">
        <v>79</v>
      </c>
      <c r="H27" s="40">
        <v>15</v>
      </c>
      <c r="I27" s="110" t="s">
        <v>57</v>
      </c>
      <c r="J27" s="111">
        <f>C27/B27*100</f>
        <v>35.868544600938968</v>
      </c>
      <c r="K27" s="111">
        <f>D27/B27*100</f>
        <v>63.42723004694836</v>
      </c>
      <c r="L27" s="111">
        <f>H27/B27*100</f>
        <v>0.70422535211267612</v>
      </c>
      <c r="M27" s="110" t="s">
        <v>57</v>
      </c>
      <c r="N27" s="34">
        <v>33168</v>
      </c>
      <c r="O27" s="112">
        <v>20296</v>
      </c>
      <c r="P27" s="40">
        <v>12872</v>
      </c>
      <c r="Q27" s="1">
        <f>SUM(R27:S27)</f>
        <v>1066</v>
      </c>
      <c r="R27" s="34">
        <v>745</v>
      </c>
      <c r="S27" s="40">
        <v>321</v>
      </c>
      <c r="T27" s="1">
        <v>32660</v>
      </c>
      <c r="U27" s="54">
        <v>19931</v>
      </c>
      <c r="V27" s="54">
        <v>12729</v>
      </c>
      <c r="W27" s="113">
        <f>O27/N27*100</f>
        <v>61.191509889049691</v>
      </c>
      <c r="X27" s="114">
        <f>P27/N27*100</f>
        <v>38.808490110950309</v>
      </c>
    </row>
    <row r="28" spans="1:30" s="70" customFormat="1" ht="20.100000000000001" customHeight="1">
      <c r="A28" s="109" t="s">
        <v>58</v>
      </c>
      <c r="B28" s="1">
        <v>332</v>
      </c>
      <c r="C28" s="34">
        <v>148</v>
      </c>
      <c r="D28" s="34">
        <v>177</v>
      </c>
      <c r="E28" s="40">
        <v>70</v>
      </c>
      <c r="F28" s="40">
        <v>99</v>
      </c>
      <c r="G28" s="40">
        <v>8</v>
      </c>
      <c r="H28" s="40">
        <v>7</v>
      </c>
      <c r="I28" s="110" t="s">
        <v>57</v>
      </c>
      <c r="J28" s="111">
        <f>C28/B28*100</f>
        <v>44.578313253012048</v>
      </c>
      <c r="K28" s="111">
        <f>D28/B28*100</f>
        <v>53.313253012048193</v>
      </c>
      <c r="L28" s="111">
        <f>H28/B28*100</f>
        <v>2.1084337349397591</v>
      </c>
      <c r="M28" s="110" t="s">
        <v>57</v>
      </c>
      <c r="N28" s="34">
        <v>4834</v>
      </c>
      <c r="O28" s="112">
        <v>2511</v>
      </c>
      <c r="P28" s="40">
        <v>2323</v>
      </c>
      <c r="Q28" s="1">
        <f>SUM(R28:S28)</f>
        <v>209</v>
      </c>
      <c r="R28" s="34">
        <v>144</v>
      </c>
      <c r="S28" s="40">
        <v>65</v>
      </c>
      <c r="T28" s="1">
        <v>4636</v>
      </c>
      <c r="U28" s="54">
        <v>2378</v>
      </c>
      <c r="V28" s="54">
        <v>2258</v>
      </c>
      <c r="W28" s="113">
        <f>O28/N28*100</f>
        <v>51.944559371121223</v>
      </c>
      <c r="X28" s="114">
        <f>P28/N28*100</f>
        <v>48.055440628878777</v>
      </c>
    </row>
    <row r="29" spans="1:30" s="70" customFormat="1" ht="20.100000000000001" customHeight="1">
      <c r="A29" s="109" t="s">
        <v>59</v>
      </c>
      <c r="B29" s="1">
        <v>1975</v>
      </c>
      <c r="C29" s="34">
        <v>1022</v>
      </c>
      <c r="D29" s="34">
        <v>938</v>
      </c>
      <c r="E29" s="40">
        <v>371</v>
      </c>
      <c r="F29" s="40">
        <v>528</v>
      </c>
      <c r="G29" s="40">
        <v>39</v>
      </c>
      <c r="H29" s="40">
        <v>13</v>
      </c>
      <c r="I29" s="110">
        <v>2</v>
      </c>
      <c r="J29" s="111">
        <f>C29/B29*100</f>
        <v>51.746835443037973</v>
      </c>
      <c r="K29" s="111">
        <f>D29/B29*100</f>
        <v>47.493670886075954</v>
      </c>
      <c r="L29" s="111">
        <f>H29/B29*100</f>
        <v>0.65822784810126578</v>
      </c>
      <c r="M29" s="115">
        <f>I29/B29*100</f>
        <v>0.10126582278481014</v>
      </c>
      <c r="N29" s="34">
        <v>28038</v>
      </c>
      <c r="O29" s="112">
        <v>17961</v>
      </c>
      <c r="P29" s="40">
        <v>10077</v>
      </c>
      <c r="Q29" s="1">
        <f>SUM(R29:S29)</f>
        <v>1428</v>
      </c>
      <c r="R29" s="34">
        <v>1032</v>
      </c>
      <c r="S29" s="40">
        <v>396</v>
      </c>
      <c r="T29" s="1">
        <v>27041</v>
      </c>
      <c r="U29" s="54">
        <v>17310</v>
      </c>
      <c r="V29" s="54">
        <v>9731</v>
      </c>
      <c r="W29" s="113">
        <f>O29/N29*100</f>
        <v>64.059490691204786</v>
      </c>
      <c r="X29" s="114">
        <f>P29/N29*100</f>
        <v>35.940509308795207</v>
      </c>
    </row>
    <row r="30" spans="1:30" s="70" customFormat="1" ht="20.100000000000001" customHeight="1">
      <c r="A30" s="116" t="s">
        <v>60</v>
      </c>
      <c r="B30" s="16">
        <v>428</v>
      </c>
      <c r="C30" s="117">
        <v>163</v>
      </c>
      <c r="D30" s="117">
        <v>253</v>
      </c>
      <c r="E30" s="118">
        <v>96</v>
      </c>
      <c r="F30" s="118">
        <v>136</v>
      </c>
      <c r="G30" s="118">
        <v>21</v>
      </c>
      <c r="H30" s="118">
        <v>11</v>
      </c>
      <c r="I30" s="119">
        <v>1</v>
      </c>
      <c r="J30" s="120">
        <f>C30/B30*100</f>
        <v>38.084112149532714</v>
      </c>
      <c r="K30" s="120">
        <f>D30/B30*100</f>
        <v>59.112149532710276</v>
      </c>
      <c r="L30" s="120">
        <f>H30/B30*100</f>
        <v>2.570093457943925</v>
      </c>
      <c r="M30" s="121">
        <f>I30/B30*100</f>
        <v>0.23364485981308408</v>
      </c>
      <c r="N30" s="117">
        <v>8416</v>
      </c>
      <c r="O30" s="122">
        <v>5149</v>
      </c>
      <c r="P30" s="118">
        <v>3267</v>
      </c>
      <c r="Q30" s="16">
        <f>SUM(R30:S30)</f>
        <v>232</v>
      </c>
      <c r="R30" s="117">
        <v>164</v>
      </c>
      <c r="S30" s="118">
        <v>68</v>
      </c>
      <c r="T30" s="16">
        <v>8351</v>
      </c>
      <c r="U30" s="65">
        <v>5102</v>
      </c>
      <c r="V30" s="65">
        <v>3249</v>
      </c>
      <c r="W30" s="123">
        <f>O30/N30*100</f>
        <v>61.181083650190118</v>
      </c>
      <c r="X30" s="124">
        <f>P30/N30*100</f>
        <v>38.818916349809882</v>
      </c>
    </row>
    <row r="31" spans="1:30" ht="21.75" customHeight="1">
      <c r="AD31" s="126"/>
    </row>
    <row r="32" spans="1:30" s="128" customFormat="1" ht="18.75" customHeight="1">
      <c r="A32" s="125" t="s">
        <v>61</v>
      </c>
      <c r="B32" s="127"/>
      <c r="F32" s="127"/>
      <c r="G32" s="127"/>
      <c r="H32" s="127"/>
      <c r="I32" s="127"/>
      <c r="J32" s="127"/>
      <c r="K32" s="129"/>
      <c r="L32" s="127"/>
      <c r="M32" s="127"/>
      <c r="N32" s="127"/>
      <c r="O32" s="127"/>
      <c r="P32" s="127"/>
    </row>
    <row r="33" spans="1:21" s="128" customFormat="1" ht="18" customHeight="1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S33" s="131" t="s">
        <v>62</v>
      </c>
    </row>
    <row r="34" spans="1:21" s="128" customFormat="1" ht="18" customHeight="1">
      <c r="A34" s="132"/>
      <c r="B34" s="76" t="s">
        <v>63</v>
      </c>
      <c r="C34" s="133" t="s">
        <v>64</v>
      </c>
      <c r="D34" s="134"/>
      <c r="E34" s="133" t="s">
        <v>65</v>
      </c>
      <c r="F34" s="134"/>
      <c r="G34" s="135" t="s">
        <v>66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37"/>
    </row>
    <row r="35" spans="1:21" s="128" customFormat="1" ht="18" customHeight="1">
      <c r="A35" s="138" t="s">
        <v>67</v>
      </c>
      <c r="B35" s="139"/>
      <c r="C35" s="140"/>
      <c r="D35" s="141"/>
      <c r="E35" s="140"/>
      <c r="F35" s="141"/>
      <c r="G35" s="142" t="s">
        <v>68</v>
      </c>
      <c r="H35" s="143"/>
      <c r="I35" s="142" t="s">
        <v>69</v>
      </c>
      <c r="J35" s="143"/>
      <c r="K35" s="142" t="s">
        <v>70</v>
      </c>
      <c r="L35" s="143"/>
      <c r="M35" s="144" t="s">
        <v>71</v>
      </c>
      <c r="N35" s="145"/>
      <c r="O35" s="146"/>
      <c r="P35" s="147" t="s">
        <v>72</v>
      </c>
      <c r="Q35" s="148"/>
      <c r="R35" s="142" t="s">
        <v>73</v>
      </c>
      <c r="S35" s="143"/>
      <c r="T35" s="149" t="s">
        <v>74</v>
      </c>
      <c r="U35" s="150"/>
    </row>
    <row r="36" spans="1:21" s="128" customFormat="1" ht="18" customHeight="1">
      <c r="A36" s="151"/>
      <c r="B36" s="152"/>
      <c r="C36" s="153"/>
      <c r="D36" s="154"/>
      <c r="E36" s="153"/>
      <c r="F36" s="154"/>
      <c r="G36" s="155" t="s">
        <v>75</v>
      </c>
      <c r="H36" s="156"/>
      <c r="I36" s="157" t="s">
        <v>76</v>
      </c>
      <c r="J36" s="158"/>
      <c r="K36" s="157" t="s">
        <v>77</v>
      </c>
      <c r="L36" s="158"/>
      <c r="M36" s="157" t="s">
        <v>78</v>
      </c>
      <c r="N36" s="159"/>
      <c r="O36" s="159"/>
      <c r="P36" s="157" t="s">
        <v>79</v>
      </c>
      <c r="Q36" s="158"/>
      <c r="R36" s="157" t="s">
        <v>80</v>
      </c>
      <c r="S36" s="158"/>
      <c r="T36" s="20" t="s">
        <v>81</v>
      </c>
      <c r="U36" s="21"/>
    </row>
    <row r="37" spans="1:21" s="128" customFormat="1" ht="12" customHeight="1">
      <c r="A37" s="160"/>
      <c r="B37" s="161"/>
      <c r="C37" s="132"/>
      <c r="D37" s="132"/>
      <c r="E37" s="162"/>
      <c r="F37" s="163"/>
      <c r="G37" s="164"/>
      <c r="H37" s="160"/>
      <c r="I37" s="132"/>
      <c r="J37" s="160"/>
      <c r="K37" s="132"/>
      <c r="L37" s="160"/>
      <c r="M37" s="164"/>
      <c r="N37" s="132"/>
      <c r="O37" s="132"/>
      <c r="P37" s="164"/>
      <c r="Q37" s="160"/>
      <c r="R37" s="164"/>
      <c r="S37" s="160"/>
      <c r="T37" s="162"/>
      <c r="U37" s="165"/>
    </row>
    <row r="38" spans="1:21" s="43" customFormat="1" ht="18" customHeight="1">
      <c r="A38" s="41" t="s">
        <v>20</v>
      </c>
      <c r="B38" s="42">
        <v>4865</v>
      </c>
      <c r="C38" s="166">
        <v>28300994</v>
      </c>
      <c r="D38" s="167"/>
      <c r="E38" s="166">
        <v>109283518</v>
      </c>
      <c r="F38" s="168"/>
      <c r="G38" s="166">
        <v>193929355</v>
      </c>
      <c r="H38" s="167"/>
      <c r="I38" s="166">
        <v>161456059</v>
      </c>
      <c r="J38" s="168"/>
      <c r="K38" s="166">
        <v>22407955</v>
      </c>
      <c r="L38" s="167"/>
      <c r="M38" s="166">
        <v>3621</v>
      </c>
      <c r="N38" s="169"/>
      <c r="O38" s="167"/>
      <c r="P38" s="166">
        <v>488267</v>
      </c>
      <c r="Q38" s="167"/>
      <c r="R38" s="166">
        <v>9573453</v>
      </c>
      <c r="S38" s="167"/>
      <c r="T38" s="47">
        <f>ROUND(G38/B38,0)</f>
        <v>39862</v>
      </c>
      <c r="U38" s="49"/>
    </row>
    <row r="39" spans="1:21" s="1" customFormat="1" ht="12" customHeight="1">
      <c r="A39" s="33"/>
      <c r="B39" s="54"/>
      <c r="C39" s="170"/>
      <c r="D39" s="171"/>
      <c r="E39" s="170"/>
      <c r="F39" s="171"/>
      <c r="G39" s="170"/>
      <c r="H39" s="171"/>
      <c r="I39" s="170"/>
      <c r="J39" s="171"/>
      <c r="K39" s="170"/>
      <c r="L39" s="171"/>
      <c r="M39" s="170"/>
      <c r="N39" s="172"/>
      <c r="O39" s="171"/>
      <c r="P39" s="170"/>
      <c r="Q39" s="171"/>
      <c r="R39" s="170"/>
      <c r="S39" s="171"/>
      <c r="T39" s="47"/>
      <c r="U39" s="49"/>
    </row>
    <row r="40" spans="1:21" s="1" customFormat="1" ht="18" customHeight="1">
      <c r="A40" s="33" t="s">
        <v>82</v>
      </c>
      <c r="B40" s="54">
        <v>2130</v>
      </c>
      <c r="C40" s="173">
        <v>13210765</v>
      </c>
      <c r="D40" s="174"/>
      <c r="E40" s="173">
        <v>47175115</v>
      </c>
      <c r="F40" s="168"/>
      <c r="G40" s="173">
        <v>89467760</v>
      </c>
      <c r="H40" s="174"/>
      <c r="I40" s="173">
        <v>76743323</v>
      </c>
      <c r="J40" s="168"/>
      <c r="K40" s="173">
        <v>7701056</v>
      </c>
      <c r="L40" s="174"/>
      <c r="M40" s="175">
        <v>840</v>
      </c>
      <c r="N40" s="176"/>
      <c r="O40" s="177"/>
      <c r="P40" s="175">
        <v>435249</v>
      </c>
      <c r="Q40" s="177"/>
      <c r="R40" s="173">
        <v>4587292</v>
      </c>
      <c r="S40" s="174"/>
      <c r="T40" s="61">
        <f>ROUND(G40/B40,0)</f>
        <v>42004</v>
      </c>
      <c r="U40" s="62"/>
    </row>
    <row r="41" spans="1:21" s="1" customFormat="1" ht="18" customHeight="1">
      <c r="A41" s="33" t="s">
        <v>83</v>
      </c>
      <c r="B41" s="54">
        <v>332</v>
      </c>
      <c r="C41" s="173">
        <v>1415523</v>
      </c>
      <c r="D41" s="174"/>
      <c r="E41" s="173">
        <v>12785525</v>
      </c>
      <c r="F41" s="168"/>
      <c r="G41" s="173">
        <v>19537752</v>
      </c>
      <c r="H41" s="174"/>
      <c r="I41" s="173">
        <v>17869452</v>
      </c>
      <c r="J41" s="168"/>
      <c r="K41" s="173">
        <v>1528425</v>
      </c>
      <c r="L41" s="174"/>
      <c r="M41" s="175" t="s">
        <v>57</v>
      </c>
      <c r="N41" s="176"/>
      <c r="O41" s="177"/>
      <c r="P41" s="175" t="s">
        <v>84</v>
      </c>
      <c r="Q41" s="177"/>
      <c r="R41" s="175" t="s">
        <v>84</v>
      </c>
      <c r="S41" s="177"/>
      <c r="T41" s="61">
        <f>ROUND(G41/B41,0)</f>
        <v>58849</v>
      </c>
      <c r="U41" s="62"/>
    </row>
    <row r="42" spans="1:21" s="1" customFormat="1" ht="18" customHeight="1">
      <c r="A42" s="33" t="s">
        <v>85</v>
      </c>
      <c r="B42" s="54">
        <v>1975</v>
      </c>
      <c r="C42" s="173">
        <v>10185334</v>
      </c>
      <c r="D42" s="174"/>
      <c r="E42" s="173">
        <v>35890712</v>
      </c>
      <c r="F42" s="168"/>
      <c r="G42" s="173">
        <v>62759561</v>
      </c>
      <c r="H42" s="174"/>
      <c r="I42" s="173">
        <v>48595335</v>
      </c>
      <c r="J42" s="168"/>
      <c r="K42" s="173">
        <v>11817638</v>
      </c>
      <c r="L42" s="174"/>
      <c r="M42" s="175" t="s">
        <v>84</v>
      </c>
      <c r="N42" s="176"/>
      <c r="O42" s="177"/>
      <c r="P42" s="175">
        <v>52024</v>
      </c>
      <c r="Q42" s="177"/>
      <c r="R42" s="175" t="s">
        <v>84</v>
      </c>
      <c r="S42" s="177"/>
      <c r="T42" s="61">
        <f>ROUND(G42/B42,0)</f>
        <v>31777</v>
      </c>
      <c r="U42" s="62"/>
    </row>
    <row r="43" spans="1:21" s="1" customFormat="1" ht="18" customHeight="1">
      <c r="A43" s="33" t="s">
        <v>86</v>
      </c>
      <c r="B43" s="54">
        <v>428</v>
      </c>
      <c r="C43" s="173">
        <v>3489372</v>
      </c>
      <c r="D43" s="174"/>
      <c r="E43" s="173">
        <v>13432166</v>
      </c>
      <c r="F43" s="168"/>
      <c r="G43" s="173">
        <v>22164282</v>
      </c>
      <c r="H43" s="174"/>
      <c r="I43" s="173">
        <v>18247949</v>
      </c>
      <c r="J43" s="174"/>
      <c r="K43" s="173">
        <v>1360836</v>
      </c>
      <c r="L43" s="174"/>
      <c r="M43" s="175" t="s">
        <v>84</v>
      </c>
      <c r="N43" s="176"/>
      <c r="O43" s="177"/>
      <c r="P43" s="175" t="s">
        <v>84</v>
      </c>
      <c r="Q43" s="177"/>
      <c r="R43" s="175">
        <v>2554963</v>
      </c>
      <c r="S43" s="177"/>
      <c r="T43" s="61">
        <f>ROUND(G43/B43,0)</f>
        <v>51786</v>
      </c>
      <c r="U43" s="62"/>
    </row>
    <row r="44" spans="1:21" s="128" customFormat="1" ht="12" customHeight="1">
      <c r="A44" s="178"/>
      <c r="B44" s="179"/>
      <c r="C44" s="180"/>
      <c r="D44" s="151"/>
      <c r="E44" s="180"/>
      <c r="F44" s="151"/>
      <c r="G44" s="180"/>
      <c r="H44" s="178"/>
      <c r="I44" s="180"/>
      <c r="J44" s="178"/>
      <c r="K44" s="180"/>
      <c r="L44" s="178"/>
      <c r="M44" s="180"/>
      <c r="N44" s="151"/>
      <c r="O44" s="151"/>
      <c r="P44" s="180"/>
      <c r="Q44" s="178"/>
      <c r="R44" s="180"/>
      <c r="S44" s="178"/>
      <c r="T44" s="180"/>
      <c r="U44" s="178"/>
    </row>
    <row r="45" spans="1:21" s="128" customFormat="1">
      <c r="H45" s="163"/>
      <c r="I45" s="163"/>
      <c r="J45" s="163"/>
      <c r="O45" s="181"/>
      <c r="P45" s="181"/>
      <c r="T45" s="163"/>
    </row>
  </sheetData>
  <mergeCells count="133">
    <mergeCell ref="T43:U43"/>
    <mergeCell ref="R42:S42"/>
    <mergeCell ref="T42:U42"/>
    <mergeCell ref="C43:D43"/>
    <mergeCell ref="E43:F43"/>
    <mergeCell ref="G43:H43"/>
    <mergeCell ref="I43:J43"/>
    <mergeCell ref="K43:L43"/>
    <mergeCell ref="M43:O43"/>
    <mergeCell ref="P43:Q43"/>
    <mergeCell ref="R43:S43"/>
    <mergeCell ref="P41:Q41"/>
    <mergeCell ref="R41:S41"/>
    <mergeCell ref="T41:U41"/>
    <mergeCell ref="C42:D42"/>
    <mergeCell ref="E42:F42"/>
    <mergeCell ref="G42:H42"/>
    <mergeCell ref="I42:J42"/>
    <mergeCell ref="K42:L42"/>
    <mergeCell ref="M42:O42"/>
    <mergeCell ref="P42:Q42"/>
    <mergeCell ref="C41:D41"/>
    <mergeCell ref="E41:F41"/>
    <mergeCell ref="G41:H41"/>
    <mergeCell ref="I41:J41"/>
    <mergeCell ref="K41:L41"/>
    <mergeCell ref="M41:O41"/>
    <mergeCell ref="T39:U39"/>
    <mergeCell ref="C40:D40"/>
    <mergeCell ref="E40:F40"/>
    <mergeCell ref="G40:H40"/>
    <mergeCell ref="I40:J40"/>
    <mergeCell ref="K40:L40"/>
    <mergeCell ref="M40:O40"/>
    <mergeCell ref="P40:Q40"/>
    <mergeCell ref="R40:S40"/>
    <mergeCell ref="T40:U40"/>
    <mergeCell ref="T36:U36"/>
    <mergeCell ref="C38:D38"/>
    <mergeCell ref="E38:F38"/>
    <mergeCell ref="G38:H38"/>
    <mergeCell ref="I38:J38"/>
    <mergeCell ref="K38:L38"/>
    <mergeCell ref="M38:O38"/>
    <mergeCell ref="P38:Q38"/>
    <mergeCell ref="R38:S38"/>
    <mergeCell ref="T38:U38"/>
    <mergeCell ref="M35:O35"/>
    <mergeCell ref="P35:Q35"/>
    <mergeCell ref="R35:S35"/>
    <mergeCell ref="T35:U35"/>
    <mergeCell ref="G36:H36"/>
    <mergeCell ref="I36:J36"/>
    <mergeCell ref="K36:L36"/>
    <mergeCell ref="M36:O36"/>
    <mergeCell ref="P36:Q36"/>
    <mergeCell ref="R36:S36"/>
    <mergeCell ref="Q22:S22"/>
    <mergeCell ref="T22:V22"/>
    <mergeCell ref="W22:X22"/>
    <mergeCell ref="B34:B36"/>
    <mergeCell ref="C34:D36"/>
    <mergeCell ref="E34:F36"/>
    <mergeCell ref="G34:U34"/>
    <mergeCell ref="G35:H35"/>
    <mergeCell ref="I35:J35"/>
    <mergeCell ref="K35:L35"/>
    <mergeCell ref="A21:A23"/>
    <mergeCell ref="B21:M21"/>
    <mergeCell ref="N21:X21"/>
    <mergeCell ref="B22:B23"/>
    <mergeCell ref="C22:C23"/>
    <mergeCell ref="D22:G22"/>
    <mergeCell ref="H22:H23"/>
    <mergeCell ref="I22:I23"/>
    <mergeCell ref="J22:M22"/>
    <mergeCell ref="N22:P22"/>
    <mergeCell ref="J15:K15"/>
    <mergeCell ref="L15:M15"/>
    <mergeCell ref="P15:Q15"/>
    <mergeCell ref="R15:S15"/>
    <mergeCell ref="V15:W15"/>
    <mergeCell ref="X15:Y15"/>
    <mergeCell ref="J14:K14"/>
    <mergeCell ref="L14:M14"/>
    <mergeCell ref="P14:Q14"/>
    <mergeCell ref="R14:S14"/>
    <mergeCell ref="V14:W14"/>
    <mergeCell ref="X14:Y14"/>
    <mergeCell ref="X12:Y12"/>
    <mergeCell ref="J13:K13"/>
    <mergeCell ref="L13:M13"/>
    <mergeCell ref="P13:Q13"/>
    <mergeCell ref="R13:S13"/>
    <mergeCell ref="V13:W13"/>
    <mergeCell ref="X13:Y13"/>
    <mergeCell ref="J11:K11"/>
    <mergeCell ref="J12:K12"/>
    <mergeCell ref="L12:M12"/>
    <mergeCell ref="P12:Q12"/>
    <mergeCell ref="R12:S12"/>
    <mergeCell ref="V12:W12"/>
    <mergeCell ref="J10:K10"/>
    <mergeCell ref="L10:M10"/>
    <mergeCell ref="P10:Q10"/>
    <mergeCell ref="R10:S10"/>
    <mergeCell ref="V10:W10"/>
    <mergeCell ref="X10:Y10"/>
    <mergeCell ref="J8:K8"/>
    <mergeCell ref="L8:M8"/>
    <mergeCell ref="P8:Q8"/>
    <mergeCell ref="R8:S8"/>
    <mergeCell ref="V8:W8"/>
    <mergeCell ref="X8:Y8"/>
    <mergeCell ref="R6:T6"/>
    <mergeCell ref="V6:W6"/>
    <mergeCell ref="X6:Z6"/>
    <mergeCell ref="J7:K7"/>
    <mergeCell ref="L7:M7"/>
    <mergeCell ref="P7:Q7"/>
    <mergeCell ref="R7:S7"/>
    <mergeCell ref="V7:W7"/>
    <mergeCell ref="X7:Y7"/>
    <mergeCell ref="B5:D5"/>
    <mergeCell ref="F5:H5"/>
    <mergeCell ref="J5:N5"/>
    <mergeCell ref="P5:U5"/>
    <mergeCell ref="V5:AA5"/>
    <mergeCell ref="C6:D6"/>
    <mergeCell ref="G6:H6"/>
    <mergeCell ref="J6:K6"/>
    <mergeCell ref="L6:N6"/>
    <mergeCell ref="P6:Q6"/>
  </mergeCells>
  <phoneticPr fontId="1"/>
  <printOptions horizontalCentered="1"/>
  <pageMargins left="0.47244094488188981" right="0.47244094488188981" top="0.78740157480314965" bottom="0.59055118110236227" header="0.51181102362204722" footer="0.51181102362204722"/>
  <pageSetup paperSize="9" scale="89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AD45"/>
  <sheetViews>
    <sheetView zoomScaleNormal="100" zoomScaleSheetLayoutView="75" workbookViewId="0">
      <pane xSplit="1" topLeftCell="B1" activePane="topRight" state="frozen"/>
      <selection pane="topRight"/>
    </sheetView>
  </sheetViews>
  <sheetFormatPr defaultRowHeight="13.5"/>
  <cols>
    <col min="1" max="1" width="12.75" style="125" customWidth="1"/>
    <col min="2" max="8" width="7.125" style="125" customWidth="1"/>
    <col min="9" max="9" width="7" style="125" customWidth="1"/>
    <col min="10" max="13" width="6.875" style="125" customWidth="1"/>
    <col min="14" max="14" width="8.5" style="125" customWidth="1"/>
    <col min="15" max="28" width="7.125" style="125" customWidth="1"/>
    <col min="29" max="29" width="7.625" style="125" customWidth="1"/>
    <col min="30" max="30" width="7.25" style="125" customWidth="1"/>
    <col min="31" max="256" width="9" style="125"/>
    <col min="257" max="257" width="12.75" style="125" customWidth="1"/>
    <col min="258" max="264" width="7.125" style="125" customWidth="1"/>
    <col min="265" max="265" width="7" style="125" customWidth="1"/>
    <col min="266" max="269" width="6.875" style="125" customWidth="1"/>
    <col min="270" max="270" width="8.5" style="125" customWidth="1"/>
    <col min="271" max="284" width="7.125" style="125" customWidth="1"/>
    <col min="285" max="285" width="7.625" style="125" customWidth="1"/>
    <col min="286" max="286" width="7.25" style="125" customWidth="1"/>
    <col min="287" max="512" width="9" style="125"/>
    <col min="513" max="513" width="12.75" style="125" customWidth="1"/>
    <col min="514" max="520" width="7.125" style="125" customWidth="1"/>
    <col min="521" max="521" width="7" style="125" customWidth="1"/>
    <col min="522" max="525" width="6.875" style="125" customWidth="1"/>
    <col min="526" max="526" width="8.5" style="125" customWidth="1"/>
    <col min="527" max="540" width="7.125" style="125" customWidth="1"/>
    <col min="541" max="541" width="7.625" style="125" customWidth="1"/>
    <col min="542" max="542" width="7.25" style="125" customWidth="1"/>
    <col min="543" max="768" width="9" style="125"/>
    <col min="769" max="769" width="12.75" style="125" customWidth="1"/>
    <col min="770" max="776" width="7.125" style="125" customWidth="1"/>
    <col min="777" max="777" width="7" style="125" customWidth="1"/>
    <col min="778" max="781" width="6.875" style="125" customWidth="1"/>
    <col min="782" max="782" width="8.5" style="125" customWidth="1"/>
    <col min="783" max="796" width="7.125" style="125" customWidth="1"/>
    <col min="797" max="797" width="7.625" style="125" customWidth="1"/>
    <col min="798" max="798" width="7.25" style="125" customWidth="1"/>
    <col min="799" max="1024" width="9" style="125"/>
    <col min="1025" max="1025" width="12.75" style="125" customWidth="1"/>
    <col min="1026" max="1032" width="7.125" style="125" customWidth="1"/>
    <col min="1033" max="1033" width="7" style="125" customWidth="1"/>
    <col min="1034" max="1037" width="6.875" style="125" customWidth="1"/>
    <col min="1038" max="1038" width="8.5" style="125" customWidth="1"/>
    <col min="1039" max="1052" width="7.125" style="125" customWidth="1"/>
    <col min="1053" max="1053" width="7.625" style="125" customWidth="1"/>
    <col min="1054" max="1054" width="7.25" style="125" customWidth="1"/>
    <col min="1055" max="1280" width="9" style="125"/>
    <col min="1281" max="1281" width="12.75" style="125" customWidth="1"/>
    <col min="1282" max="1288" width="7.125" style="125" customWidth="1"/>
    <col min="1289" max="1289" width="7" style="125" customWidth="1"/>
    <col min="1290" max="1293" width="6.875" style="125" customWidth="1"/>
    <col min="1294" max="1294" width="8.5" style="125" customWidth="1"/>
    <col min="1295" max="1308" width="7.125" style="125" customWidth="1"/>
    <col min="1309" max="1309" width="7.625" style="125" customWidth="1"/>
    <col min="1310" max="1310" width="7.25" style="125" customWidth="1"/>
    <col min="1311" max="1536" width="9" style="125"/>
    <col min="1537" max="1537" width="12.75" style="125" customWidth="1"/>
    <col min="1538" max="1544" width="7.125" style="125" customWidth="1"/>
    <col min="1545" max="1545" width="7" style="125" customWidth="1"/>
    <col min="1546" max="1549" width="6.875" style="125" customWidth="1"/>
    <col min="1550" max="1550" width="8.5" style="125" customWidth="1"/>
    <col min="1551" max="1564" width="7.125" style="125" customWidth="1"/>
    <col min="1565" max="1565" width="7.625" style="125" customWidth="1"/>
    <col min="1566" max="1566" width="7.25" style="125" customWidth="1"/>
    <col min="1567" max="1792" width="9" style="125"/>
    <col min="1793" max="1793" width="12.75" style="125" customWidth="1"/>
    <col min="1794" max="1800" width="7.125" style="125" customWidth="1"/>
    <col min="1801" max="1801" width="7" style="125" customWidth="1"/>
    <col min="1802" max="1805" width="6.875" style="125" customWidth="1"/>
    <col min="1806" max="1806" width="8.5" style="125" customWidth="1"/>
    <col min="1807" max="1820" width="7.125" style="125" customWidth="1"/>
    <col min="1821" max="1821" width="7.625" style="125" customWidth="1"/>
    <col min="1822" max="1822" width="7.25" style="125" customWidth="1"/>
    <col min="1823" max="2048" width="9" style="125"/>
    <col min="2049" max="2049" width="12.75" style="125" customWidth="1"/>
    <col min="2050" max="2056" width="7.125" style="125" customWidth="1"/>
    <col min="2057" max="2057" width="7" style="125" customWidth="1"/>
    <col min="2058" max="2061" width="6.875" style="125" customWidth="1"/>
    <col min="2062" max="2062" width="8.5" style="125" customWidth="1"/>
    <col min="2063" max="2076" width="7.125" style="125" customWidth="1"/>
    <col min="2077" max="2077" width="7.625" style="125" customWidth="1"/>
    <col min="2078" max="2078" width="7.25" style="125" customWidth="1"/>
    <col min="2079" max="2304" width="9" style="125"/>
    <col min="2305" max="2305" width="12.75" style="125" customWidth="1"/>
    <col min="2306" max="2312" width="7.125" style="125" customWidth="1"/>
    <col min="2313" max="2313" width="7" style="125" customWidth="1"/>
    <col min="2314" max="2317" width="6.875" style="125" customWidth="1"/>
    <col min="2318" max="2318" width="8.5" style="125" customWidth="1"/>
    <col min="2319" max="2332" width="7.125" style="125" customWidth="1"/>
    <col min="2333" max="2333" width="7.625" style="125" customWidth="1"/>
    <col min="2334" max="2334" width="7.25" style="125" customWidth="1"/>
    <col min="2335" max="2560" width="9" style="125"/>
    <col min="2561" max="2561" width="12.75" style="125" customWidth="1"/>
    <col min="2562" max="2568" width="7.125" style="125" customWidth="1"/>
    <col min="2569" max="2569" width="7" style="125" customWidth="1"/>
    <col min="2570" max="2573" width="6.875" style="125" customWidth="1"/>
    <col min="2574" max="2574" width="8.5" style="125" customWidth="1"/>
    <col min="2575" max="2588" width="7.125" style="125" customWidth="1"/>
    <col min="2589" max="2589" width="7.625" style="125" customWidth="1"/>
    <col min="2590" max="2590" width="7.25" style="125" customWidth="1"/>
    <col min="2591" max="2816" width="9" style="125"/>
    <col min="2817" max="2817" width="12.75" style="125" customWidth="1"/>
    <col min="2818" max="2824" width="7.125" style="125" customWidth="1"/>
    <col min="2825" max="2825" width="7" style="125" customWidth="1"/>
    <col min="2826" max="2829" width="6.875" style="125" customWidth="1"/>
    <col min="2830" max="2830" width="8.5" style="125" customWidth="1"/>
    <col min="2831" max="2844" width="7.125" style="125" customWidth="1"/>
    <col min="2845" max="2845" width="7.625" style="125" customWidth="1"/>
    <col min="2846" max="2846" width="7.25" style="125" customWidth="1"/>
    <col min="2847" max="3072" width="9" style="125"/>
    <col min="3073" max="3073" width="12.75" style="125" customWidth="1"/>
    <col min="3074" max="3080" width="7.125" style="125" customWidth="1"/>
    <col min="3081" max="3081" width="7" style="125" customWidth="1"/>
    <col min="3082" max="3085" width="6.875" style="125" customWidth="1"/>
    <col min="3086" max="3086" width="8.5" style="125" customWidth="1"/>
    <col min="3087" max="3100" width="7.125" style="125" customWidth="1"/>
    <col min="3101" max="3101" width="7.625" style="125" customWidth="1"/>
    <col min="3102" max="3102" width="7.25" style="125" customWidth="1"/>
    <col min="3103" max="3328" width="9" style="125"/>
    <col min="3329" max="3329" width="12.75" style="125" customWidth="1"/>
    <col min="3330" max="3336" width="7.125" style="125" customWidth="1"/>
    <col min="3337" max="3337" width="7" style="125" customWidth="1"/>
    <col min="3338" max="3341" width="6.875" style="125" customWidth="1"/>
    <col min="3342" max="3342" width="8.5" style="125" customWidth="1"/>
    <col min="3343" max="3356" width="7.125" style="125" customWidth="1"/>
    <col min="3357" max="3357" width="7.625" style="125" customWidth="1"/>
    <col min="3358" max="3358" width="7.25" style="125" customWidth="1"/>
    <col min="3359" max="3584" width="9" style="125"/>
    <col min="3585" max="3585" width="12.75" style="125" customWidth="1"/>
    <col min="3586" max="3592" width="7.125" style="125" customWidth="1"/>
    <col min="3593" max="3593" width="7" style="125" customWidth="1"/>
    <col min="3594" max="3597" width="6.875" style="125" customWidth="1"/>
    <col min="3598" max="3598" width="8.5" style="125" customWidth="1"/>
    <col min="3599" max="3612" width="7.125" style="125" customWidth="1"/>
    <col min="3613" max="3613" width="7.625" style="125" customWidth="1"/>
    <col min="3614" max="3614" width="7.25" style="125" customWidth="1"/>
    <col min="3615" max="3840" width="9" style="125"/>
    <col min="3841" max="3841" width="12.75" style="125" customWidth="1"/>
    <col min="3842" max="3848" width="7.125" style="125" customWidth="1"/>
    <col min="3849" max="3849" width="7" style="125" customWidth="1"/>
    <col min="3850" max="3853" width="6.875" style="125" customWidth="1"/>
    <col min="3854" max="3854" width="8.5" style="125" customWidth="1"/>
    <col min="3855" max="3868" width="7.125" style="125" customWidth="1"/>
    <col min="3869" max="3869" width="7.625" style="125" customWidth="1"/>
    <col min="3870" max="3870" width="7.25" style="125" customWidth="1"/>
    <col min="3871" max="4096" width="9" style="125"/>
    <col min="4097" max="4097" width="12.75" style="125" customWidth="1"/>
    <col min="4098" max="4104" width="7.125" style="125" customWidth="1"/>
    <col min="4105" max="4105" width="7" style="125" customWidth="1"/>
    <col min="4106" max="4109" width="6.875" style="125" customWidth="1"/>
    <col min="4110" max="4110" width="8.5" style="125" customWidth="1"/>
    <col min="4111" max="4124" width="7.125" style="125" customWidth="1"/>
    <col min="4125" max="4125" width="7.625" style="125" customWidth="1"/>
    <col min="4126" max="4126" width="7.25" style="125" customWidth="1"/>
    <col min="4127" max="4352" width="9" style="125"/>
    <col min="4353" max="4353" width="12.75" style="125" customWidth="1"/>
    <col min="4354" max="4360" width="7.125" style="125" customWidth="1"/>
    <col min="4361" max="4361" width="7" style="125" customWidth="1"/>
    <col min="4362" max="4365" width="6.875" style="125" customWidth="1"/>
    <col min="4366" max="4366" width="8.5" style="125" customWidth="1"/>
    <col min="4367" max="4380" width="7.125" style="125" customWidth="1"/>
    <col min="4381" max="4381" width="7.625" style="125" customWidth="1"/>
    <col min="4382" max="4382" width="7.25" style="125" customWidth="1"/>
    <col min="4383" max="4608" width="9" style="125"/>
    <col min="4609" max="4609" width="12.75" style="125" customWidth="1"/>
    <col min="4610" max="4616" width="7.125" style="125" customWidth="1"/>
    <col min="4617" max="4617" width="7" style="125" customWidth="1"/>
    <col min="4618" max="4621" width="6.875" style="125" customWidth="1"/>
    <col min="4622" max="4622" width="8.5" style="125" customWidth="1"/>
    <col min="4623" max="4636" width="7.125" style="125" customWidth="1"/>
    <col min="4637" max="4637" width="7.625" style="125" customWidth="1"/>
    <col min="4638" max="4638" width="7.25" style="125" customWidth="1"/>
    <col min="4639" max="4864" width="9" style="125"/>
    <col min="4865" max="4865" width="12.75" style="125" customWidth="1"/>
    <col min="4866" max="4872" width="7.125" style="125" customWidth="1"/>
    <col min="4873" max="4873" width="7" style="125" customWidth="1"/>
    <col min="4874" max="4877" width="6.875" style="125" customWidth="1"/>
    <col min="4878" max="4878" width="8.5" style="125" customWidth="1"/>
    <col min="4879" max="4892" width="7.125" style="125" customWidth="1"/>
    <col min="4893" max="4893" width="7.625" style="125" customWidth="1"/>
    <col min="4894" max="4894" width="7.25" style="125" customWidth="1"/>
    <col min="4895" max="5120" width="9" style="125"/>
    <col min="5121" max="5121" width="12.75" style="125" customWidth="1"/>
    <col min="5122" max="5128" width="7.125" style="125" customWidth="1"/>
    <col min="5129" max="5129" width="7" style="125" customWidth="1"/>
    <col min="5130" max="5133" width="6.875" style="125" customWidth="1"/>
    <col min="5134" max="5134" width="8.5" style="125" customWidth="1"/>
    <col min="5135" max="5148" width="7.125" style="125" customWidth="1"/>
    <col min="5149" max="5149" width="7.625" style="125" customWidth="1"/>
    <col min="5150" max="5150" width="7.25" style="125" customWidth="1"/>
    <col min="5151" max="5376" width="9" style="125"/>
    <col min="5377" max="5377" width="12.75" style="125" customWidth="1"/>
    <col min="5378" max="5384" width="7.125" style="125" customWidth="1"/>
    <col min="5385" max="5385" width="7" style="125" customWidth="1"/>
    <col min="5386" max="5389" width="6.875" style="125" customWidth="1"/>
    <col min="5390" max="5390" width="8.5" style="125" customWidth="1"/>
    <col min="5391" max="5404" width="7.125" style="125" customWidth="1"/>
    <col min="5405" max="5405" width="7.625" style="125" customWidth="1"/>
    <col min="5406" max="5406" width="7.25" style="125" customWidth="1"/>
    <col min="5407" max="5632" width="9" style="125"/>
    <col min="5633" max="5633" width="12.75" style="125" customWidth="1"/>
    <col min="5634" max="5640" width="7.125" style="125" customWidth="1"/>
    <col min="5641" max="5641" width="7" style="125" customWidth="1"/>
    <col min="5642" max="5645" width="6.875" style="125" customWidth="1"/>
    <col min="5646" max="5646" width="8.5" style="125" customWidth="1"/>
    <col min="5647" max="5660" width="7.125" style="125" customWidth="1"/>
    <col min="5661" max="5661" width="7.625" style="125" customWidth="1"/>
    <col min="5662" max="5662" width="7.25" style="125" customWidth="1"/>
    <col min="5663" max="5888" width="9" style="125"/>
    <col min="5889" max="5889" width="12.75" style="125" customWidth="1"/>
    <col min="5890" max="5896" width="7.125" style="125" customWidth="1"/>
    <col min="5897" max="5897" width="7" style="125" customWidth="1"/>
    <col min="5898" max="5901" width="6.875" style="125" customWidth="1"/>
    <col min="5902" max="5902" width="8.5" style="125" customWidth="1"/>
    <col min="5903" max="5916" width="7.125" style="125" customWidth="1"/>
    <col min="5917" max="5917" width="7.625" style="125" customWidth="1"/>
    <col min="5918" max="5918" width="7.25" style="125" customWidth="1"/>
    <col min="5919" max="6144" width="9" style="125"/>
    <col min="6145" max="6145" width="12.75" style="125" customWidth="1"/>
    <col min="6146" max="6152" width="7.125" style="125" customWidth="1"/>
    <col min="6153" max="6153" width="7" style="125" customWidth="1"/>
    <col min="6154" max="6157" width="6.875" style="125" customWidth="1"/>
    <col min="6158" max="6158" width="8.5" style="125" customWidth="1"/>
    <col min="6159" max="6172" width="7.125" style="125" customWidth="1"/>
    <col min="6173" max="6173" width="7.625" style="125" customWidth="1"/>
    <col min="6174" max="6174" width="7.25" style="125" customWidth="1"/>
    <col min="6175" max="6400" width="9" style="125"/>
    <col min="6401" max="6401" width="12.75" style="125" customWidth="1"/>
    <col min="6402" max="6408" width="7.125" style="125" customWidth="1"/>
    <col min="6409" max="6409" width="7" style="125" customWidth="1"/>
    <col min="6410" max="6413" width="6.875" style="125" customWidth="1"/>
    <col min="6414" max="6414" width="8.5" style="125" customWidth="1"/>
    <col min="6415" max="6428" width="7.125" style="125" customWidth="1"/>
    <col min="6429" max="6429" width="7.625" style="125" customWidth="1"/>
    <col min="6430" max="6430" width="7.25" style="125" customWidth="1"/>
    <col min="6431" max="6656" width="9" style="125"/>
    <col min="6657" max="6657" width="12.75" style="125" customWidth="1"/>
    <col min="6658" max="6664" width="7.125" style="125" customWidth="1"/>
    <col min="6665" max="6665" width="7" style="125" customWidth="1"/>
    <col min="6666" max="6669" width="6.875" style="125" customWidth="1"/>
    <col min="6670" max="6670" width="8.5" style="125" customWidth="1"/>
    <col min="6671" max="6684" width="7.125" style="125" customWidth="1"/>
    <col min="6685" max="6685" width="7.625" style="125" customWidth="1"/>
    <col min="6686" max="6686" width="7.25" style="125" customWidth="1"/>
    <col min="6687" max="6912" width="9" style="125"/>
    <col min="6913" max="6913" width="12.75" style="125" customWidth="1"/>
    <col min="6914" max="6920" width="7.125" style="125" customWidth="1"/>
    <col min="6921" max="6921" width="7" style="125" customWidth="1"/>
    <col min="6922" max="6925" width="6.875" style="125" customWidth="1"/>
    <col min="6926" max="6926" width="8.5" style="125" customWidth="1"/>
    <col min="6927" max="6940" width="7.125" style="125" customWidth="1"/>
    <col min="6941" max="6941" width="7.625" style="125" customWidth="1"/>
    <col min="6942" max="6942" width="7.25" style="125" customWidth="1"/>
    <col min="6943" max="7168" width="9" style="125"/>
    <col min="7169" max="7169" width="12.75" style="125" customWidth="1"/>
    <col min="7170" max="7176" width="7.125" style="125" customWidth="1"/>
    <col min="7177" max="7177" width="7" style="125" customWidth="1"/>
    <col min="7178" max="7181" width="6.875" style="125" customWidth="1"/>
    <col min="7182" max="7182" width="8.5" style="125" customWidth="1"/>
    <col min="7183" max="7196" width="7.125" style="125" customWidth="1"/>
    <col min="7197" max="7197" width="7.625" style="125" customWidth="1"/>
    <col min="7198" max="7198" width="7.25" style="125" customWidth="1"/>
    <col min="7199" max="7424" width="9" style="125"/>
    <col min="7425" max="7425" width="12.75" style="125" customWidth="1"/>
    <col min="7426" max="7432" width="7.125" style="125" customWidth="1"/>
    <col min="7433" max="7433" width="7" style="125" customWidth="1"/>
    <col min="7434" max="7437" width="6.875" style="125" customWidth="1"/>
    <col min="7438" max="7438" width="8.5" style="125" customWidth="1"/>
    <col min="7439" max="7452" width="7.125" style="125" customWidth="1"/>
    <col min="7453" max="7453" width="7.625" style="125" customWidth="1"/>
    <col min="7454" max="7454" width="7.25" style="125" customWidth="1"/>
    <col min="7455" max="7680" width="9" style="125"/>
    <col min="7681" max="7681" width="12.75" style="125" customWidth="1"/>
    <col min="7682" max="7688" width="7.125" style="125" customWidth="1"/>
    <col min="7689" max="7689" width="7" style="125" customWidth="1"/>
    <col min="7690" max="7693" width="6.875" style="125" customWidth="1"/>
    <col min="7694" max="7694" width="8.5" style="125" customWidth="1"/>
    <col min="7695" max="7708" width="7.125" style="125" customWidth="1"/>
    <col min="7709" max="7709" width="7.625" style="125" customWidth="1"/>
    <col min="7710" max="7710" width="7.25" style="125" customWidth="1"/>
    <col min="7711" max="7936" width="9" style="125"/>
    <col min="7937" max="7937" width="12.75" style="125" customWidth="1"/>
    <col min="7938" max="7944" width="7.125" style="125" customWidth="1"/>
    <col min="7945" max="7945" width="7" style="125" customWidth="1"/>
    <col min="7946" max="7949" width="6.875" style="125" customWidth="1"/>
    <col min="7950" max="7950" width="8.5" style="125" customWidth="1"/>
    <col min="7951" max="7964" width="7.125" style="125" customWidth="1"/>
    <col min="7965" max="7965" width="7.625" style="125" customWidth="1"/>
    <col min="7966" max="7966" width="7.25" style="125" customWidth="1"/>
    <col min="7967" max="8192" width="9" style="125"/>
    <col min="8193" max="8193" width="12.75" style="125" customWidth="1"/>
    <col min="8194" max="8200" width="7.125" style="125" customWidth="1"/>
    <col min="8201" max="8201" width="7" style="125" customWidth="1"/>
    <col min="8202" max="8205" width="6.875" style="125" customWidth="1"/>
    <col min="8206" max="8206" width="8.5" style="125" customWidth="1"/>
    <col min="8207" max="8220" width="7.125" style="125" customWidth="1"/>
    <col min="8221" max="8221" width="7.625" style="125" customWidth="1"/>
    <col min="8222" max="8222" width="7.25" style="125" customWidth="1"/>
    <col min="8223" max="8448" width="9" style="125"/>
    <col min="8449" max="8449" width="12.75" style="125" customWidth="1"/>
    <col min="8450" max="8456" width="7.125" style="125" customWidth="1"/>
    <col min="8457" max="8457" width="7" style="125" customWidth="1"/>
    <col min="8458" max="8461" width="6.875" style="125" customWidth="1"/>
    <col min="8462" max="8462" width="8.5" style="125" customWidth="1"/>
    <col min="8463" max="8476" width="7.125" style="125" customWidth="1"/>
    <col min="8477" max="8477" width="7.625" style="125" customWidth="1"/>
    <col min="8478" max="8478" width="7.25" style="125" customWidth="1"/>
    <col min="8479" max="8704" width="9" style="125"/>
    <col min="8705" max="8705" width="12.75" style="125" customWidth="1"/>
    <col min="8706" max="8712" width="7.125" style="125" customWidth="1"/>
    <col min="8713" max="8713" width="7" style="125" customWidth="1"/>
    <col min="8714" max="8717" width="6.875" style="125" customWidth="1"/>
    <col min="8718" max="8718" width="8.5" style="125" customWidth="1"/>
    <col min="8719" max="8732" width="7.125" style="125" customWidth="1"/>
    <col min="8733" max="8733" width="7.625" style="125" customWidth="1"/>
    <col min="8734" max="8734" width="7.25" style="125" customWidth="1"/>
    <col min="8735" max="8960" width="9" style="125"/>
    <col min="8961" max="8961" width="12.75" style="125" customWidth="1"/>
    <col min="8962" max="8968" width="7.125" style="125" customWidth="1"/>
    <col min="8969" max="8969" width="7" style="125" customWidth="1"/>
    <col min="8970" max="8973" width="6.875" style="125" customWidth="1"/>
    <col min="8974" max="8974" width="8.5" style="125" customWidth="1"/>
    <col min="8975" max="8988" width="7.125" style="125" customWidth="1"/>
    <col min="8989" max="8989" width="7.625" style="125" customWidth="1"/>
    <col min="8990" max="8990" width="7.25" style="125" customWidth="1"/>
    <col min="8991" max="9216" width="9" style="125"/>
    <col min="9217" max="9217" width="12.75" style="125" customWidth="1"/>
    <col min="9218" max="9224" width="7.125" style="125" customWidth="1"/>
    <col min="9225" max="9225" width="7" style="125" customWidth="1"/>
    <col min="9226" max="9229" width="6.875" style="125" customWidth="1"/>
    <col min="9230" max="9230" width="8.5" style="125" customWidth="1"/>
    <col min="9231" max="9244" width="7.125" style="125" customWidth="1"/>
    <col min="9245" max="9245" width="7.625" style="125" customWidth="1"/>
    <col min="9246" max="9246" width="7.25" style="125" customWidth="1"/>
    <col min="9247" max="9472" width="9" style="125"/>
    <col min="9473" max="9473" width="12.75" style="125" customWidth="1"/>
    <col min="9474" max="9480" width="7.125" style="125" customWidth="1"/>
    <col min="9481" max="9481" width="7" style="125" customWidth="1"/>
    <col min="9482" max="9485" width="6.875" style="125" customWidth="1"/>
    <col min="9486" max="9486" width="8.5" style="125" customWidth="1"/>
    <col min="9487" max="9500" width="7.125" style="125" customWidth="1"/>
    <col min="9501" max="9501" width="7.625" style="125" customWidth="1"/>
    <col min="9502" max="9502" width="7.25" style="125" customWidth="1"/>
    <col min="9503" max="9728" width="9" style="125"/>
    <col min="9729" max="9729" width="12.75" style="125" customWidth="1"/>
    <col min="9730" max="9736" width="7.125" style="125" customWidth="1"/>
    <col min="9737" max="9737" width="7" style="125" customWidth="1"/>
    <col min="9738" max="9741" width="6.875" style="125" customWidth="1"/>
    <col min="9742" max="9742" width="8.5" style="125" customWidth="1"/>
    <col min="9743" max="9756" width="7.125" style="125" customWidth="1"/>
    <col min="9757" max="9757" width="7.625" style="125" customWidth="1"/>
    <col min="9758" max="9758" width="7.25" style="125" customWidth="1"/>
    <col min="9759" max="9984" width="9" style="125"/>
    <col min="9985" max="9985" width="12.75" style="125" customWidth="1"/>
    <col min="9986" max="9992" width="7.125" style="125" customWidth="1"/>
    <col min="9993" max="9993" width="7" style="125" customWidth="1"/>
    <col min="9994" max="9997" width="6.875" style="125" customWidth="1"/>
    <col min="9998" max="9998" width="8.5" style="125" customWidth="1"/>
    <col min="9999" max="10012" width="7.125" style="125" customWidth="1"/>
    <col min="10013" max="10013" width="7.625" style="125" customWidth="1"/>
    <col min="10014" max="10014" width="7.25" style="125" customWidth="1"/>
    <col min="10015" max="10240" width="9" style="125"/>
    <col min="10241" max="10241" width="12.75" style="125" customWidth="1"/>
    <col min="10242" max="10248" width="7.125" style="125" customWidth="1"/>
    <col min="10249" max="10249" width="7" style="125" customWidth="1"/>
    <col min="10250" max="10253" width="6.875" style="125" customWidth="1"/>
    <col min="10254" max="10254" width="8.5" style="125" customWidth="1"/>
    <col min="10255" max="10268" width="7.125" style="125" customWidth="1"/>
    <col min="10269" max="10269" width="7.625" style="125" customWidth="1"/>
    <col min="10270" max="10270" width="7.25" style="125" customWidth="1"/>
    <col min="10271" max="10496" width="9" style="125"/>
    <col min="10497" max="10497" width="12.75" style="125" customWidth="1"/>
    <col min="10498" max="10504" width="7.125" style="125" customWidth="1"/>
    <col min="10505" max="10505" width="7" style="125" customWidth="1"/>
    <col min="10506" max="10509" width="6.875" style="125" customWidth="1"/>
    <col min="10510" max="10510" width="8.5" style="125" customWidth="1"/>
    <col min="10511" max="10524" width="7.125" style="125" customWidth="1"/>
    <col min="10525" max="10525" width="7.625" style="125" customWidth="1"/>
    <col min="10526" max="10526" width="7.25" style="125" customWidth="1"/>
    <col min="10527" max="10752" width="9" style="125"/>
    <col min="10753" max="10753" width="12.75" style="125" customWidth="1"/>
    <col min="10754" max="10760" width="7.125" style="125" customWidth="1"/>
    <col min="10761" max="10761" width="7" style="125" customWidth="1"/>
    <col min="10762" max="10765" width="6.875" style="125" customWidth="1"/>
    <col min="10766" max="10766" width="8.5" style="125" customWidth="1"/>
    <col min="10767" max="10780" width="7.125" style="125" customWidth="1"/>
    <col min="10781" max="10781" width="7.625" style="125" customWidth="1"/>
    <col min="10782" max="10782" width="7.25" style="125" customWidth="1"/>
    <col min="10783" max="11008" width="9" style="125"/>
    <col min="11009" max="11009" width="12.75" style="125" customWidth="1"/>
    <col min="11010" max="11016" width="7.125" style="125" customWidth="1"/>
    <col min="11017" max="11017" width="7" style="125" customWidth="1"/>
    <col min="11018" max="11021" width="6.875" style="125" customWidth="1"/>
    <col min="11022" max="11022" width="8.5" style="125" customWidth="1"/>
    <col min="11023" max="11036" width="7.125" style="125" customWidth="1"/>
    <col min="11037" max="11037" width="7.625" style="125" customWidth="1"/>
    <col min="11038" max="11038" width="7.25" style="125" customWidth="1"/>
    <col min="11039" max="11264" width="9" style="125"/>
    <col min="11265" max="11265" width="12.75" style="125" customWidth="1"/>
    <col min="11266" max="11272" width="7.125" style="125" customWidth="1"/>
    <col min="11273" max="11273" width="7" style="125" customWidth="1"/>
    <col min="11274" max="11277" width="6.875" style="125" customWidth="1"/>
    <col min="11278" max="11278" width="8.5" style="125" customWidth="1"/>
    <col min="11279" max="11292" width="7.125" style="125" customWidth="1"/>
    <col min="11293" max="11293" width="7.625" style="125" customWidth="1"/>
    <col min="11294" max="11294" width="7.25" style="125" customWidth="1"/>
    <col min="11295" max="11520" width="9" style="125"/>
    <col min="11521" max="11521" width="12.75" style="125" customWidth="1"/>
    <col min="11522" max="11528" width="7.125" style="125" customWidth="1"/>
    <col min="11529" max="11529" width="7" style="125" customWidth="1"/>
    <col min="11530" max="11533" width="6.875" style="125" customWidth="1"/>
    <col min="11534" max="11534" width="8.5" style="125" customWidth="1"/>
    <col min="11535" max="11548" width="7.125" style="125" customWidth="1"/>
    <col min="11549" max="11549" width="7.625" style="125" customWidth="1"/>
    <col min="11550" max="11550" width="7.25" style="125" customWidth="1"/>
    <col min="11551" max="11776" width="9" style="125"/>
    <col min="11777" max="11777" width="12.75" style="125" customWidth="1"/>
    <col min="11778" max="11784" width="7.125" style="125" customWidth="1"/>
    <col min="11785" max="11785" width="7" style="125" customWidth="1"/>
    <col min="11786" max="11789" width="6.875" style="125" customWidth="1"/>
    <col min="11790" max="11790" width="8.5" style="125" customWidth="1"/>
    <col min="11791" max="11804" width="7.125" style="125" customWidth="1"/>
    <col min="11805" max="11805" width="7.625" style="125" customWidth="1"/>
    <col min="11806" max="11806" width="7.25" style="125" customWidth="1"/>
    <col min="11807" max="12032" width="9" style="125"/>
    <col min="12033" max="12033" width="12.75" style="125" customWidth="1"/>
    <col min="12034" max="12040" width="7.125" style="125" customWidth="1"/>
    <col min="12041" max="12041" width="7" style="125" customWidth="1"/>
    <col min="12042" max="12045" width="6.875" style="125" customWidth="1"/>
    <col min="12046" max="12046" width="8.5" style="125" customWidth="1"/>
    <col min="12047" max="12060" width="7.125" style="125" customWidth="1"/>
    <col min="12061" max="12061" width="7.625" style="125" customWidth="1"/>
    <col min="12062" max="12062" width="7.25" style="125" customWidth="1"/>
    <col min="12063" max="12288" width="9" style="125"/>
    <col min="12289" max="12289" width="12.75" style="125" customWidth="1"/>
    <col min="12290" max="12296" width="7.125" style="125" customWidth="1"/>
    <col min="12297" max="12297" width="7" style="125" customWidth="1"/>
    <col min="12298" max="12301" width="6.875" style="125" customWidth="1"/>
    <col min="12302" max="12302" width="8.5" style="125" customWidth="1"/>
    <col min="12303" max="12316" width="7.125" style="125" customWidth="1"/>
    <col min="12317" max="12317" width="7.625" style="125" customWidth="1"/>
    <col min="12318" max="12318" width="7.25" style="125" customWidth="1"/>
    <col min="12319" max="12544" width="9" style="125"/>
    <col min="12545" max="12545" width="12.75" style="125" customWidth="1"/>
    <col min="12546" max="12552" width="7.125" style="125" customWidth="1"/>
    <col min="12553" max="12553" width="7" style="125" customWidth="1"/>
    <col min="12554" max="12557" width="6.875" style="125" customWidth="1"/>
    <col min="12558" max="12558" width="8.5" style="125" customWidth="1"/>
    <col min="12559" max="12572" width="7.125" style="125" customWidth="1"/>
    <col min="12573" max="12573" width="7.625" style="125" customWidth="1"/>
    <col min="12574" max="12574" width="7.25" style="125" customWidth="1"/>
    <col min="12575" max="12800" width="9" style="125"/>
    <col min="12801" max="12801" width="12.75" style="125" customWidth="1"/>
    <col min="12802" max="12808" width="7.125" style="125" customWidth="1"/>
    <col min="12809" max="12809" width="7" style="125" customWidth="1"/>
    <col min="12810" max="12813" width="6.875" style="125" customWidth="1"/>
    <col min="12814" max="12814" width="8.5" style="125" customWidth="1"/>
    <col min="12815" max="12828" width="7.125" style="125" customWidth="1"/>
    <col min="12829" max="12829" width="7.625" style="125" customWidth="1"/>
    <col min="12830" max="12830" width="7.25" style="125" customWidth="1"/>
    <col min="12831" max="13056" width="9" style="125"/>
    <col min="13057" max="13057" width="12.75" style="125" customWidth="1"/>
    <col min="13058" max="13064" width="7.125" style="125" customWidth="1"/>
    <col min="13065" max="13065" width="7" style="125" customWidth="1"/>
    <col min="13066" max="13069" width="6.875" style="125" customWidth="1"/>
    <col min="13070" max="13070" width="8.5" style="125" customWidth="1"/>
    <col min="13071" max="13084" width="7.125" style="125" customWidth="1"/>
    <col min="13085" max="13085" width="7.625" style="125" customWidth="1"/>
    <col min="13086" max="13086" width="7.25" style="125" customWidth="1"/>
    <col min="13087" max="13312" width="9" style="125"/>
    <col min="13313" max="13313" width="12.75" style="125" customWidth="1"/>
    <col min="13314" max="13320" width="7.125" style="125" customWidth="1"/>
    <col min="13321" max="13321" width="7" style="125" customWidth="1"/>
    <col min="13322" max="13325" width="6.875" style="125" customWidth="1"/>
    <col min="13326" max="13326" width="8.5" style="125" customWidth="1"/>
    <col min="13327" max="13340" width="7.125" style="125" customWidth="1"/>
    <col min="13341" max="13341" width="7.625" style="125" customWidth="1"/>
    <col min="13342" max="13342" width="7.25" style="125" customWidth="1"/>
    <col min="13343" max="13568" width="9" style="125"/>
    <col min="13569" max="13569" width="12.75" style="125" customWidth="1"/>
    <col min="13570" max="13576" width="7.125" style="125" customWidth="1"/>
    <col min="13577" max="13577" width="7" style="125" customWidth="1"/>
    <col min="13578" max="13581" width="6.875" style="125" customWidth="1"/>
    <col min="13582" max="13582" width="8.5" style="125" customWidth="1"/>
    <col min="13583" max="13596" width="7.125" style="125" customWidth="1"/>
    <col min="13597" max="13597" width="7.625" style="125" customWidth="1"/>
    <col min="13598" max="13598" width="7.25" style="125" customWidth="1"/>
    <col min="13599" max="13824" width="9" style="125"/>
    <col min="13825" max="13825" width="12.75" style="125" customWidth="1"/>
    <col min="13826" max="13832" width="7.125" style="125" customWidth="1"/>
    <col min="13833" max="13833" width="7" style="125" customWidth="1"/>
    <col min="13834" max="13837" width="6.875" style="125" customWidth="1"/>
    <col min="13838" max="13838" width="8.5" style="125" customWidth="1"/>
    <col min="13839" max="13852" width="7.125" style="125" customWidth="1"/>
    <col min="13853" max="13853" width="7.625" style="125" customWidth="1"/>
    <col min="13854" max="13854" width="7.25" style="125" customWidth="1"/>
    <col min="13855" max="14080" width="9" style="125"/>
    <col min="14081" max="14081" width="12.75" style="125" customWidth="1"/>
    <col min="14082" max="14088" width="7.125" style="125" customWidth="1"/>
    <col min="14089" max="14089" width="7" style="125" customWidth="1"/>
    <col min="14090" max="14093" width="6.875" style="125" customWidth="1"/>
    <col min="14094" max="14094" width="8.5" style="125" customWidth="1"/>
    <col min="14095" max="14108" width="7.125" style="125" customWidth="1"/>
    <col min="14109" max="14109" width="7.625" style="125" customWidth="1"/>
    <col min="14110" max="14110" width="7.25" style="125" customWidth="1"/>
    <col min="14111" max="14336" width="9" style="125"/>
    <col min="14337" max="14337" width="12.75" style="125" customWidth="1"/>
    <col min="14338" max="14344" width="7.125" style="125" customWidth="1"/>
    <col min="14345" max="14345" width="7" style="125" customWidth="1"/>
    <col min="14346" max="14349" width="6.875" style="125" customWidth="1"/>
    <col min="14350" max="14350" width="8.5" style="125" customWidth="1"/>
    <col min="14351" max="14364" width="7.125" style="125" customWidth="1"/>
    <col min="14365" max="14365" width="7.625" style="125" customWidth="1"/>
    <col min="14366" max="14366" width="7.25" style="125" customWidth="1"/>
    <col min="14367" max="14592" width="9" style="125"/>
    <col min="14593" max="14593" width="12.75" style="125" customWidth="1"/>
    <col min="14594" max="14600" width="7.125" style="125" customWidth="1"/>
    <col min="14601" max="14601" width="7" style="125" customWidth="1"/>
    <col min="14602" max="14605" width="6.875" style="125" customWidth="1"/>
    <col min="14606" max="14606" width="8.5" style="125" customWidth="1"/>
    <col min="14607" max="14620" width="7.125" style="125" customWidth="1"/>
    <col min="14621" max="14621" width="7.625" style="125" customWidth="1"/>
    <col min="14622" max="14622" width="7.25" style="125" customWidth="1"/>
    <col min="14623" max="14848" width="9" style="125"/>
    <col min="14849" max="14849" width="12.75" style="125" customWidth="1"/>
    <col min="14850" max="14856" width="7.125" style="125" customWidth="1"/>
    <col min="14857" max="14857" width="7" style="125" customWidth="1"/>
    <col min="14858" max="14861" width="6.875" style="125" customWidth="1"/>
    <col min="14862" max="14862" width="8.5" style="125" customWidth="1"/>
    <col min="14863" max="14876" width="7.125" style="125" customWidth="1"/>
    <col min="14877" max="14877" width="7.625" style="125" customWidth="1"/>
    <col min="14878" max="14878" width="7.25" style="125" customWidth="1"/>
    <col min="14879" max="15104" width="9" style="125"/>
    <col min="15105" max="15105" width="12.75" style="125" customWidth="1"/>
    <col min="15106" max="15112" width="7.125" style="125" customWidth="1"/>
    <col min="15113" max="15113" width="7" style="125" customWidth="1"/>
    <col min="15114" max="15117" width="6.875" style="125" customWidth="1"/>
    <col min="15118" max="15118" width="8.5" style="125" customWidth="1"/>
    <col min="15119" max="15132" width="7.125" style="125" customWidth="1"/>
    <col min="15133" max="15133" width="7.625" style="125" customWidth="1"/>
    <col min="15134" max="15134" width="7.25" style="125" customWidth="1"/>
    <col min="15135" max="15360" width="9" style="125"/>
    <col min="15361" max="15361" width="12.75" style="125" customWidth="1"/>
    <col min="15362" max="15368" width="7.125" style="125" customWidth="1"/>
    <col min="15369" max="15369" width="7" style="125" customWidth="1"/>
    <col min="15370" max="15373" width="6.875" style="125" customWidth="1"/>
    <col min="15374" max="15374" width="8.5" style="125" customWidth="1"/>
    <col min="15375" max="15388" width="7.125" style="125" customWidth="1"/>
    <col min="15389" max="15389" width="7.625" style="125" customWidth="1"/>
    <col min="15390" max="15390" width="7.25" style="125" customWidth="1"/>
    <col min="15391" max="15616" width="9" style="125"/>
    <col min="15617" max="15617" width="12.75" style="125" customWidth="1"/>
    <col min="15618" max="15624" width="7.125" style="125" customWidth="1"/>
    <col min="15625" max="15625" width="7" style="125" customWidth="1"/>
    <col min="15626" max="15629" width="6.875" style="125" customWidth="1"/>
    <col min="15630" max="15630" width="8.5" style="125" customWidth="1"/>
    <col min="15631" max="15644" width="7.125" style="125" customWidth="1"/>
    <col min="15645" max="15645" width="7.625" style="125" customWidth="1"/>
    <col min="15646" max="15646" width="7.25" style="125" customWidth="1"/>
    <col min="15647" max="15872" width="9" style="125"/>
    <col min="15873" max="15873" width="12.75" style="125" customWidth="1"/>
    <col min="15874" max="15880" width="7.125" style="125" customWidth="1"/>
    <col min="15881" max="15881" width="7" style="125" customWidth="1"/>
    <col min="15882" max="15885" width="6.875" style="125" customWidth="1"/>
    <col min="15886" max="15886" width="8.5" style="125" customWidth="1"/>
    <col min="15887" max="15900" width="7.125" style="125" customWidth="1"/>
    <col min="15901" max="15901" width="7.625" style="125" customWidth="1"/>
    <col min="15902" max="15902" width="7.25" style="125" customWidth="1"/>
    <col min="15903" max="16128" width="9" style="125"/>
    <col min="16129" max="16129" width="12.75" style="125" customWidth="1"/>
    <col min="16130" max="16136" width="7.125" style="125" customWidth="1"/>
    <col min="16137" max="16137" width="7" style="125" customWidth="1"/>
    <col min="16138" max="16141" width="6.875" style="125" customWidth="1"/>
    <col min="16142" max="16142" width="8.5" style="125" customWidth="1"/>
    <col min="16143" max="16156" width="7.125" style="125" customWidth="1"/>
    <col min="16157" max="16157" width="7.625" style="125" customWidth="1"/>
    <col min="16158" max="16158" width="7.25" style="125" customWidth="1"/>
    <col min="16159" max="16384" width="9" style="125"/>
  </cols>
  <sheetData>
    <row r="3" spans="1:27" s="1" customFormat="1" ht="18" customHeight="1">
      <c r="A3" s="1" t="s">
        <v>87</v>
      </c>
      <c r="B3" s="2"/>
      <c r="C3" s="2"/>
      <c r="D3" s="2"/>
      <c r="E3" s="2"/>
      <c r="F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7" s="1" customFormat="1" ht="18" customHeight="1">
      <c r="A4" s="1" t="s">
        <v>1</v>
      </c>
    </row>
    <row r="5" spans="1:27" s="1" customFormat="1" ht="18" customHeight="1">
      <c r="A5" s="3"/>
      <c r="B5" s="4" t="s">
        <v>2</v>
      </c>
      <c r="C5" s="5"/>
      <c r="D5" s="5"/>
      <c r="E5" s="6"/>
      <c r="F5" s="4" t="s">
        <v>3</v>
      </c>
      <c r="G5" s="5"/>
      <c r="H5" s="5"/>
      <c r="I5" s="6"/>
      <c r="J5" s="4" t="s">
        <v>4</v>
      </c>
      <c r="K5" s="5"/>
      <c r="L5" s="5"/>
      <c r="M5" s="5"/>
      <c r="N5" s="5"/>
      <c r="O5" s="6"/>
      <c r="P5" s="4" t="s">
        <v>5</v>
      </c>
      <c r="Q5" s="5"/>
      <c r="R5" s="5"/>
      <c r="S5" s="5"/>
      <c r="T5" s="5"/>
      <c r="U5" s="7"/>
      <c r="V5" s="4" t="s">
        <v>6</v>
      </c>
      <c r="W5" s="5"/>
      <c r="X5" s="5"/>
      <c r="Y5" s="5"/>
      <c r="Z5" s="5"/>
      <c r="AA5" s="5"/>
    </row>
    <row r="6" spans="1:27" s="1" customFormat="1" ht="18" customHeight="1">
      <c r="A6" s="8" t="s">
        <v>7</v>
      </c>
      <c r="B6" s="9" t="s">
        <v>88</v>
      </c>
      <c r="C6" s="4" t="s">
        <v>9</v>
      </c>
      <c r="D6" s="7"/>
      <c r="E6" s="10" t="s">
        <v>10</v>
      </c>
      <c r="F6" s="9" t="s">
        <v>88</v>
      </c>
      <c r="G6" s="4" t="s">
        <v>9</v>
      </c>
      <c r="H6" s="7"/>
      <c r="I6" s="11" t="s">
        <v>10</v>
      </c>
      <c r="J6" s="12" t="s">
        <v>88</v>
      </c>
      <c r="K6" s="13"/>
      <c r="L6" s="14" t="s">
        <v>11</v>
      </c>
      <c r="M6" s="15"/>
      <c r="N6" s="15"/>
      <c r="O6" s="10" t="s">
        <v>10</v>
      </c>
      <c r="P6" s="12" t="s">
        <v>88</v>
      </c>
      <c r="Q6" s="13"/>
      <c r="R6" s="4" t="s">
        <v>9</v>
      </c>
      <c r="S6" s="5"/>
      <c r="T6" s="7"/>
      <c r="U6" s="11" t="s">
        <v>10</v>
      </c>
      <c r="V6" s="12" t="s">
        <v>88</v>
      </c>
      <c r="W6" s="13"/>
      <c r="X6" s="4" t="s">
        <v>9</v>
      </c>
      <c r="Y6" s="5"/>
      <c r="Z6" s="7"/>
      <c r="AA6" s="11" t="s">
        <v>10</v>
      </c>
    </row>
    <row r="7" spans="1:27" s="1" customFormat="1" ht="18" customHeight="1">
      <c r="A7" s="16"/>
      <c r="B7" s="17" t="s">
        <v>89</v>
      </c>
      <c r="C7" s="18" t="s">
        <v>13</v>
      </c>
      <c r="D7" s="18" t="s">
        <v>14</v>
      </c>
      <c r="E7" s="17" t="s">
        <v>15</v>
      </c>
      <c r="F7" s="17" t="s">
        <v>89</v>
      </c>
      <c r="G7" s="18" t="s">
        <v>13</v>
      </c>
      <c r="H7" s="18" t="s">
        <v>14</v>
      </c>
      <c r="I7" s="19" t="s">
        <v>15</v>
      </c>
      <c r="J7" s="20" t="s">
        <v>13</v>
      </c>
      <c r="K7" s="21"/>
      <c r="L7" s="4" t="s">
        <v>13</v>
      </c>
      <c r="M7" s="7"/>
      <c r="N7" s="18" t="s">
        <v>14</v>
      </c>
      <c r="O7" s="22" t="s">
        <v>15</v>
      </c>
      <c r="P7" s="20" t="s">
        <v>13</v>
      </c>
      <c r="Q7" s="21"/>
      <c r="R7" s="4" t="s">
        <v>16</v>
      </c>
      <c r="S7" s="7"/>
      <c r="T7" s="18" t="s">
        <v>14</v>
      </c>
      <c r="U7" s="19" t="s">
        <v>15</v>
      </c>
      <c r="V7" s="20" t="s">
        <v>13</v>
      </c>
      <c r="W7" s="21"/>
      <c r="X7" s="4" t="s">
        <v>16</v>
      </c>
      <c r="Y7" s="7"/>
      <c r="Z7" s="23" t="s">
        <v>14</v>
      </c>
      <c r="AA7" s="19" t="s">
        <v>15</v>
      </c>
    </row>
    <row r="8" spans="1:27" s="1" customFormat="1" ht="18" customHeight="1">
      <c r="A8" s="24"/>
      <c r="B8" s="25"/>
      <c r="C8" s="25"/>
      <c r="D8" s="25" t="s">
        <v>17</v>
      </c>
      <c r="E8" s="25"/>
      <c r="F8" s="25" t="s">
        <v>18</v>
      </c>
      <c r="G8" s="25" t="s">
        <v>18</v>
      </c>
      <c r="H8" s="25" t="s">
        <v>17</v>
      </c>
      <c r="I8" s="26"/>
      <c r="J8" s="27" t="s">
        <v>19</v>
      </c>
      <c r="K8" s="28"/>
      <c r="L8" s="27" t="s">
        <v>19</v>
      </c>
      <c r="M8" s="29"/>
      <c r="N8" s="30" t="s">
        <v>17</v>
      </c>
      <c r="O8" s="31"/>
      <c r="P8" s="27" t="s">
        <v>19</v>
      </c>
      <c r="Q8" s="32"/>
      <c r="R8" s="27" t="s">
        <v>19</v>
      </c>
      <c r="S8" s="32"/>
      <c r="T8" s="25" t="s">
        <v>17</v>
      </c>
      <c r="U8" s="26"/>
      <c r="V8" s="27" t="s">
        <v>19</v>
      </c>
      <c r="W8" s="32"/>
      <c r="X8" s="27" t="s">
        <v>19</v>
      </c>
      <c r="Y8" s="32"/>
      <c r="Z8" s="26" t="s">
        <v>17</v>
      </c>
      <c r="AA8" s="26"/>
    </row>
    <row r="9" spans="1:27" s="1" customFormat="1" ht="11.25" customHeight="1">
      <c r="A9" s="33"/>
      <c r="B9" s="34"/>
      <c r="C9" s="34"/>
      <c r="D9" s="34"/>
      <c r="E9" s="34"/>
      <c r="F9" s="34"/>
      <c r="G9" s="34"/>
      <c r="H9" s="34"/>
      <c r="I9" s="35"/>
      <c r="J9" s="36"/>
      <c r="K9" s="37"/>
      <c r="L9" s="36"/>
      <c r="M9" s="37"/>
      <c r="N9" s="38"/>
      <c r="O9" s="39"/>
      <c r="P9" s="36"/>
      <c r="Q9" s="37"/>
      <c r="R9" s="36"/>
      <c r="S9" s="37"/>
      <c r="T9" s="34"/>
      <c r="U9" s="35"/>
      <c r="V9" s="36"/>
      <c r="W9" s="37"/>
      <c r="X9" s="35"/>
      <c r="Y9" s="40"/>
      <c r="Z9" s="35"/>
      <c r="AA9" s="35"/>
    </row>
    <row r="10" spans="1:27" s="43" customFormat="1" ht="18" customHeight="1">
      <c r="A10" s="41" t="s">
        <v>20</v>
      </c>
      <c r="B10" s="42">
        <v>2466</v>
      </c>
      <c r="C10" s="43">
        <v>2587</v>
      </c>
      <c r="D10" s="44">
        <v>100</v>
      </c>
      <c r="E10" s="44">
        <f>ROUND((C10-B10)/B10*100,1)</f>
        <v>4.9000000000000004</v>
      </c>
      <c r="F10" s="42">
        <v>69545</v>
      </c>
      <c r="G10" s="43">
        <v>69891</v>
      </c>
      <c r="H10" s="45">
        <v>100</v>
      </c>
      <c r="I10" s="46">
        <f>ROUND((G10-F10)/F10*100,1)</f>
        <v>0.5</v>
      </c>
      <c r="J10" s="47">
        <v>180700620</v>
      </c>
      <c r="K10" s="48">
        <v>180700620</v>
      </c>
      <c r="L10" s="47">
        <v>191258454</v>
      </c>
      <c r="M10" s="168"/>
      <c r="N10" s="50">
        <v>100</v>
      </c>
      <c r="O10" s="51">
        <f>ROUND((L10-J10)/J10*100,1)</f>
        <v>5.8</v>
      </c>
      <c r="P10" s="47">
        <v>73963498</v>
      </c>
      <c r="Q10" s="49"/>
      <c r="R10" s="47">
        <v>81506773</v>
      </c>
      <c r="S10" s="49"/>
      <c r="T10" s="45">
        <v>100</v>
      </c>
      <c r="U10" s="46">
        <f>ROUND((R10-P10)/P10*100,1)</f>
        <v>10.199999999999999</v>
      </c>
      <c r="V10" s="52">
        <v>66562147</v>
      </c>
      <c r="W10" s="53"/>
      <c r="X10" s="47">
        <v>75003562</v>
      </c>
      <c r="Y10" s="49"/>
      <c r="Z10" s="46">
        <v>100</v>
      </c>
      <c r="AA10" s="46">
        <f>ROUND((X10-V10)/V10*100,1)</f>
        <v>12.7</v>
      </c>
    </row>
    <row r="11" spans="1:27" s="1" customFormat="1" ht="12" customHeight="1">
      <c r="A11" s="33"/>
      <c r="B11" s="54"/>
      <c r="D11" s="55"/>
      <c r="E11" s="44"/>
      <c r="F11" s="54"/>
      <c r="H11" s="56"/>
      <c r="I11" s="46"/>
      <c r="J11" s="57"/>
      <c r="K11" s="58"/>
      <c r="L11" s="59"/>
      <c r="M11" s="33"/>
      <c r="N11" s="38"/>
      <c r="O11" s="51"/>
      <c r="P11" s="59"/>
      <c r="Q11" s="33"/>
      <c r="R11" s="59"/>
      <c r="S11" s="33"/>
      <c r="T11" s="56"/>
      <c r="U11" s="46"/>
      <c r="V11" s="35"/>
      <c r="W11" s="40"/>
      <c r="X11" s="59"/>
      <c r="Y11" s="33"/>
      <c r="Z11" s="60"/>
      <c r="AA11" s="46"/>
    </row>
    <row r="12" spans="1:27" s="1" customFormat="1" ht="18" customHeight="1">
      <c r="A12" s="33" t="s">
        <v>21</v>
      </c>
      <c r="B12" s="54">
        <v>1156</v>
      </c>
      <c r="C12" s="1">
        <v>1210</v>
      </c>
      <c r="D12" s="55">
        <f>C12/$C$10*100</f>
        <v>46.772323154232701</v>
      </c>
      <c r="E12" s="55">
        <f>ROUND((C12-B12)/B12*100,1)</f>
        <v>4.7</v>
      </c>
      <c r="F12" s="54">
        <v>30372</v>
      </c>
      <c r="G12" s="1">
        <v>31279</v>
      </c>
      <c r="H12" s="56">
        <f>G12/$G$10*100</f>
        <v>44.75397404529911</v>
      </c>
      <c r="I12" s="60">
        <f>ROUND((G12-F12)/F12*100,1)</f>
        <v>3</v>
      </c>
      <c r="J12" s="61">
        <v>82680288</v>
      </c>
      <c r="K12" s="62">
        <v>82680288</v>
      </c>
      <c r="L12" s="61">
        <v>88218433</v>
      </c>
      <c r="M12" s="168"/>
      <c r="N12" s="38">
        <f>L12/$L$10*100</f>
        <v>46.125246311987858</v>
      </c>
      <c r="O12" s="39">
        <f>ROUND((L12-J12)/J12*100,1)</f>
        <v>6.7</v>
      </c>
      <c r="P12" s="61">
        <v>35019951</v>
      </c>
      <c r="Q12" s="62"/>
      <c r="R12" s="61">
        <v>40864016</v>
      </c>
      <c r="S12" s="62"/>
      <c r="T12" s="56">
        <f>R12/$R$10*100</f>
        <v>50.135730438009119</v>
      </c>
      <c r="U12" s="60">
        <f>ROUND((R12-P12)/P12*100,1)</f>
        <v>16.7</v>
      </c>
      <c r="V12" s="57">
        <v>31992401</v>
      </c>
      <c r="W12" s="58"/>
      <c r="X12" s="61">
        <v>38490178</v>
      </c>
      <c r="Y12" s="62"/>
      <c r="Z12" s="60">
        <f>X12/$X$10*100</f>
        <v>51.317800079948206</v>
      </c>
      <c r="AA12" s="60">
        <f>ROUND((X12-V12)/V12*100,1)</f>
        <v>20.3</v>
      </c>
    </row>
    <row r="13" spans="1:27" s="1" customFormat="1" ht="18" customHeight="1">
      <c r="A13" s="33" t="s">
        <v>22</v>
      </c>
      <c r="B13" s="54">
        <v>168</v>
      </c>
      <c r="C13" s="1">
        <v>184</v>
      </c>
      <c r="D13" s="55">
        <f>C13/$C$10*100</f>
        <v>7.1124855044453037</v>
      </c>
      <c r="E13" s="55">
        <f>ROUND((C13-B13)/B13*100,1)</f>
        <v>9.5</v>
      </c>
      <c r="F13" s="54">
        <v>4533</v>
      </c>
      <c r="G13" s="1">
        <v>4543</v>
      </c>
      <c r="H13" s="56">
        <f>G13/$G$10*100</f>
        <v>6.5001216179479471</v>
      </c>
      <c r="I13" s="60">
        <f>ROUND((G13-F13)/F13*100,1)</f>
        <v>0.2</v>
      </c>
      <c r="J13" s="61">
        <v>16063035</v>
      </c>
      <c r="K13" s="62">
        <v>16063035</v>
      </c>
      <c r="L13" s="61">
        <v>19390833</v>
      </c>
      <c r="M13" s="168"/>
      <c r="N13" s="38">
        <f>L13/$L$10*100</f>
        <v>10.138549483412639</v>
      </c>
      <c r="O13" s="39">
        <f>ROUND((L13-J13)/J13*100,1)</f>
        <v>20.7</v>
      </c>
      <c r="P13" s="61">
        <v>6639164</v>
      </c>
      <c r="Q13" s="62"/>
      <c r="R13" s="61">
        <v>6418626</v>
      </c>
      <c r="S13" s="62"/>
      <c r="T13" s="56">
        <f>R13/$R$10*100</f>
        <v>7.8749602809081889</v>
      </c>
      <c r="U13" s="60">
        <f>ROUND((R13-P13)/P13*100,1)</f>
        <v>-3.3</v>
      </c>
      <c r="V13" s="57">
        <v>6405441</v>
      </c>
      <c r="W13" s="58"/>
      <c r="X13" s="61">
        <v>6148388</v>
      </c>
      <c r="Y13" s="62"/>
      <c r="Z13" s="60">
        <f>X13/$X$10*100</f>
        <v>8.1974613419026685</v>
      </c>
      <c r="AA13" s="60">
        <f>ROUND((X13-V13)/V13*100,1)</f>
        <v>-4</v>
      </c>
    </row>
    <row r="14" spans="1:27" s="1" customFormat="1" ht="18" customHeight="1">
      <c r="A14" s="33" t="s">
        <v>23</v>
      </c>
      <c r="B14" s="54">
        <v>885</v>
      </c>
      <c r="C14" s="1">
        <v>928</v>
      </c>
      <c r="D14" s="55">
        <f>C14/$C$10*100</f>
        <v>35.871666022419788</v>
      </c>
      <c r="E14" s="55">
        <f>ROUND((C14-B14)/B14*100,1)</f>
        <v>4.9000000000000004</v>
      </c>
      <c r="F14" s="54">
        <v>26117</v>
      </c>
      <c r="G14" s="1">
        <v>25972</v>
      </c>
      <c r="H14" s="56">
        <f>G14/$G$10*100</f>
        <v>37.160721695211116</v>
      </c>
      <c r="I14" s="60">
        <f>ROUND((G14-F14)/F14*100,1)</f>
        <v>-0.6</v>
      </c>
      <c r="J14" s="61">
        <v>61431085</v>
      </c>
      <c r="K14" s="62">
        <v>61431085</v>
      </c>
      <c r="L14" s="61">
        <v>61668256</v>
      </c>
      <c r="M14" s="168"/>
      <c r="N14" s="38">
        <f>L14/$L$10*100</f>
        <v>32.243414453198497</v>
      </c>
      <c r="O14" s="39">
        <f>ROUND((L14-J14)/J14*100,1)</f>
        <v>0.4</v>
      </c>
      <c r="P14" s="61">
        <v>25029421</v>
      </c>
      <c r="Q14" s="62"/>
      <c r="R14" s="61">
        <v>25680019</v>
      </c>
      <c r="S14" s="62"/>
      <c r="T14" s="56">
        <f>R14/$R$10*100</f>
        <v>31.506607432489076</v>
      </c>
      <c r="U14" s="60">
        <f>ROUND((R14-P14)/P14*100,1)</f>
        <v>2.6</v>
      </c>
      <c r="V14" s="57">
        <v>22526174</v>
      </c>
      <c r="W14" s="58"/>
      <c r="X14" s="61">
        <v>23101872</v>
      </c>
      <c r="Y14" s="62"/>
      <c r="Z14" s="60">
        <f>X14/$X$10*100</f>
        <v>30.801033156265301</v>
      </c>
      <c r="AA14" s="60">
        <f>ROUND((X14-V14)/V14*100,1)</f>
        <v>2.6</v>
      </c>
    </row>
    <row r="15" spans="1:27" s="1" customFormat="1" ht="18" customHeight="1">
      <c r="A15" s="33" t="s">
        <v>24</v>
      </c>
      <c r="B15" s="54">
        <v>257</v>
      </c>
      <c r="C15" s="1">
        <v>265</v>
      </c>
      <c r="D15" s="55">
        <f>C15/$C$10*100</f>
        <v>10.243525318902204</v>
      </c>
      <c r="E15" s="55">
        <f>ROUND((C15-B15)/B15*100,1)</f>
        <v>3.1</v>
      </c>
      <c r="F15" s="54">
        <v>8523</v>
      </c>
      <c r="G15" s="1">
        <v>8097</v>
      </c>
      <c r="H15" s="56">
        <f>G15/$G$10*100</f>
        <v>11.585182641541829</v>
      </c>
      <c r="I15" s="60">
        <f>ROUND((G15-F15)/F15*100,1)</f>
        <v>-5</v>
      </c>
      <c r="J15" s="61">
        <v>20526212</v>
      </c>
      <c r="K15" s="62">
        <v>20526212</v>
      </c>
      <c r="L15" s="61">
        <v>21980932</v>
      </c>
      <c r="M15" s="168"/>
      <c r="N15" s="38">
        <f>L15/$L$10*100</f>
        <v>11.492789751401002</v>
      </c>
      <c r="O15" s="39">
        <f>ROUND((L15-J15)/J15*100,1)</f>
        <v>7.1</v>
      </c>
      <c r="P15" s="61">
        <v>7274962</v>
      </c>
      <c r="Q15" s="62"/>
      <c r="R15" s="61">
        <v>8544112</v>
      </c>
      <c r="S15" s="62"/>
      <c r="T15" s="56">
        <f>R15/$R$10*100</f>
        <v>10.482701848593614</v>
      </c>
      <c r="U15" s="60">
        <f>ROUND((R15-P15)/P15*100,1)</f>
        <v>17.399999999999999</v>
      </c>
      <c r="V15" s="57">
        <v>5638131</v>
      </c>
      <c r="W15" s="58"/>
      <c r="X15" s="61">
        <v>7263124</v>
      </c>
      <c r="Y15" s="62"/>
      <c r="Z15" s="60">
        <f>X15/$X$10*100</f>
        <v>9.6837054218838308</v>
      </c>
      <c r="AA15" s="60">
        <f>ROUND((X15-V15)/V15*100,1)</f>
        <v>28.8</v>
      </c>
    </row>
    <row r="16" spans="1:27" s="1" customFormat="1" ht="12" customHeight="1">
      <c r="A16" s="64"/>
      <c r="B16" s="65"/>
      <c r="C16" s="65"/>
      <c r="D16" s="66"/>
      <c r="E16" s="66"/>
      <c r="F16" s="65"/>
      <c r="G16" s="65"/>
      <c r="H16" s="66"/>
      <c r="I16" s="67"/>
      <c r="J16" s="19"/>
      <c r="K16" s="22"/>
      <c r="L16" s="19"/>
      <c r="M16" s="22"/>
      <c r="N16" s="17"/>
      <c r="O16" s="68"/>
      <c r="P16" s="19"/>
      <c r="Q16" s="22"/>
      <c r="R16" s="19"/>
      <c r="S16" s="22"/>
      <c r="T16" s="66"/>
      <c r="U16" s="67"/>
      <c r="V16" s="19"/>
      <c r="W16" s="22"/>
      <c r="X16" s="19"/>
      <c r="Y16" s="22"/>
      <c r="Z16" s="67"/>
      <c r="AA16" s="67"/>
    </row>
    <row r="17" spans="1:30" s="1" customFormat="1" ht="23.25" customHeight="1">
      <c r="AA17" s="69"/>
    </row>
    <row r="18" spans="1:30" s="1" customFormat="1" ht="23.25" customHeight="1">
      <c r="AA18" s="69"/>
    </row>
    <row r="19" spans="1:30" s="1" customFormat="1" ht="18" customHeight="1">
      <c r="A19" s="70" t="s">
        <v>90</v>
      </c>
      <c r="B19" s="71"/>
      <c r="C19" s="71"/>
      <c r="D19" s="71"/>
      <c r="E19" s="71"/>
      <c r="F19" s="71"/>
      <c r="G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1:30" s="1" customFormat="1" ht="18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1:30" s="74" customFormat="1" ht="20.25" customHeight="1">
      <c r="A21" s="72" t="s">
        <v>26</v>
      </c>
      <c r="B21" s="4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  <c r="N21" s="4" t="s">
        <v>28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73"/>
    </row>
    <row r="22" spans="1:30" s="74" customFormat="1" ht="30.75" customHeight="1">
      <c r="A22" s="75"/>
      <c r="B22" s="76" t="s">
        <v>29</v>
      </c>
      <c r="C22" s="76" t="s">
        <v>30</v>
      </c>
      <c r="D22" s="4" t="s">
        <v>31</v>
      </c>
      <c r="E22" s="5"/>
      <c r="F22" s="5"/>
      <c r="G22" s="7"/>
      <c r="H22" s="77" t="s">
        <v>32</v>
      </c>
      <c r="I22" s="77" t="s">
        <v>33</v>
      </c>
      <c r="J22" s="12" t="s">
        <v>34</v>
      </c>
      <c r="K22" s="78"/>
      <c r="L22" s="78"/>
      <c r="M22" s="13"/>
      <c r="N22" s="4" t="s">
        <v>35</v>
      </c>
      <c r="O22" s="5"/>
      <c r="P22" s="7"/>
      <c r="Q22" s="79" t="s">
        <v>36</v>
      </c>
      <c r="R22" s="80"/>
      <c r="S22" s="81"/>
      <c r="T22" s="4" t="s">
        <v>37</v>
      </c>
      <c r="U22" s="5"/>
      <c r="V22" s="7"/>
      <c r="W22" s="82" t="s">
        <v>38</v>
      </c>
      <c r="X22" s="83"/>
      <c r="Y22" s="84"/>
    </row>
    <row r="23" spans="1:30" s="74" customFormat="1" ht="41.25" customHeight="1">
      <c r="A23" s="75"/>
      <c r="B23" s="85"/>
      <c r="C23" s="85"/>
      <c r="D23" s="86" t="s">
        <v>39</v>
      </c>
      <c r="E23" s="87" t="s">
        <v>40</v>
      </c>
      <c r="F23" s="87" t="s">
        <v>41</v>
      </c>
      <c r="G23" s="88" t="s">
        <v>42</v>
      </c>
      <c r="H23" s="89"/>
      <c r="I23" s="89"/>
      <c r="J23" s="90" t="s">
        <v>43</v>
      </c>
      <c r="K23" s="90" t="s">
        <v>44</v>
      </c>
      <c r="L23" s="91" t="s">
        <v>45</v>
      </c>
      <c r="M23" s="90" t="s">
        <v>46</v>
      </c>
      <c r="N23" s="90" t="s">
        <v>47</v>
      </c>
      <c r="O23" s="91" t="s">
        <v>48</v>
      </c>
      <c r="P23" s="90" t="s">
        <v>49</v>
      </c>
      <c r="Q23" s="18" t="s">
        <v>50</v>
      </c>
      <c r="R23" s="18" t="s">
        <v>51</v>
      </c>
      <c r="S23" s="18" t="s">
        <v>52</v>
      </c>
      <c r="T23" s="18" t="s">
        <v>50</v>
      </c>
      <c r="U23" s="18" t="s">
        <v>51</v>
      </c>
      <c r="V23" s="18" t="s">
        <v>52</v>
      </c>
      <c r="W23" s="90" t="s">
        <v>53</v>
      </c>
      <c r="X23" s="91" t="s">
        <v>54</v>
      </c>
    </row>
    <row r="24" spans="1:30" s="74" customFormat="1" ht="9" customHeight="1">
      <c r="A24" s="92"/>
      <c r="B24" s="92"/>
      <c r="C24" s="92"/>
      <c r="D24" s="92"/>
      <c r="E24" s="92"/>
      <c r="F24" s="92"/>
      <c r="G24" s="92"/>
      <c r="H24" s="92"/>
      <c r="I24" s="93"/>
      <c r="J24" s="92"/>
      <c r="K24" s="94"/>
      <c r="L24" s="94"/>
      <c r="M24" s="95"/>
      <c r="N24" s="96"/>
      <c r="O24" s="97"/>
      <c r="P24" s="94"/>
      <c r="Q24" s="94"/>
      <c r="R24" s="92"/>
      <c r="S24" s="92"/>
      <c r="T24" s="94"/>
      <c r="U24" s="94"/>
      <c r="V24" s="94"/>
      <c r="W24" s="92"/>
      <c r="X24" s="98"/>
    </row>
    <row r="25" spans="1:30" s="106" customFormat="1">
      <c r="A25" s="99" t="s">
        <v>55</v>
      </c>
      <c r="B25" s="100">
        <f t="shared" ref="B25:I25" si="0">SUM(B27:B30)</f>
        <v>2587</v>
      </c>
      <c r="C25" s="100">
        <f t="shared" si="0"/>
        <v>385</v>
      </c>
      <c r="D25" s="100">
        <f t="shared" si="0"/>
        <v>2166</v>
      </c>
      <c r="E25" s="100">
        <f t="shared" si="0"/>
        <v>652</v>
      </c>
      <c r="F25" s="100">
        <f t="shared" si="0"/>
        <v>1372</v>
      </c>
      <c r="G25" s="100">
        <f t="shared" si="0"/>
        <v>142</v>
      </c>
      <c r="H25" s="100">
        <f t="shared" si="0"/>
        <v>33</v>
      </c>
      <c r="I25" s="100">
        <f t="shared" si="0"/>
        <v>3</v>
      </c>
      <c r="J25" s="101">
        <f>C25/$B25*100</f>
        <v>14.882102821801313</v>
      </c>
      <c r="K25" s="101">
        <f>D25/$B25*100</f>
        <v>83.726323927328949</v>
      </c>
      <c r="L25" s="101">
        <f>H25/$B25*100</f>
        <v>1.2756088132972556</v>
      </c>
      <c r="M25" s="101">
        <f>I25/$B25*100</f>
        <v>0.11596443757247778</v>
      </c>
      <c r="N25" s="102">
        <f t="shared" ref="N25:V25" si="1">SUM(N27:N30)</f>
        <v>69891</v>
      </c>
      <c r="O25" s="103">
        <f t="shared" si="1"/>
        <v>43155</v>
      </c>
      <c r="P25" s="100">
        <f t="shared" si="1"/>
        <v>26736</v>
      </c>
      <c r="Q25" s="100">
        <f t="shared" si="1"/>
        <v>552</v>
      </c>
      <c r="R25" s="100">
        <f t="shared" si="1"/>
        <v>404</v>
      </c>
      <c r="S25" s="100">
        <f t="shared" si="1"/>
        <v>148</v>
      </c>
      <c r="T25" s="100">
        <f t="shared" si="1"/>
        <v>70499</v>
      </c>
      <c r="U25" s="100">
        <f t="shared" si="1"/>
        <v>43634</v>
      </c>
      <c r="V25" s="100">
        <f t="shared" si="1"/>
        <v>26865</v>
      </c>
      <c r="W25" s="101">
        <f>O25/N25*100</f>
        <v>61.746147572648837</v>
      </c>
      <c r="X25" s="104">
        <f>P25/N25*100</f>
        <v>38.253852427351163</v>
      </c>
      <c r="Y25" s="105"/>
    </row>
    <row r="26" spans="1:30" s="74" customFormat="1" ht="9" customHeight="1">
      <c r="A26" s="94"/>
      <c r="B26" s="94"/>
      <c r="C26" s="94"/>
      <c r="D26" s="94"/>
      <c r="E26" s="94"/>
      <c r="F26" s="94"/>
      <c r="G26" s="94"/>
      <c r="H26" s="94"/>
      <c r="I26" s="95"/>
      <c r="J26" s="101"/>
      <c r="K26" s="101"/>
      <c r="L26" s="101"/>
      <c r="M26" s="95"/>
      <c r="N26" s="107"/>
      <c r="O26" s="108"/>
      <c r="P26" s="94"/>
      <c r="Q26" s="94"/>
      <c r="R26" s="94"/>
      <c r="S26" s="94"/>
      <c r="T26" s="94"/>
      <c r="U26" s="94"/>
      <c r="V26" s="94"/>
      <c r="W26" s="101"/>
      <c r="X26" s="104"/>
    </row>
    <row r="27" spans="1:30" s="70" customFormat="1" ht="20.100000000000001" customHeight="1">
      <c r="A27" s="109" t="s">
        <v>56</v>
      </c>
      <c r="B27" s="1">
        <v>1210</v>
      </c>
      <c r="C27" s="34">
        <v>129</v>
      </c>
      <c r="D27" s="34">
        <v>1068</v>
      </c>
      <c r="E27" s="40">
        <v>301</v>
      </c>
      <c r="F27" s="40">
        <v>691</v>
      </c>
      <c r="G27" s="40">
        <v>76</v>
      </c>
      <c r="H27" s="40">
        <v>13</v>
      </c>
      <c r="I27" s="110" t="s">
        <v>57</v>
      </c>
      <c r="J27" s="111">
        <f>C27/B27*100</f>
        <v>10.661157024793388</v>
      </c>
      <c r="K27" s="111">
        <f>D27/B27*100</f>
        <v>88.264462809917347</v>
      </c>
      <c r="L27" s="111">
        <f>H27/B27*100</f>
        <v>1.0743801652892562</v>
      </c>
      <c r="M27" s="110" t="s">
        <v>57</v>
      </c>
      <c r="N27" s="34">
        <v>31279</v>
      </c>
      <c r="O27" s="112">
        <v>19181</v>
      </c>
      <c r="P27" s="40">
        <v>12098</v>
      </c>
      <c r="Q27" s="1">
        <f>SUM(R27:S27)</f>
        <v>180</v>
      </c>
      <c r="R27" s="34">
        <v>130</v>
      </c>
      <c r="S27" s="40">
        <v>50</v>
      </c>
      <c r="T27" s="1">
        <v>31653</v>
      </c>
      <c r="U27" s="54">
        <v>19427</v>
      </c>
      <c r="V27" s="54">
        <v>12226</v>
      </c>
      <c r="W27" s="113">
        <f>O27/N27*100</f>
        <v>61.322292912177502</v>
      </c>
      <c r="X27" s="114">
        <f>P27/N27*100</f>
        <v>38.677707087822498</v>
      </c>
    </row>
    <row r="28" spans="1:30" s="70" customFormat="1" ht="20.100000000000001" customHeight="1">
      <c r="A28" s="109" t="s">
        <v>58</v>
      </c>
      <c r="B28" s="1">
        <v>184</v>
      </c>
      <c r="C28" s="34">
        <v>36</v>
      </c>
      <c r="D28" s="34">
        <v>143</v>
      </c>
      <c r="E28" s="40">
        <v>45</v>
      </c>
      <c r="F28" s="40">
        <v>90</v>
      </c>
      <c r="G28" s="40">
        <v>8</v>
      </c>
      <c r="H28" s="40">
        <v>5</v>
      </c>
      <c r="I28" s="110" t="s">
        <v>57</v>
      </c>
      <c r="J28" s="111">
        <f>C28/B28*100</f>
        <v>19.565217391304348</v>
      </c>
      <c r="K28" s="111">
        <f>D28/B28*100</f>
        <v>77.717391304347828</v>
      </c>
      <c r="L28" s="111">
        <f>H28/B28*100</f>
        <v>2.7173913043478262</v>
      </c>
      <c r="M28" s="182" t="s">
        <v>57</v>
      </c>
      <c r="N28" s="34">
        <v>4543</v>
      </c>
      <c r="O28" s="112">
        <v>2336</v>
      </c>
      <c r="P28" s="40">
        <v>2207</v>
      </c>
      <c r="Q28" s="1">
        <f>SUM(R28:S28)</f>
        <v>50</v>
      </c>
      <c r="R28" s="34">
        <v>36</v>
      </c>
      <c r="S28" s="40">
        <v>14</v>
      </c>
      <c r="T28" s="1">
        <v>4504</v>
      </c>
      <c r="U28" s="54">
        <v>2311</v>
      </c>
      <c r="V28" s="54">
        <v>2193</v>
      </c>
      <c r="W28" s="113">
        <f>O28/N28*100</f>
        <v>51.419766674003967</v>
      </c>
      <c r="X28" s="114">
        <f>P28/N28*100</f>
        <v>48.580233325996033</v>
      </c>
    </row>
    <row r="29" spans="1:30" s="70" customFormat="1" ht="20.100000000000001" customHeight="1">
      <c r="A29" s="109" t="s">
        <v>59</v>
      </c>
      <c r="B29" s="1">
        <v>928</v>
      </c>
      <c r="C29" s="34">
        <v>177</v>
      </c>
      <c r="D29" s="34">
        <v>740</v>
      </c>
      <c r="E29" s="40">
        <v>235</v>
      </c>
      <c r="F29" s="40">
        <v>467</v>
      </c>
      <c r="G29" s="40">
        <v>38</v>
      </c>
      <c r="H29" s="40">
        <v>9</v>
      </c>
      <c r="I29" s="110">
        <v>2</v>
      </c>
      <c r="J29" s="111">
        <f>C29/B29*100</f>
        <v>19.073275862068968</v>
      </c>
      <c r="K29" s="111">
        <f>D29/B29*100</f>
        <v>79.741379310344826</v>
      </c>
      <c r="L29" s="111">
        <f>H29/B29*100</f>
        <v>0.96982758620689657</v>
      </c>
      <c r="M29" s="182">
        <f>I29/B29*100</f>
        <v>0.21551724137931033</v>
      </c>
      <c r="N29" s="34">
        <v>25972</v>
      </c>
      <c r="O29" s="112">
        <v>16691</v>
      </c>
      <c r="P29" s="40">
        <v>9281</v>
      </c>
      <c r="Q29" s="1">
        <f>SUM(R29:S29)</f>
        <v>262</v>
      </c>
      <c r="R29" s="34">
        <v>194</v>
      </c>
      <c r="S29" s="40">
        <v>68</v>
      </c>
      <c r="T29" s="1">
        <v>26138</v>
      </c>
      <c r="U29" s="54">
        <v>16876</v>
      </c>
      <c r="V29" s="54">
        <v>9262</v>
      </c>
      <c r="W29" s="113">
        <f>O29/N29*100</f>
        <v>64.26536269829046</v>
      </c>
      <c r="X29" s="114">
        <f>P29/N29*100</f>
        <v>35.734637301709533</v>
      </c>
    </row>
    <row r="30" spans="1:30" s="70" customFormat="1" ht="20.100000000000001" customHeight="1">
      <c r="A30" s="116" t="s">
        <v>60</v>
      </c>
      <c r="B30" s="16">
        <v>265</v>
      </c>
      <c r="C30" s="117">
        <v>43</v>
      </c>
      <c r="D30" s="117">
        <v>215</v>
      </c>
      <c r="E30" s="118">
        <v>71</v>
      </c>
      <c r="F30" s="118">
        <v>124</v>
      </c>
      <c r="G30" s="118">
        <v>20</v>
      </c>
      <c r="H30" s="118">
        <v>6</v>
      </c>
      <c r="I30" s="119">
        <v>1</v>
      </c>
      <c r="J30" s="120">
        <f>C30/B30*100</f>
        <v>16.226415094339622</v>
      </c>
      <c r="K30" s="120">
        <f>D30/B30*100</f>
        <v>81.132075471698116</v>
      </c>
      <c r="L30" s="120">
        <f>H30/B30*100</f>
        <v>2.2641509433962264</v>
      </c>
      <c r="M30" s="183">
        <f>I30/B30*100</f>
        <v>0.37735849056603776</v>
      </c>
      <c r="N30" s="117">
        <v>8097</v>
      </c>
      <c r="O30" s="122">
        <v>4947</v>
      </c>
      <c r="P30" s="118">
        <v>3150</v>
      </c>
      <c r="Q30" s="16">
        <f>SUM(R30:S30)</f>
        <v>60</v>
      </c>
      <c r="R30" s="117">
        <v>44</v>
      </c>
      <c r="S30" s="118">
        <v>16</v>
      </c>
      <c r="T30" s="16">
        <v>8204</v>
      </c>
      <c r="U30" s="65">
        <v>5020</v>
      </c>
      <c r="V30" s="65">
        <v>3184</v>
      </c>
      <c r="W30" s="123">
        <f>O30/N30*100</f>
        <v>61.096702482400886</v>
      </c>
      <c r="X30" s="124">
        <f>P30/N30*100</f>
        <v>38.903297517599114</v>
      </c>
    </row>
    <row r="31" spans="1:30" ht="21.75" customHeight="1">
      <c r="AD31" s="126"/>
    </row>
    <row r="32" spans="1:30" s="128" customFormat="1" ht="18.75" customHeight="1">
      <c r="A32" s="125" t="s">
        <v>91</v>
      </c>
      <c r="B32" s="127"/>
      <c r="F32" s="127"/>
      <c r="G32" s="127"/>
      <c r="H32" s="127"/>
      <c r="I32" s="127"/>
      <c r="J32" s="127"/>
      <c r="K32" s="129"/>
      <c r="L32" s="127"/>
      <c r="M32" s="127"/>
      <c r="N32" s="127"/>
      <c r="O32" s="127"/>
      <c r="P32" s="127"/>
    </row>
    <row r="33" spans="1:21" s="128" customFormat="1" ht="18" customHeight="1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S33" s="131" t="s">
        <v>62</v>
      </c>
    </row>
    <row r="34" spans="1:21" s="128" customFormat="1" ht="18" customHeight="1">
      <c r="A34" s="132"/>
      <c r="B34" s="76" t="s">
        <v>63</v>
      </c>
      <c r="C34" s="133" t="s">
        <v>64</v>
      </c>
      <c r="D34" s="134"/>
      <c r="E34" s="133" t="s">
        <v>65</v>
      </c>
      <c r="F34" s="134"/>
      <c r="G34" s="135" t="s">
        <v>66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37"/>
    </row>
    <row r="35" spans="1:21" s="128" customFormat="1" ht="18" customHeight="1">
      <c r="A35" s="138" t="s">
        <v>67</v>
      </c>
      <c r="B35" s="139"/>
      <c r="C35" s="140"/>
      <c r="D35" s="141"/>
      <c r="E35" s="140"/>
      <c r="F35" s="141"/>
      <c r="G35" s="142" t="s">
        <v>68</v>
      </c>
      <c r="H35" s="143"/>
      <c r="I35" s="142" t="s">
        <v>69</v>
      </c>
      <c r="J35" s="143"/>
      <c r="K35" s="142" t="s">
        <v>70</v>
      </c>
      <c r="L35" s="143"/>
      <c r="M35" s="144" t="s">
        <v>71</v>
      </c>
      <c r="N35" s="145"/>
      <c r="O35" s="146"/>
      <c r="P35" s="147" t="s">
        <v>72</v>
      </c>
      <c r="Q35" s="148"/>
      <c r="R35" s="142" t="s">
        <v>73</v>
      </c>
      <c r="S35" s="143"/>
      <c r="T35" s="149" t="s">
        <v>74</v>
      </c>
      <c r="U35" s="150"/>
    </row>
    <row r="36" spans="1:21" s="128" customFormat="1" ht="18" customHeight="1">
      <c r="A36" s="151"/>
      <c r="B36" s="152"/>
      <c r="C36" s="153"/>
      <c r="D36" s="154"/>
      <c r="E36" s="153"/>
      <c r="F36" s="154"/>
      <c r="G36" s="155" t="s">
        <v>75</v>
      </c>
      <c r="H36" s="156"/>
      <c r="I36" s="157" t="s">
        <v>76</v>
      </c>
      <c r="J36" s="158"/>
      <c r="K36" s="157" t="s">
        <v>77</v>
      </c>
      <c r="L36" s="158"/>
      <c r="M36" s="157" t="s">
        <v>78</v>
      </c>
      <c r="N36" s="159"/>
      <c r="O36" s="159"/>
      <c r="P36" s="157" t="s">
        <v>79</v>
      </c>
      <c r="Q36" s="158"/>
      <c r="R36" s="157" t="s">
        <v>80</v>
      </c>
      <c r="S36" s="158"/>
      <c r="T36" s="20" t="s">
        <v>81</v>
      </c>
      <c r="U36" s="21"/>
    </row>
    <row r="37" spans="1:21" s="128" customFormat="1" ht="12" customHeight="1">
      <c r="A37" s="160"/>
      <c r="B37" s="161"/>
      <c r="C37" s="132"/>
      <c r="D37" s="132"/>
      <c r="E37" s="162"/>
      <c r="F37" s="163"/>
      <c r="G37" s="164"/>
      <c r="H37" s="160"/>
      <c r="I37" s="132"/>
      <c r="J37" s="160"/>
      <c r="K37" s="132"/>
      <c r="L37" s="160"/>
      <c r="M37" s="164"/>
      <c r="N37" s="132"/>
      <c r="O37" s="132"/>
      <c r="P37" s="164"/>
      <c r="Q37" s="160"/>
      <c r="R37" s="164"/>
      <c r="S37" s="160"/>
      <c r="T37" s="162"/>
      <c r="U37" s="165"/>
    </row>
    <row r="38" spans="1:21" s="43" customFormat="1" ht="18" customHeight="1">
      <c r="A38" s="41" t="s">
        <v>20</v>
      </c>
      <c r="B38" s="42">
        <v>2587</v>
      </c>
      <c r="C38" s="166">
        <v>27787531</v>
      </c>
      <c r="D38" s="167"/>
      <c r="E38" s="166">
        <v>108102849</v>
      </c>
      <c r="F38" s="167"/>
      <c r="G38" s="166">
        <v>191258454</v>
      </c>
      <c r="H38" s="167"/>
      <c r="I38" s="166">
        <v>159746638</v>
      </c>
      <c r="J38" s="167"/>
      <c r="K38" s="166">
        <v>21602000</v>
      </c>
      <c r="L38" s="167"/>
      <c r="M38" s="166">
        <v>3621</v>
      </c>
      <c r="N38" s="169"/>
      <c r="O38" s="167"/>
      <c r="P38" s="166">
        <v>482756</v>
      </c>
      <c r="Q38" s="168"/>
      <c r="R38" s="166">
        <v>9423439</v>
      </c>
      <c r="S38" s="167"/>
      <c r="T38" s="47">
        <f>ROUND(G38/B38,0)</f>
        <v>73931</v>
      </c>
      <c r="U38" s="49"/>
    </row>
    <row r="39" spans="1:21" s="1" customFormat="1" ht="12" customHeight="1">
      <c r="A39" s="33"/>
      <c r="B39" s="54"/>
      <c r="C39" s="170"/>
      <c r="D39" s="171"/>
      <c r="E39" s="170"/>
      <c r="F39" s="171"/>
      <c r="G39" s="170"/>
      <c r="H39" s="171"/>
      <c r="I39" s="170"/>
      <c r="J39" s="171"/>
      <c r="K39" s="170"/>
      <c r="L39" s="184"/>
      <c r="M39" s="170"/>
      <c r="N39" s="172"/>
      <c r="O39" s="171"/>
      <c r="P39" s="170"/>
      <c r="Q39" s="171"/>
      <c r="R39" s="170"/>
      <c r="S39" s="171"/>
      <c r="T39" s="47"/>
      <c r="U39" s="49"/>
    </row>
    <row r="40" spans="1:21" s="1" customFormat="1" ht="18" customHeight="1">
      <c r="A40" s="33" t="s">
        <v>82</v>
      </c>
      <c r="B40" s="54">
        <v>1210</v>
      </c>
      <c r="C40" s="173">
        <v>12969615</v>
      </c>
      <c r="D40" s="174"/>
      <c r="E40" s="173">
        <v>46603036</v>
      </c>
      <c r="F40" s="174"/>
      <c r="G40" s="173">
        <v>88218433</v>
      </c>
      <c r="H40" s="174"/>
      <c r="I40" s="173">
        <v>75830865</v>
      </c>
      <c r="J40" s="174"/>
      <c r="K40" s="173">
        <v>7404290</v>
      </c>
      <c r="L40" s="174"/>
      <c r="M40" s="175">
        <v>840</v>
      </c>
      <c r="N40" s="176"/>
      <c r="O40" s="177"/>
      <c r="P40" s="175">
        <v>431333</v>
      </c>
      <c r="Q40" s="177"/>
      <c r="R40" s="173">
        <v>4551105</v>
      </c>
      <c r="S40" s="174"/>
      <c r="T40" s="61">
        <f>ROUND(G40/B40,0)</f>
        <v>72908</v>
      </c>
      <c r="U40" s="62"/>
    </row>
    <row r="41" spans="1:21" s="1" customFormat="1" ht="18" customHeight="1">
      <c r="A41" s="33" t="s">
        <v>83</v>
      </c>
      <c r="B41" s="54">
        <v>184</v>
      </c>
      <c r="C41" s="173">
        <v>1386158</v>
      </c>
      <c r="D41" s="174"/>
      <c r="E41" s="173">
        <v>12729398</v>
      </c>
      <c r="F41" s="174"/>
      <c r="G41" s="173">
        <v>19390833</v>
      </c>
      <c r="H41" s="174"/>
      <c r="I41" s="173">
        <v>17814494</v>
      </c>
      <c r="J41" s="174"/>
      <c r="K41" s="173">
        <v>1443430</v>
      </c>
      <c r="L41" s="174"/>
      <c r="M41" s="175" t="s">
        <v>57</v>
      </c>
      <c r="N41" s="176"/>
      <c r="O41" s="177"/>
      <c r="P41" s="173">
        <v>116</v>
      </c>
      <c r="Q41" s="168"/>
      <c r="R41" s="173">
        <v>132793</v>
      </c>
      <c r="S41" s="174"/>
      <c r="T41" s="61">
        <f>ROUND(G41/B41,0)</f>
        <v>105385</v>
      </c>
      <c r="U41" s="62"/>
    </row>
    <row r="42" spans="1:21" s="1" customFormat="1" ht="18" customHeight="1">
      <c r="A42" s="33" t="s">
        <v>85</v>
      </c>
      <c r="B42" s="54">
        <v>928</v>
      </c>
      <c r="C42" s="173">
        <v>9977389</v>
      </c>
      <c r="D42" s="174"/>
      <c r="E42" s="173">
        <v>35424834</v>
      </c>
      <c r="F42" s="174"/>
      <c r="G42" s="173">
        <v>61668256</v>
      </c>
      <c r="H42" s="174"/>
      <c r="I42" s="173">
        <v>47995244</v>
      </c>
      <c r="J42" s="174"/>
      <c r="K42" s="175">
        <v>11424580</v>
      </c>
      <c r="L42" s="177"/>
      <c r="M42" s="173">
        <v>2719</v>
      </c>
      <c r="N42" s="185"/>
      <c r="O42" s="174"/>
      <c r="P42" s="175" t="s">
        <v>84</v>
      </c>
      <c r="Q42" s="186"/>
      <c r="R42" s="175" t="s">
        <v>84</v>
      </c>
      <c r="S42" s="177"/>
      <c r="T42" s="61">
        <f>ROUND(G42/B42,0)</f>
        <v>66453</v>
      </c>
      <c r="U42" s="62"/>
    </row>
    <row r="43" spans="1:21" s="1" customFormat="1" ht="18" customHeight="1">
      <c r="A43" s="33" t="s">
        <v>86</v>
      </c>
      <c r="B43" s="54">
        <v>265</v>
      </c>
      <c r="C43" s="173">
        <v>3454369</v>
      </c>
      <c r="D43" s="174"/>
      <c r="E43" s="173">
        <v>13345581</v>
      </c>
      <c r="F43" s="174"/>
      <c r="G43" s="173">
        <v>21980932</v>
      </c>
      <c r="H43" s="174"/>
      <c r="I43" s="173">
        <v>18106035</v>
      </c>
      <c r="J43" s="174"/>
      <c r="K43" s="175">
        <v>1329700</v>
      </c>
      <c r="L43" s="177"/>
      <c r="M43" s="175">
        <v>62</v>
      </c>
      <c r="N43" s="176"/>
      <c r="O43" s="177"/>
      <c r="P43" s="175" t="s">
        <v>84</v>
      </c>
      <c r="Q43" s="177"/>
      <c r="R43" s="175" t="s">
        <v>84</v>
      </c>
      <c r="S43" s="177"/>
      <c r="T43" s="61">
        <f>ROUND(G43/B43,0)</f>
        <v>82947</v>
      </c>
      <c r="U43" s="62"/>
    </row>
    <row r="44" spans="1:21" s="128" customFormat="1" ht="12" customHeight="1">
      <c r="A44" s="178"/>
      <c r="B44" s="179"/>
      <c r="C44" s="180"/>
      <c r="D44" s="151"/>
      <c r="E44" s="180"/>
      <c r="F44" s="151"/>
      <c r="G44" s="180"/>
      <c r="H44" s="178"/>
      <c r="I44" s="180"/>
      <c r="J44" s="178"/>
      <c r="K44" s="180"/>
      <c r="L44" s="178"/>
      <c r="M44" s="180"/>
      <c r="N44" s="151"/>
      <c r="O44" s="151"/>
      <c r="P44" s="180"/>
      <c r="Q44" s="178"/>
      <c r="R44" s="180"/>
      <c r="S44" s="178"/>
      <c r="T44" s="180"/>
      <c r="U44" s="178"/>
    </row>
    <row r="45" spans="1:21" s="128" customFormat="1">
      <c r="H45" s="163"/>
      <c r="I45" s="163"/>
      <c r="J45" s="163"/>
      <c r="O45" s="181"/>
      <c r="P45" s="181"/>
      <c r="T45" s="163"/>
    </row>
  </sheetData>
  <mergeCells count="133">
    <mergeCell ref="T43:U43"/>
    <mergeCell ref="R42:S42"/>
    <mergeCell ref="T42:U42"/>
    <mergeCell ref="C43:D43"/>
    <mergeCell ref="E43:F43"/>
    <mergeCell ref="G43:H43"/>
    <mergeCell ref="I43:J43"/>
    <mergeCell ref="K43:L43"/>
    <mergeCell ref="M43:O43"/>
    <mergeCell ref="P43:Q43"/>
    <mergeCell ref="R43:S43"/>
    <mergeCell ref="P41:Q41"/>
    <mergeCell ref="R41:S41"/>
    <mergeCell ref="T41:U41"/>
    <mergeCell ref="C42:D42"/>
    <mergeCell ref="E42:F42"/>
    <mergeCell ref="G42:H42"/>
    <mergeCell ref="I42:J42"/>
    <mergeCell ref="K42:L42"/>
    <mergeCell ref="M42:O42"/>
    <mergeCell ref="P42:Q42"/>
    <mergeCell ref="C41:D41"/>
    <mergeCell ref="E41:F41"/>
    <mergeCell ref="G41:H41"/>
    <mergeCell ref="I41:J41"/>
    <mergeCell ref="K41:L41"/>
    <mergeCell ref="M41:O41"/>
    <mergeCell ref="T39:U39"/>
    <mergeCell ref="C40:D40"/>
    <mergeCell ref="E40:F40"/>
    <mergeCell ref="G40:H40"/>
    <mergeCell ref="I40:J40"/>
    <mergeCell ref="K40:L40"/>
    <mergeCell ref="M40:O40"/>
    <mergeCell ref="P40:Q40"/>
    <mergeCell ref="R40:S40"/>
    <mergeCell ref="T40:U40"/>
    <mergeCell ref="T36:U36"/>
    <mergeCell ref="C38:D38"/>
    <mergeCell ref="E38:F38"/>
    <mergeCell ref="G38:H38"/>
    <mergeCell ref="I38:J38"/>
    <mergeCell ref="K38:L38"/>
    <mergeCell ref="M38:O38"/>
    <mergeCell ref="P38:Q38"/>
    <mergeCell ref="R38:S38"/>
    <mergeCell ref="T38:U38"/>
    <mergeCell ref="M35:O35"/>
    <mergeCell ref="P35:Q35"/>
    <mergeCell ref="R35:S35"/>
    <mergeCell ref="T35:U35"/>
    <mergeCell ref="G36:H36"/>
    <mergeCell ref="I36:J36"/>
    <mergeCell ref="K36:L36"/>
    <mergeCell ref="M36:O36"/>
    <mergeCell ref="P36:Q36"/>
    <mergeCell ref="R36:S36"/>
    <mergeCell ref="Q22:S22"/>
    <mergeCell ref="T22:V22"/>
    <mergeCell ref="W22:X22"/>
    <mergeCell ref="B34:B36"/>
    <mergeCell ref="C34:D36"/>
    <mergeCell ref="E34:F36"/>
    <mergeCell ref="G34:U34"/>
    <mergeCell ref="G35:H35"/>
    <mergeCell ref="I35:J35"/>
    <mergeCell ref="K35:L35"/>
    <mergeCell ref="A21:A23"/>
    <mergeCell ref="B21:M21"/>
    <mergeCell ref="N21:X21"/>
    <mergeCell ref="B22:B23"/>
    <mergeCell ref="C22:C23"/>
    <mergeCell ref="D22:G22"/>
    <mergeCell ref="H22:H23"/>
    <mergeCell ref="I22:I23"/>
    <mergeCell ref="J22:M22"/>
    <mergeCell ref="N22:P22"/>
    <mergeCell ref="J15:K15"/>
    <mergeCell ref="L15:M15"/>
    <mergeCell ref="P15:Q15"/>
    <mergeCell ref="R15:S15"/>
    <mergeCell ref="V15:W15"/>
    <mergeCell ref="X15:Y15"/>
    <mergeCell ref="J14:K14"/>
    <mergeCell ref="L14:M14"/>
    <mergeCell ref="P14:Q14"/>
    <mergeCell ref="R14:S14"/>
    <mergeCell ref="V14:W14"/>
    <mergeCell ref="X14:Y14"/>
    <mergeCell ref="X12:Y12"/>
    <mergeCell ref="J13:K13"/>
    <mergeCell ref="L13:M13"/>
    <mergeCell ref="P13:Q13"/>
    <mergeCell ref="R13:S13"/>
    <mergeCell ref="V13:W13"/>
    <mergeCell ref="X13:Y13"/>
    <mergeCell ref="J11:K11"/>
    <mergeCell ref="J12:K12"/>
    <mergeCell ref="L12:M12"/>
    <mergeCell ref="P12:Q12"/>
    <mergeCell ref="R12:S12"/>
    <mergeCell ref="V12:W12"/>
    <mergeCell ref="J10:K10"/>
    <mergeCell ref="L10:M10"/>
    <mergeCell ref="P10:Q10"/>
    <mergeCell ref="R10:S10"/>
    <mergeCell ref="V10:W10"/>
    <mergeCell ref="X10:Y10"/>
    <mergeCell ref="J8:K8"/>
    <mergeCell ref="L8:M8"/>
    <mergeCell ref="P8:Q8"/>
    <mergeCell ref="R8:S8"/>
    <mergeCell ref="V8:W8"/>
    <mergeCell ref="X8:Y8"/>
    <mergeCell ref="R6:T6"/>
    <mergeCell ref="V6:W6"/>
    <mergeCell ref="X6:Z6"/>
    <mergeCell ref="J7:K7"/>
    <mergeCell ref="L7:M7"/>
    <mergeCell ref="P7:Q7"/>
    <mergeCell ref="R7:S7"/>
    <mergeCell ref="V7:W7"/>
    <mergeCell ref="X7:Y7"/>
    <mergeCell ref="B5:D5"/>
    <mergeCell ref="F5:H5"/>
    <mergeCell ref="J5:N5"/>
    <mergeCell ref="P5:U5"/>
    <mergeCell ref="V5:AA5"/>
    <mergeCell ref="C6:D6"/>
    <mergeCell ref="G6:H6"/>
    <mergeCell ref="J6:K6"/>
    <mergeCell ref="L6:N6"/>
    <mergeCell ref="P6:Q6"/>
  </mergeCells>
  <phoneticPr fontId="1"/>
  <printOptions horizontalCentered="1"/>
  <pageMargins left="0.47244094488188981" right="0.47244094488188981" top="0.78740157480314965" bottom="0.59055118110236227" header="0.51181102362204722" footer="0.51181102362204722"/>
  <pageSetup paperSize="9" scale="89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31"/>
  <sheetViews>
    <sheetView zoomScaleNormal="100" zoomScaleSheetLayoutView="75" workbookViewId="0"/>
  </sheetViews>
  <sheetFormatPr defaultRowHeight="13.5"/>
  <cols>
    <col min="1" max="1" width="13.875" style="128" customWidth="1"/>
    <col min="2" max="2" width="8.25" style="128" customWidth="1"/>
    <col min="3" max="3" width="16" style="128" customWidth="1"/>
    <col min="4" max="4" width="13.375" style="128" customWidth="1"/>
    <col min="5" max="5" width="14.375" style="128" customWidth="1"/>
    <col min="6" max="6" width="14.25" style="128" customWidth="1"/>
    <col min="7" max="7" width="14.875" style="128" customWidth="1"/>
    <col min="8" max="8" width="14.375" style="128" customWidth="1"/>
    <col min="9" max="11" width="11.625" style="128" customWidth="1"/>
    <col min="12" max="12" width="12.5" style="128" customWidth="1"/>
    <col min="13" max="13" width="10.875" style="128" customWidth="1"/>
    <col min="14" max="14" width="12.25" style="128" customWidth="1"/>
    <col min="15" max="15" width="11" style="128" customWidth="1"/>
    <col min="16" max="256" width="9" style="128"/>
    <col min="257" max="257" width="13.875" style="128" customWidth="1"/>
    <col min="258" max="258" width="8.25" style="128" customWidth="1"/>
    <col min="259" max="259" width="16" style="128" customWidth="1"/>
    <col min="260" max="260" width="13.375" style="128" customWidth="1"/>
    <col min="261" max="261" width="14.375" style="128" customWidth="1"/>
    <col min="262" max="262" width="14.25" style="128" customWidth="1"/>
    <col min="263" max="263" width="14.875" style="128" customWidth="1"/>
    <col min="264" max="264" width="14.375" style="128" customWidth="1"/>
    <col min="265" max="267" width="11.625" style="128" customWidth="1"/>
    <col min="268" max="268" width="12.5" style="128" customWidth="1"/>
    <col min="269" max="269" width="10.875" style="128" customWidth="1"/>
    <col min="270" max="270" width="12.25" style="128" customWidth="1"/>
    <col min="271" max="271" width="11" style="128" customWidth="1"/>
    <col min="272" max="512" width="9" style="128"/>
    <col min="513" max="513" width="13.875" style="128" customWidth="1"/>
    <col min="514" max="514" width="8.25" style="128" customWidth="1"/>
    <col min="515" max="515" width="16" style="128" customWidth="1"/>
    <col min="516" max="516" width="13.375" style="128" customWidth="1"/>
    <col min="517" max="517" width="14.375" style="128" customWidth="1"/>
    <col min="518" max="518" width="14.25" style="128" customWidth="1"/>
    <col min="519" max="519" width="14.875" style="128" customWidth="1"/>
    <col min="520" max="520" width="14.375" style="128" customWidth="1"/>
    <col min="521" max="523" width="11.625" style="128" customWidth="1"/>
    <col min="524" max="524" width="12.5" style="128" customWidth="1"/>
    <col min="525" max="525" width="10.875" style="128" customWidth="1"/>
    <col min="526" max="526" width="12.25" style="128" customWidth="1"/>
    <col min="527" max="527" width="11" style="128" customWidth="1"/>
    <col min="528" max="768" width="9" style="128"/>
    <col min="769" max="769" width="13.875" style="128" customWidth="1"/>
    <col min="770" max="770" width="8.25" style="128" customWidth="1"/>
    <col min="771" max="771" width="16" style="128" customWidth="1"/>
    <col min="772" max="772" width="13.375" style="128" customWidth="1"/>
    <col min="773" max="773" width="14.375" style="128" customWidth="1"/>
    <col min="774" max="774" width="14.25" style="128" customWidth="1"/>
    <col min="775" max="775" width="14.875" style="128" customWidth="1"/>
    <col min="776" max="776" width="14.375" style="128" customWidth="1"/>
    <col min="777" max="779" width="11.625" style="128" customWidth="1"/>
    <col min="780" max="780" width="12.5" style="128" customWidth="1"/>
    <col min="781" max="781" width="10.875" style="128" customWidth="1"/>
    <col min="782" max="782" width="12.25" style="128" customWidth="1"/>
    <col min="783" max="783" width="11" style="128" customWidth="1"/>
    <col min="784" max="1024" width="9" style="128"/>
    <col min="1025" max="1025" width="13.875" style="128" customWidth="1"/>
    <col min="1026" max="1026" width="8.25" style="128" customWidth="1"/>
    <col min="1027" max="1027" width="16" style="128" customWidth="1"/>
    <col min="1028" max="1028" width="13.375" style="128" customWidth="1"/>
    <col min="1029" max="1029" width="14.375" style="128" customWidth="1"/>
    <col min="1030" max="1030" width="14.25" style="128" customWidth="1"/>
    <col min="1031" max="1031" width="14.875" style="128" customWidth="1"/>
    <col min="1032" max="1032" width="14.375" style="128" customWidth="1"/>
    <col min="1033" max="1035" width="11.625" style="128" customWidth="1"/>
    <col min="1036" max="1036" width="12.5" style="128" customWidth="1"/>
    <col min="1037" max="1037" width="10.875" style="128" customWidth="1"/>
    <col min="1038" max="1038" width="12.25" style="128" customWidth="1"/>
    <col min="1039" max="1039" width="11" style="128" customWidth="1"/>
    <col min="1040" max="1280" width="9" style="128"/>
    <col min="1281" max="1281" width="13.875" style="128" customWidth="1"/>
    <col min="1282" max="1282" width="8.25" style="128" customWidth="1"/>
    <col min="1283" max="1283" width="16" style="128" customWidth="1"/>
    <col min="1284" max="1284" width="13.375" style="128" customWidth="1"/>
    <col min="1285" max="1285" width="14.375" style="128" customWidth="1"/>
    <col min="1286" max="1286" width="14.25" style="128" customWidth="1"/>
    <col min="1287" max="1287" width="14.875" style="128" customWidth="1"/>
    <col min="1288" max="1288" width="14.375" style="128" customWidth="1"/>
    <col min="1289" max="1291" width="11.625" style="128" customWidth="1"/>
    <col min="1292" max="1292" width="12.5" style="128" customWidth="1"/>
    <col min="1293" max="1293" width="10.875" style="128" customWidth="1"/>
    <col min="1294" max="1294" width="12.25" style="128" customWidth="1"/>
    <col min="1295" max="1295" width="11" style="128" customWidth="1"/>
    <col min="1296" max="1536" width="9" style="128"/>
    <col min="1537" max="1537" width="13.875" style="128" customWidth="1"/>
    <col min="1538" max="1538" width="8.25" style="128" customWidth="1"/>
    <col min="1539" max="1539" width="16" style="128" customWidth="1"/>
    <col min="1540" max="1540" width="13.375" style="128" customWidth="1"/>
    <col min="1541" max="1541" width="14.375" style="128" customWidth="1"/>
    <col min="1542" max="1542" width="14.25" style="128" customWidth="1"/>
    <col min="1543" max="1543" width="14.875" style="128" customWidth="1"/>
    <col min="1544" max="1544" width="14.375" style="128" customWidth="1"/>
    <col min="1545" max="1547" width="11.625" style="128" customWidth="1"/>
    <col min="1548" max="1548" width="12.5" style="128" customWidth="1"/>
    <col min="1549" max="1549" width="10.875" style="128" customWidth="1"/>
    <col min="1550" max="1550" width="12.25" style="128" customWidth="1"/>
    <col min="1551" max="1551" width="11" style="128" customWidth="1"/>
    <col min="1552" max="1792" width="9" style="128"/>
    <col min="1793" max="1793" width="13.875" style="128" customWidth="1"/>
    <col min="1794" max="1794" width="8.25" style="128" customWidth="1"/>
    <col min="1795" max="1795" width="16" style="128" customWidth="1"/>
    <col min="1796" max="1796" width="13.375" style="128" customWidth="1"/>
    <col min="1797" max="1797" width="14.375" style="128" customWidth="1"/>
    <col min="1798" max="1798" width="14.25" style="128" customWidth="1"/>
    <col min="1799" max="1799" width="14.875" style="128" customWidth="1"/>
    <col min="1800" max="1800" width="14.375" style="128" customWidth="1"/>
    <col min="1801" max="1803" width="11.625" style="128" customWidth="1"/>
    <col min="1804" max="1804" width="12.5" style="128" customWidth="1"/>
    <col min="1805" max="1805" width="10.875" style="128" customWidth="1"/>
    <col min="1806" max="1806" width="12.25" style="128" customWidth="1"/>
    <col min="1807" max="1807" width="11" style="128" customWidth="1"/>
    <col min="1808" max="2048" width="9" style="128"/>
    <col min="2049" max="2049" width="13.875" style="128" customWidth="1"/>
    <col min="2050" max="2050" width="8.25" style="128" customWidth="1"/>
    <col min="2051" max="2051" width="16" style="128" customWidth="1"/>
    <col min="2052" max="2052" width="13.375" style="128" customWidth="1"/>
    <col min="2053" max="2053" width="14.375" style="128" customWidth="1"/>
    <col min="2054" max="2054" width="14.25" style="128" customWidth="1"/>
    <col min="2055" max="2055" width="14.875" style="128" customWidth="1"/>
    <col min="2056" max="2056" width="14.375" style="128" customWidth="1"/>
    <col min="2057" max="2059" width="11.625" style="128" customWidth="1"/>
    <col min="2060" max="2060" width="12.5" style="128" customWidth="1"/>
    <col min="2061" max="2061" width="10.875" style="128" customWidth="1"/>
    <col min="2062" max="2062" width="12.25" style="128" customWidth="1"/>
    <col min="2063" max="2063" width="11" style="128" customWidth="1"/>
    <col min="2064" max="2304" width="9" style="128"/>
    <col min="2305" max="2305" width="13.875" style="128" customWidth="1"/>
    <col min="2306" max="2306" width="8.25" style="128" customWidth="1"/>
    <col min="2307" max="2307" width="16" style="128" customWidth="1"/>
    <col min="2308" max="2308" width="13.375" style="128" customWidth="1"/>
    <col min="2309" max="2309" width="14.375" style="128" customWidth="1"/>
    <col min="2310" max="2310" width="14.25" style="128" customWidth="1"/>
    <col min="2311" max="2311" width="14.875" style="128" customWidth="1"/>
    <col min="2312" max="2312" width="14.375" style="128" customWidth="1"/>
    <col min="2313" max="2315" width="11.625" style="128" customWidth="1"/>
    <col min="2316" max="2316" width="12.5" style="128" customWidth="1"/>
    <col min="2317" max="2317" width="10.875" style="128" customWidth="1"/>
    <col min="2318" max="2318" width="12.25" style="128" customWidth="1"/>
    <col min="2319" max="2319" width="11" style="128" customWidth="1"/>
    <col min="2320" max="2560" width="9" style="128"/>
    <col min="2561" max="2561" width="13.875" style="128" customWidth="1"/>
    <col min="2562" max="2562" width="8.25" style="128" customWidth="1"/>
    <col min="2563" max="2563" width="16" style="128" customWidth="1"/>
    <col min="2564" max="2564" width="13.375" style="128" customWidth="1"/>
    <col min="2565" max="2565" width="14.375" style="128" customWidth="1"/>
    <col min="2566" max="2566" width="14.25" style="128" customWidth="1"/>
    <col min="2567" max="2567" width="14.875" style="128" customWidth="1"/>
    <col min="2568" max="2568" width="14.375" style="128" customWidth="1"/>
    <col min="2569" max="2571" width="11.625" style="128" customWidth="1"/>
    <col min="2572" max="2572" width="12.5" style="128" customWidth="1"/>
    <col min="2573" max="2573" width="10.875" style="128" customWidth="1"/>
    <col min="2574" max="2574" width="12.25" style="128" customWidth="1"/>
    <col min="2575" max="2575" width="11" style="128" customWidth="1"/>
    <col min="2576" max="2816" width="9" style="128"/>
    <col min="2817" max="2817" width="13.875" style="128" customWidth="1"/>
    <col min="2818" max="2818" width="8.25" style="128" customWidth="1"/>
    <col min="2819" max="2819" width="16" style="128" customWidth="1"/>
    <col min="2820" max="2820" width="13.375" style="128" customWidth="1"/>
    <col min="2821" max="2821" width="14.375" style="128" customWidth="1"/>
    <col min="2822" max="2822" width="14.25" style="128" customWidth="1"/>
    <col min="2823" max="2823" width="14.875" style="128" customWidth="1"/>
    <col min="2824" max="2824" width="14.375" style="128" customWidth="1"/>
    <col min="2825" max="2827" width="11.625" style="128" customWidth="1"/>
    <col min="2828" max="2828" width="12.5" style="128" customWidth="1"/>
    <col min="2829" max="2829" width="10.875" style="128" customWidth="1"/>
    <col min="2830" max="2830" width="12.25" style="128" customWidth="1"/>
    <col min="2831" max="2831" width="11" style="128" customWidth="1"/>
    <col min="2832" max="3072" width="9" style="128"/>
    <col min="3073" max="3073" width="13.875" style="128" customWidth="1"/>
    <col min="3074" max="3074" width="8.25" style="128" customWidth="1"/>
    <col min="3075" max="3075" width="16" style="128" customWidth="1"/>
    <col min="3076" max="3076" width="13.375" style="128" customWidth="1"/>
    <col min="3077" max="3077" width="14.375" style="128" customWidth="1"/>
    <col min="3078" max="3078" width="14.25" style="128" customWidth="1"/>
    <col min="3079" max="3079" width="14.875" style="128" customWidth="1"/>
    <col min="3080" max="3080" width="14.375" style="128" customWidth="1"/>
    <col min="3081" max="3083" width="11.625" style="128" customWidth="1"/>
    <col min="3084" max="3084" width="12.5" style="128" customWidth="1"/>
    <col min="3085" max="3085" width="10.875" style="128" customWidth="1"/>
    <col min="3086" max="3086" width="12.25" style="128" customWidth="1"/>
    <col min="3087" max="3087" width="11" style="128" customWidth="1"/>
    <col min="3088" max="3328" width="9" style="128"/>
    <col min="3329" max="3329" width="13.875" style="128" customWidth="1"/>
    <col min="3330" max="3330" width="8.25" style="128" customWidth="1"/>
    <col min="3331" max="3331" width="16" style="128" customWidth="1"/>
    <col min="3332" max="3332" width="13.375" style="128" customWidth="1"/>
    <col min="3333" max="3333" width="14.375" style="128" customWidth="1"/>
    <col min="3334" max="3334" width="14.25" style="128" customWidth="1"/>
    <col min="3335" max="3335" width="14.875" style="128" customWidth="1"/>
    <col min="3336" max="3336" width="14.375" style="128" customWidth="1"/>
    <col min="3337" max="3339" width="11.625" style="128" customWidth="1"/>
    <col min="3340" max="3340" width="12.5" style="128" customWidth="1"/>
    <col min="3341" max="3341" width="10.875" style="128" customWidth="1"/>
    <col min="3342" max="3342" width="12.25" style="128" customWidth="1"/>
    <col min="3343" max="3343" width="11" style="128" customWidth="1"/>
    <col min="3344" max="3584" width="9" style="128"/>
    <col min="3585" max="3585" width="13.875" style="128" customWidth="1"/>
    <col min="3586" max="3586" width="8.25" style="128" customWidth="1"/>
    <col min="3587" max="3587" width="16" style="128" customWidth="1"/>
    <col min="3588" max="3588" width="13.375" style="128" customWidth="1"/>
    <col min="3589" max="3589" width="14.375" style="128" customWidth="1"/>
    <col min="3590" max="3590" width="14.25" style="128" customWidth="1"/>
    <col min="3591" max="3591" width="14.875" style="128" customWidth="1"/>
    <col min="3592" max="3592" width="14.375" style="128" customWidth="1"/>
    <col min="3593" max="3595" width="11.625" style="128" customWidth="1"/>
    <col min="3596" max="3596" width="12.5" style="128" customWidth="1"/>
    <col min="3597" max="3597" width="10.875" style="128" customWidth="1"/>
    <col min="3598" max="3598" width="12.25" style="128" customWidth="1"/>
    <col min="3599" max="3599" width="11" style="128" customWidth="1"/>
    <col min="3600" max="3840" width="9" style="128"/>
    <col min="3841" max="3841" width="13.875" style="128" customWidth="1"/>
    <col min="3842" max="3842" width="8.25" style="128" customWidth="1"/>
    <col min="3843" max="3843" width="16" style="128" customWidth="1"/>
    <col min="3844" max="3844" width="13.375" style="128" customWidth="1"/>
    <col min="3845" max="3845" width="14.375" style="128" customWidth="1"/>
    <col min="3846" max="3846" width="14.25" style="128" customWidth="1"/>
    <col min="3847" max="3847" width="14.875" style="128" customWidth="1"/>
    <col min="3848" max="3848" width="14.375" style="128" customWidth="1"/>
    <col min="3849" max="3851" width="11.625" style="128" customWidth="1"/>
    <col min="3852" max="3852" width="12.5" style="128" customWidth="1"/>
    <col min="3853" max="3853" width="10.875" style="128" customWidth="1"/>
    <col min="3854" max="3854" width="12.25" style="128" customWidth="1"/>
    <col min="3855" max="3855" width="11" style="128" customWidth="1"/>
    <col min="3856" max="4096" width="9" style="128"/>
    <col min="4097" max="4097" width="13.875" style="128" customWidth="1"/>
    <col min="4098" max="4098" width="8.25" style="128" customWidth="1"/>
    <col min="4099" max="4099" width="16" style="128" customWidth="1"/>
    <col min="4100" max="4100" width="13.375" style="128" customWidth="1"/>
    <col min="4101" max="4101" width="14.375" style="128" customWidth="1"/>
    <col min="4102" max="4102" width="14.25" style="128" customWidth="1"/>
    <col min="4103" max="4103" width="14.875" style="128" customWidth="1"/>
    <col min="4104" max="4104" width="14.375" style="128" customWidth="1"/>
    <col min="4105" max="4107" width="11.625" style="128" customWidth="1"/>
    <col min="4108" max="4108" width="12.5" style="128" customWidth="1"/>
    <col min="4109" max="4109" width="10.875" style="128" customWidth="1"/>
    <col min="4110" max="4110" width="12.25" style="128" customWidth="1"/>
    <col min="4111" max="4111" width="11" style="128" customWidth="1"/>
    <col min="4112" max="4352" width="9" style="128"/>
    <col min="4353" max="4353" width="13.875" style="128" customWidth="1"/>
    <col min="4354" max="4354" width="8.25" style="128" customWidth="1"/>
    <col min="4355" max="4355" width="16" style="128" customWidth="1"/>
    <col min="4356" max="4356" width="13.375" style="128" customWidth="1"/>
    <col min="4357" max="4357" width="14.375" style="128" customWidth="1"/>
    <col min="4358" max="4358" width="14.25" style="128" customWidth="1"/>
    <col min="4359" max="4359" width="14.875" style="128" customWidth="1"/>
    <col min="4360" max="4360" width="14.375" style="128" customWidth="1"/>
    <col min="4361" max="4363" width="11.625" style="128" customWidth="1"/>
    <col min="4364" max="4364" width="12.5" style="128" customWidth="1"/>
    <col min="4365" max="4365" width="10.875" style="128" customWidth="1"/>
    <col min="4366" max="4366" width="12.25" style="128" customWidth="1"/>
    <col min="4367" max="4367" width="11" style="128" customWidth="1"/>
    <col min="4368" max="4608" width="9" style="128"/>
    <col min="4609" max="4609" width="13.875" style="128" customWidth="1"/>
    <col min="4610" max="4610" width="8.25" style="128" customWidth="1"/>
    <col min="4611" max="4611" width="16" style="128" customWidth="1"/>
    <col min="4612" max="4612" width="13.375" style="128" customWidth="1"/>
    <col min="4613" max="4613" width="14.375" style="128" customWidth="1"/>
    <col min="4614" max="4614" width="14.25" style="128" customWidth="1"/>
    <col min="4615" max="4615" width="14.875" style="128" customWidth="1"/>
    <col min="4616" max="4616" width="14.375" style="128" customWidth="1"/>
    <col min="4617" max="4619" width="11.625" style="128" customWidth="1"/>
    <col min="4620" max="4620" width="12.5" style="128" customWidth="1"/>
    <col min="4621" max="4621" width="10.875" style="128" customWidth="1"/>
    <col min="4622" max="4622" width="12.25" style="128" customWidth="1"/>
    <col min="4623" max="4623" width="11" style="128" customWidth="1"/>
    <col min="4624" max="4864" width="9" style="128"/>
    <col min="4865" max="4865" width="13.875" style="128" customWidth="1"/>
    <col min="4866" max="4866" width="8.25" style="128" customWidth="1"/>
    <col min="4867" max="4867" width="16" style="128" customWidth="1"/>
    <col min="4868" max="4868" width="13.375" style="128" customWidth="1"/>
    <col min="4869" max="4869" width="14.375" style="128" customWidth="1"/>
    <col min="4870" max="4870" width="14.25" style="128" customWidth="1"/>
    <col min="4871" max="4871" width="14.875" style="128" customWidth="1"/>
    <col min="4872" max="4872" width="14.375" style="128" customWidth="1"/>
    <col min="4873" max="4875" width="11.625" style="128" customWidth="1"/>
    <col min="4876" max="4876" width="12.5" style="128" customWidth="1"/>
    <col min="4877" max="4877" width="10.875" style="128" customWidth="1"/>
    <col min="4878" max="4878" width="12.25" style="128" customWidth="1"/>
    <col min="4879" max="4879" width="11" style="128" customWidth="1"/>
    <col min="4880" max="5120" width="9" style="128"/>
    <col min="5121" max="5121" width="13.875" style="128" customWidth="1"/>
    <col min="5122" max="5122" width="8.25" style="128" customWidth="1"/>
    <col min="5123" max="5123" width="16" style="128" customWidth="1"/>
    <col min="5124" max="5124" width="13.375" style="128" customWidth="1"/>
    <col min="5125" max="5125" width="14.375" style="128" customWidth="1"/>
    <col min="5126" max="5126" width="14.25" style="128" customWidth="1"/>
    <col min="5127" max="5127" width="14.875" style="128" customWidth="1"/>
    <col min="5128" max="5128" width="14.375" style="128" customWidth="1"/>
    <col min="5129" max="5131" width="11.625" style="128" customWidth="1"/>
    <col min="5132" max="5132" width="12.5" style="128" customWidth="1"/>
    <col min="5133" max="5133" width="10.875" style="128" customWidth="1"/>
    <col min="5134" max="5134" width="12.25" style="128" customWidth="1"/>
    <col min="5135" max="5135" width="11" style="128" customWidth="1"/>
    <col min="5136" max="5376" width="9" style="128"/>
    <col min="5377" max="5377" width="13.875" style="128" customWidth="1"/>
    <col min="5378" max="5378" width="8.25" style="128" customWidth="1"/>
    <col min="5379" max="5379" width="16" style="128" customWidth="1"/>
    <col min="5380" max="5380" width="13.375" style="128" customWidth="1"/>
    <col min="5381" max="5381" width="14.375" style="128" customWidth="1"/>
    <col min="5382" max="5382" width="14.25" style="128" customWidth="1"/>
    <col min="5383" max="5383" width="14.875" style="128" customWidth="1"/>
    <col min="5384" max="5384" width="14.375" style="128" customWidth="1"/>
    <col min="5385" max="5387" width="11.625" style="128" customWidth="1"/>
    <col min="5388" max="5388" width="12.5" style="128" customWidth="1"/>
    <col min="5389" max="5389" width="10.875" style="128" customWidth="1"/>
    <col min="5390" max="5390" width="12.25" style="128" customWidth="1"/>
    <col min="5391" max="5391" width="11" style="128" customWidth="1"/>
    <col min="5392" max="5632" width="9" style="128"/>
    <col min="5633" max="5633" width="13.875" style="128" customWidth="1"/>
    <col min="5634" max="5634" width="8.25" style="128" customWidth="1"/>
    <col min="5635" max="5635" width="16" style="128" customWidth="1"/>
    <col min="5636" max="5636" width="13.375" style="128" customWidth="1"/>
    <col min="5637" max="5637" width="14.375" style="128" customWidth="1"/>
    <col min="5638" max="5638" width="14.25" style="128" customWidth="1"/>
    <col min="5639" max="5639" width="14.875" style="128" customWidth="1"/>
    <col min="5640" max="5640" width="14.375" style="128" customWidth="1"/>
    <col min="5641" max="5643" width="11.625" style="128" customWidth="1"/>
    <col min="5644" max="5644" width="12.5" style="128" customWidth="1"/>
    <col min="5645" max="5645" width="10.875" style="128" customWidth="1"/>
    <col min="5646" max="5646" width="12.25" style="128" customWidth="1"/>
    <col min="5647" max="5647" width="11" style="128" customWidth="1"/>
    <col min="5648" max="5888" width="9" style="128"/>
    <col min="5889" max="5889" width="13.875" style="128" customWidth="1"/>
    <col min="5890" max="5890" width="8.25" style="128" customWidth="1"/>
    <col min="5891" max="5891" width="16" style="128" customWidth="1"/>
    <col min="5892" max="5892" width="13.375" style="128" customWidth="1"/>
    <col min="5893" max="5893" width="14.375" style="128" customWidth="1"/>
    <col min="5894" max="5894" width="14.25" style="128" customWidth="1"/>
    <col min="5895" max="5895" width="14.875" style="128" customWidth="1"/>
    <col min="5896" max="5896" width="14.375" style="128" customWidth="1"/>
    <col min="5897" max="5899" width="11.625" style="128" customWidth="1"/>
    <col min="5900" max="5900" width="12.5" style="128" customWidth="1"/>
    <col min="5901" max="5901" width="10.875" style="128" customWidth="1"/>
    <col min="5902" max="5902" width="12.25" style="128" customWidth="1"/>
    <col min="5903" max="5903" width="11" style="128" customWidth="1"/>
    <col min="5904" max="6144" width="9" style="128"/>
    <col min="6145" max="6145" width="13.875" style="128" customWidth="1"/>
    <col min="6146" max="6146" width="8.25" style="128" customWidth="1"/>
    <col min="6147" max="6147" width="16" style="128" customWidth="1"/>
    <col min="6148" max="6148" width="13.375" style="128" customWidth="1"/>
    <col min="6149" max="6149" width="14.375" style="128" customWidth="1"/>
    <col min="6150" max="6150" width="14.25" style="128" customWidth="1"/>
    <col min="6151" max="6151" width="14.875" style="128" customWidth="1"/>
    <col min="6152" max="6152" width="14.375" style="128" customWidth="1"/>
    <col min="6153" max="6155" width="11.625" style="128" customWidth="1"/>
    <col min="6156" max="6156" width="12.5" style="128" customWidth="1"/>
    <col min="6157" max="6157" width="10.875" style="128" customWidth="1"/>
    <col min="6158" max="6158" width="12.25" style="128" customWidth="1"/>
    <col min="6159" max="6159" width="11" style="128" customWidth="1"/>
    <col min="6160" max="6400" width="9" style="128"/>
    <col min="6401" max="6401" width="13.875" style="128" customWidth="1"/>
    <col min="6402" max="6402" width="8.25" style="128" customWidth="1"/>
    <col min="6403" max="6403" width="16" style="128" customWidth="1"/>
    <col min="6404" max="6404" width="13.375" style="128" customWidth="1"/>
    <col min="6405" max="6405" width="14.375" style="128" customWidth="1"/>
    <col min="6406" max="6406" width="14.25" style="128" customWidth="1"/>
    <col min="6407" max="6407" width="14.875" style="128" customWidth="1"/>
    <col min="6408" max="6408" width="14.375" style="128" customWidth="1"/>
    <col min="6409" max="6411" width="11.625" style="128" customWidth="1"/>
    <col min="6412" max="6412" width="12.5" style="128" customWidth="1"/>
    <col min="6413" max="6413" width="10.875" style="128" customWidth="1"/>
    <col min="6414" max="6414" width="12.25" style="128" customWidth="1"/>
    <col min="6415" max="6415" width="11" style="128" customWidth="1"/>
    <col min="6416" max="6656" width="9" style="128"/>
    <col min="6657" max="6657" width="13.875" style="128" customWidth="1"/>
    <col min="6658" max="6658" width="8.25" style="128" customWidth="1"/>
    <col min="6659" max="6659" width="16" style="128" customWidth="1"/>
    <col min="6660" max="6660" width="13.375" style="128" customWidth="1"/>
    <col min="6661" max="6661" width="14.375" style="128" customWidth="1"/>
    <col min="6662" max="6662" width="14.25" style="128" customWidth="1"/>
    <col min="6663" max="6663" width="14.875" style="128" customWidth="1"/>
    <col min="6664" max="6664" width="14.375" style="128" customWidth="1"/>
    <col min="6665" max="6667" width="11.625" style="128" customWidth="1"/>
    <col min="6668" max="6668" width="12.5" style="128" customWidth="1"/>
    <col min="6669" max="6669" width="10.875" style="128" customWidth="1"/>
    <col min="6670" max="6670" width="12.25" style="128" customWidth="1"/>
    <col min="6671" max="6671" width="11" style="128" customWidth="1"/>
    <col min="6672" max="6912" width="9" style="128"/>
    <col min="6913" max="6913" width="13.875" style="128" customWidth="1"/>
    <col min="6914" max="6914" width="8.25" style="128" customWidth="1"/>
    <col min="6915" max="6915" width="16" style="128" customWidth="1"/>
    <col min="6916" max="6916" width="13.375" style="128" customWidth="1"/>
    <col min="6917" max="6917" width="14.375" style="128" customWidth="1"/>
    <col min="6918" max="6918" width="14.25" style="128" customWidth="1"/>
    <col min="6919" max="6919" width="14.875" style="128" customWidth="1"/>
    <col min="6920" max="6920" width="14.375" style="128" customWidth="1"/>
    <col min="6921" max="6923" width="11.625" style="128" customWidth="1"/>
    <col min="6924" max="6924" width="12.5" style="128" customWidth="1"/>
    <col min="6925" max="6925" width="10.875" style="128" customWidth="1"/>
    <col min="6926" max="6926" width="12.25" style="128" customWidth="1"/>
    <col min="6927" max="6927" width="11" style="128" customWidth="1"/>
    <col min="6928" max="7168" width="9" style="128"/>
    <col min="7169" max="7169" width="13.875" style="128" customWidth="1"/>
    <col min="7170" max="7170" width="8.25" style="128" customWidth="1"/>
    <col min="7171" max="7171" width="16" style="128" customWidth="1"/>
    <col min="7172" max="7172" width="13.375" style="128" customWidth="1"/>
    <col min="7173" max="7173" width="14.375" style="128" customWidth="1"/>
    <col min="7174" max="7174" width="14.25" style="128" customWidth="1"/>
    <col min="7175" max="7175" width="14.875" style="128" customWidth="1"/>
    <col min="7176" max="7176" width="14.375" style="128" customWidth="1"/>
    <col min="7177" max="7179" width="11.625" style="128" customWidth="1"/>
    <col min="7180" max="7180" width="12.5" style="128" customWidth="1"/>
    <col min="7181" max="7181" width="10.875" style="128" customWidth="1"/>
    <col min="7182" max="7182" width="12.25" style="128" customWidth="1"/>
    <col min="7183" max="7183" width="11" style="128" customWidth="1"/>
    <col min="7184" max="7424" width="9" style="128"/>
    <col min="7425" max="7425" width="13.875" style="128" customWidth="1"/>
    <col min="7426" max="7426" width="8.25" style="128" customWidth="1"/>
    <col min="7427" max="7427" width="16" style="128" customWidth="1"/>
    <col min="7428" max="7428" width="13.375" style="128" customWidth="1"/>
    <col min="7429" max="7429" width="14.375" style="128" customWidth="1"/>
    <col min="7430" max="7430" width="14.25" style="128" customWidth="1"/>
    <col min="7431" max="7431" width="14.875" style="128" customWidth="1"/>
    <col min="7432" max="7432" width="14.375" style="128" customWidth="1"/>
    <col min="7433" max="7435" width="11.625" style="128" customWidth="1"/>
    <col min="7436" max="7436" width="12.5" style="128" customWidth="1"/>
    <col min="7437" max="7437" width="10.875" style="128" customWidth="1"/>
    <col min="7438" max="7438" width="12.25" style="128" customWidth="1"/>
    <col min="7439" max="7439" width="11" style="128" customWidth="1"/>
    <col min="7440" max="7680" width="9" style="128"/>
    <col min="7681" max="7681" width="13.875" style="128" customWidth="1"/>
    <col min="7682" max="7682" width="8.25" style="128" customWidth="1"/>
    <col min="7683" max="7683" width="16" style="128" customWidth="1"/>
    <col min="7684" max="7684" width="13.375" style="128" customWidth="1"/>
    <col min="7685" max="7685" width="14.375" style="128" customWidth="1"/>
    <col min="7686" max="7686" width="14.25" style="128" customWidth="1"/>
    <col min="7687" max="7687" width="14.875" style="128" customWidth="1"/>
    <col min="7688" max="7688" width="14.375" style="128" customWidth="1"/>
    <col min="7689" max="7691" width="11.625" style="128" customWidth="1"/>
    <col min="7692" max="7692" width="12.5" style="128" customWidth="1"/>
    <col min="7693" max="7693" width="10.875" style="128" customWidth="1"/>
    <col min="7694" max="7694" width="12.25" style="128" customWidth="1"/>
    <col min="7695" max="7695" width="11" style="128" customWidth="1"/>
    <col min="7696" max="7936" width="9" style="128"/>
    <col min="7937" max="7937" width="13.875" style="128" customWidth="1"/>
    <col min="7938" max="7938" width="8.25" style="128" customWidth="1"/>
    <col min="7939" max="7939" width="16" style="128" customWidth="1"/>
    <col min="7940" max="7940" width="13.375" style="128" customWidth="1"/>
    <col min="7941" max="7941" width="14.375" style="128" customWidth="1"/>
    <col min="7942" max="7942" width="14.25" style="128" customWidth="1"/>
    <col min="7943" max="7943" width="14.875" style="128" customWidth="1"/>
    <col min="7944" max="7944" width="14.375" style="128" customWidth="1"/>
    <col min="7945" max="7947" width="11.625" style="128" customWidth="1"/>
    <col min="7948" max="7948" width="12.5" style="128" customWidth="1"/>
    <col min="7949" max="7949" width="10.875" style="128" customWidth="1"/>
    <col min="7950" max="7950" width="12.25" style="128" customWidth="1"/>
    <col min="7951" max="7951" width="11" style="128" customWidth="1"/>
    <col min="7952" max="8192" width="9" style="128"/>
    <col min="8193" max="8193" width="13.875" style="128" customWidth="1"/>
    <col min="8194" max="8194" width="8.25" style="128" customWidth="1"/>
    <col min="8195" max="8195" width="16" style="128" customWidth="1"/>
    <col min="8196" max="8196" width="13.375" style="128" customWidth="1"/>
    <col min="8197" max="8197" width="14.375" style="128" customWidth="1"/>
    <col min="8198" max="8198" width="14.25" style="128" customWidth="1"/>
    <col min="8199" max="8199" width="14.875" style="128" customWidth="1"/>
    <col min="8200" max="8200" width="14.375" style="128" customWidth="1"/>
    <col min="8201" max="8203" width="11.625" style="128" customWidth="1"/>
    <col min="8204" max="8204" width="12.5" style="128" customWidth="1"/>
    <col min="8205" max="8205" width="10.875" style="128" customWidth="1"/>
    <col min="8206" max="8206" width="12.25" style="128" customWidth="1"/>
    <col min="8207" max="8207" width="11" style="128" customWidth="1"/>
    <col min="8208" max="8448" width="9" style="128"/>
    <col min="8449" max="8449" width="13.875" style="128" customWidth="1"/>
    <col min="8450" max="8450" width="8.25" style="128" customWidth="1"/>
    <col min="8451" max="8451" width="16" style="128" customWidth="1"/>
    <col min="8452" max="8452" width="13.375" style="128" customWidth="1"/>
    <col min="8453" max="8453" width="14.375" style="128" customWidth="1"/>
    <col min="8454" max="8454" width="14.25" style="128" customWidth="1"/>
    <col min="8455" max="8455" width="14.875" style="128" customWidth="1"/>
    <col min="8456" max="8456" width="14.375" style="128" customWidth="1"/>
    <col min="8457" max="8459" width="11.625" style="128" customWidth="1"/>
    <col min="8460" max="8460" width="12.5" style="128" customWidth="1"/>
    <col min="8461" max="8461" width="10.875" style="128" customWidth="1"/>
    <col min="8462" max="8462" width="12.25" style="128" customWidth="1"/>
    <col min="8463" max="8463" width="11" style="128" customWidth="1"/>
    <col min="8464" max="8704" width="9" style="128"/>
    <col min="8705" max="8705" width="13.875" style="128" customWidth="1"/>
    <col min="8706" max="8706" width="8.25" style="128" customWidth="1"/>
    <col min="8707" max="8707" width="16" style="128" customWidth="1"/>
    <col min="8708" max="8708" width="13.375" style="128" customWidth="1"/>
    <col min="8709" max="8709" width="14.375" style="128" customWidth="1"/>
    <col min="8710" max="8710" width="14.25" style="128" customWidth="1"/>
    <col min="8711" max="8711" width="14.875" style="128" customWidth="1"/>
    <col min="8712" max="8712" width="14.375" style="128" customWidth="1"/>
    <col min="8713" max="8715" width="11.625" style="128" customWidth="1"/>
    <col min="8716" max="8716" width="12.5" style="128" customWidth="1"/>
    <col min="8717" max="8717" width="10.875" style="128" customWidth="1"/>
    <col min="8718" max="8718" width="12.25" style="128" customWidth="1"/>
    <col min="8719" max="8719" width="11" style="128" customWidth="1"/>
    <col min="8720" max="8960" width="9" style="128"/>
    <col min="8961" max="8961" width="13.875" style="128" customWidth="1"/>
    <col min="8962" max="8962" width="8.25" style="128" customWidth="1"/>
    <col min="8963" max="8963" width="16" style="128" customWidth="1"/>
    <col min="8964" max="8964" width="13.375" style="128" customWidth="1"/>
    <col min="8965" max="8965" width="14.375" style="128" customWidth="1"/>
    <col min="8966" max="8966" width="14.25" style="128" customWidth="1"/>
    <col min="8967" max="8967" width="14.875" style="128" customWidth="1"/>
    <col min="8968" max="8968" width="14.375" style="128" customWidth="1"/>
    <col min="8969" max="8971" width="11.625" style="128" customWidth="1"/>
    <col min="8972" max="8972" width="12.5" style="128" customWidth="1"/>
    <col min="8973" max="8973" width="10.875" style="128" customWidth="1"/>
    <col min="8974" max="8974" width="12.25" style="128" customWidth="1"/>
    <col min="8975" max="8975" width="11" style="128" customWidth="1"/>
    <col min="8976" max="9216" width="9" style="128"/>
    <col min="9217" max="9217" width="13.875" style="128" customWidth="1"/>
    <col min="9218" max="9218" width="8.25" style="128" customWidth="1"/>
    <col min="9219" max="9219" width="16" style="128" customWidth="1"/>
    <col min="9220" max="9220" width="13.375" style="128" customWidth="1"/>
    <col min="9221" max="9221" width="14.375" style="128" customWidth="1"/>
    <col min="9222" max="9222" width="14.25" style="128" customWidth="1"/>
    <col min="9223" max="9223" width="14.875" style="128" customWidth="1"/>
    <col min="9224" max="9224" width="14.375" style="128" customWidth="1"/>
    <col min="9225" max="9227" width="11.625" style="128" customWidth="1"/>
    <col min="9228" max="9228" width="12.5" style="128" customWidth="1"/>
    <col min="9229" max="9229" width="10.875" style="128" customWidth="1"/>
    <col min="9230" max="9230" width="12.25" style="128" customWidth="1"/>
    <col min="9231" max="9231" width="11" style="128" customWidth="1"/>
    <col min="9232" max="9472" width="9" style="128"/>
    <col min="9473" max="9473" width="13.875" style="128" customWidth="1"/>
    <col min="9474" max="9474" width="8.25" style="128" customWidth="1"/>
    <col min="9475" max="9475" width="16" style="128" customWidth="1"/>
    <col min="9476" max="9476" width="13.375" style="128" customWidth="1"/>
    <col min="9477" max="9477" width="14.375" style="128" customWidth="1"/>
    <col min="9478" max="9478" width="14.25" style="128" customWidth="1"/>
    <col min="9479" max="9479" width="14.875" style="128" customWidth="1"/>
    <col min="9480" max="9480" width="14.375" style="128" customWidth="1"/>
    <col min="9481" max="9483" width="11.625" style="128" customWidth="1"/>
    <col min="9484" max="9484" width="12.5" style="128" customWidth="1"/>
    <col min="9485" max="9485" width="10.875" style="128" customWidth="1"/>
    <col min="9486" max="9486" width="12.25" style="128" customWidth="1"/>
    <col min="9487" max="9487" width="11" style="128" customWidth="1"/>
    <col min="9488" max="9728" width="9" style="128"/>
    <col min="9729" max="9729" width="13.875" style="128" customWidth="1"/>
    <col min="9730" max="9730" width="8.25" style="128" customWidth="1"/>
    <col min="9731" max="9731" width="16" style="128" customWidth="1"/>
    <col min="9732" max="9732" width="13.375" style="128" customWidth="1"/>
    <col min="9733" max="9733" width="14.375" style="128" customWidth="1"/>
    <col min="9734" max="9734" width="14.25" style="128" customWidth="1"/>
    <col min="9735" max="9735" width="14.875" style="128" customWidth="1"/>
    <col min="9736" max="9736" width="14.375" style="128" customWidth="1"/>
    <col min="9737" max="9739" width="11.625" style="128" customWidth="1"/>
    <col min="9740" max="9740" width="12.5" style="128" customWidth="1"/>
    <col min="9741" max="9741" width="10.875" style="128" customWidth="1"/>
    <col min="9742" max="9742" width="12.25" style="128" customWidth="1"/>
    <col min="9743" max="9743" width="11" style="128" customWidth="1"/>
    <col min="9744" max="9984" width="9" style="128"/>
    <col min="9985" max="9985" width="13.875" style="128" customWidth="1"/>
    <col min="9986" max="9986" width="8.25" style="128" customWidth="1"/>
    <col min="9987" max="9987" width="16" style="128" customWidth="1"/>
    <col min="9988" max="9988" width="13.375" style="128" customWidth="1"/>
    <col min="9989" max="9989" width="14.375" style="128" customWidth="1"/>
    <col min="9990" max="9990" width="14.25" style="128" customWidth="1"/>
    <col min="9991" max="9991" width="14.875" style="128" customWidth="1"/>
    <col min="9992" max="9992" width="14.375" style="128" customWidth="1"/>
    <col min="9993" max="9995" width="11.625" style="128" customWidth="1"/>
    <col min="9996" max="9996" width="12.5" style="128" customWidth="1"/>
    <col min="9997" max="9997" width="10.875" style="128" customWidth="1"/>
    <col min="9998" max="9998" width="12.25" style="128" customWidth="1"/>
    <col min="9999" max="9999" width="11" style="128" customWidth="1"/>
    <col min="10000" max="10240" width="9" style="128"/>
    <col min="10241" max="10241" width="13.875" style="128" customWidth="1"/>
    <col min="10242" max="10242" width="8.25" style="128" customWidth="1"/>
    <col min="10243" max="10243" width="16" style="128" customWidth="1"/>
    <col min="10244" max="10244" width="13.375" style="128" customWidth="1"/>
    <col min="10245" max="10245" width="14.375" style="128" customWidth="1"/>
    <col min="10246" max="10246" width="14.25" style="128" customWidth="1"/>
    <col min="10247" max="10247" width="14.875" style="128" customWidth="1"/>
    <col min="10248" max="10248" width="14.375" style="128" customWidth="1"/>
    <col min="10249" max="10251" width="11.625" style="128" customWidth="1"/>
    <col min="10252" max="10252" width="12.5" style="128" customWidth="1"/>
    <col min="10253" max="10253" width="10.875" style="128" customWidth="1"/>
    <col min="10254" max="10254" width="12.25" style="128" customWidth="1"/>
    <col min="10255" max="10255" width="11" style="128" customWidth="1"/>
    <col min="10256" max="10496" width="9" style="128"/>
    <col min="10497" max="10497" width="13.875" style="128" customWidth="1"/>
    <col min="10498" max="10498" width="8.25" style="128" customWidth="1"/>
    <col min="10499" max="10499" width="16" style="128" customWidth="1"/>
    <col min="10500" max="10500" width="13.375" style="128" customWidth="1"/>
    <col min="10501" max="10501" width="14.375" style="128" customWidth="1"/>
    <col min="10502" max="10502" width="14.25" style="128" customWidth="1"/>
    <col min="10503" max="10503" width="14.875" style="128" customWidth="1"/>
    <col min="10504" max="10504" width="14.375" style="128" customWidth="1"/>
    <col min="10505" max="10507" width="11.625" style="128" customWidth="1"/>
    <col min="10508" max="10508" width="12.5" style="128" customWidth="1"/>
    <col min="10509" max="10509" width="10.875" style="128" customWidth="1"/>
    <col min="10510" max="10510" width="12.25" style="128" customWidth="1"/>
    <col min="10511" max="10511" width="11" style="128" customWidth="1"/>
    <col min="10512" max="10752" width="9" style="128"/>
    <col min="10753" max="10753" width="13.875" style="128" customWidth="1"/>
    <col min="10754" max="10754" width="8.25" style="128" customWidth="1"/>
    <col min="10755" max="10755" width="16" style="128" customWidth="1"/>
    <col min="10756" max="10756" width="13.375" style="128" customWidth="1"/>
    <col min="10757" max="10757" width="14.375" style="128" customWidth="1"/>
    <col min="10758" max="10758" width="14.25" style="128" customWidth="1"/>
    <col min="10759" max="10759" width="14.875" style="128" customWidth="1"/>
    <col min="10760" max="10760" width="14.375" style="128" customWidth="1"/>
    <col min="10761" max="10763" width="11.625" style="128" customWidth="1"/>
    <col min="10764" max="10764" width="12.5" style="128" customWidth="1"/>
    <col min="10765" max="10765" width="10.875" style="128" customWidth="1"/>
    <col min="10766" max="10766" width="12.25" style="128" customWidth="1"/>
    <col min="10767" max="10767" width="11" style="128" customWidth="1"/>
    <col min="10768" max="11008" width="9" style="128"/>
    <col min="11009" max="11009" width="13.875" style="128" customWidth="1"/>
    <col min="11010" max="11010" width="8.25" style="128" customWidth="1"/>
    <col min="11011" max="11011" width="16" style="128" customWidth="1"/>
    <col min="11012" max="11012" width="13.375" style="128" customWidth="1"/>
    <col min="11013" max="11013" width="14.375" style="128" customWidth="1"/>
    <col min="11014" max="11014" width="14.25" style="128" customWidth="1"/>
    <col min="11015" max="11015" width="14.875" style="128" customWidth="1"/>
    <col min="11016" max="11016" width="14.375" style="128" customWidth="1"/>
    <col min="11017" max="11019" width="11.625" style="128" customWidth="1"/>
    <col min="11020" max="11020" width="12.5" style="128" customWidth="1"/>
    <col min="11021" max="11021" width="10.875" style="128" customWidth="1"/>
    <col min="11022" max="11022" width="12.25" style="128" customWidth="1"/>
    <col min="11023" max="11023" width="11" style="128" customWidth="1"/>
    <col min="11024" max="11264" width="9" style="128"/>
    <col min="11265" max="11265" width="13.875" style="128" customWidth="1"/>
    <col min="11266" max="11266" width="8.25" style="128" customWidth="1"/>
    <col min="11267" max="11267" width="16" style="128" customWidth="1"/>
    <col min="11268" max="11268" width="13.375" style="128" customWidth="1"/>
    <col min="11269" max="11269" width="14.375" style="128" customWidth="1"/>
    <col min="11270" max="11270" width="14.25" style="128" customWidth="1"/>
    <col min="11271" max="11271" width="14.875" style="128" customWidth="1"/>
    <col min="11272" max="11272" width="14.375" style="128" customWidth="1"/>
    <col min="11273" max="11275" width="11.625" style="128" customWidth="1"/>
    <col min="11276" max="11276" width="12.5" style="128" customWidth="1"/>
    <col min="11277" max="11277" width="10.875" style="128" customWidth="1"/>
    <col min="11278" max="11278" width="12.25" style="128" customWidth="1"/>
    <col min="11279" max="11279" width="11" style="128" customWidth="1"/>
    <col min="11280" max="11520" width="9" style="128"/>
    <col min="11521" max="11521" width="13.875" style="128" customWidth="1"/>
    <col min="11522" max="11522" width="8.25" style="128" customWidth="1"/>
    <col min="11523" max="11523" width="16" style="128" customWidth="1"/>
    <col min="11524" max="11524" width="13.375" style="128" customWidth="1"/>
    <col min="11525" max="11525" width="14.375" style="128" customWidth="1"/>
    <col min="11526" max="11526" width="14.25" style="128" customWidth="1"/>
    <col min="11527" max="11527" width="14.875" style="128" customWidth="1"/>
    <col min="11528" max="11528" width="14.375" style="128" customWidth="1"/>
    <col min="11529" max="11531" width="11.625" style="128" customWidth="1"/>
    <col min="11532" max="11532" width="12.5" style="128" customWidth="1"/>
    <col min="11533" max="11533" width="10.875" style="128" customWidth="1"/>
    <col min="11534" max="11534" width="12.25" style="128" customWidth="1"/>
    <col min="11535" max="11535" width="11" style="128" customWidth="1"/>
    <col min="11536" max="11776" width="9" style="128"/>
    <col min="11777" max="11777" width="13.875" style="128" customWidth="1"/>
    <col min="11778" max="11778" width="8.25" style="128" customWidth="1"/>
    <col min="11779" max="11779" width="16" style="128" customWidth="1"/>
    <col min="11780" max="11780" width="13.375" style="128" customWidth="1"/>
    <col min="11781" max="11781" width="14.375" style="128" customWidth="1"/>
    <col min="11782" max="11782" width="14.25" style="128" customWidth="1"/>
    <col min="11783" max="11783" width="14.875" style="128" customWidth="1"/>
    <col min="11784" max="11784" width="14.375" style="128" customWidth="1"/>
    <col min="11785" max="11787" width="11.625" style="128" customWidth="1"/>
    <col min="11788" max="11788" width="12.5" style="128" customWidth="1"/>
    <col min="11789" max="11789" width="10.875" style="128" customWidth="1"/>
    <col min="11790" max="11790" width="12.25" style="128" customWidth="1"/>
    <col min="11791" max="11791" width="11" style="128" customWidth="1"/>
    <col min="11792" max="12032" width="9" style="128"/>
    <col min="12033" max="12033" width="13.875" style="128" customWidth="1"/>
    <col min="12034" max="12034" width="8.25" style="128" customWidth="1"/>
    <col min="12035" max="12035" width="16" style="128" customWidth="1"/>
    <col min="12036" max="12036" width="13.375" style="128" customWidth="1"/>
    <col min="12037" max="12037" width="14.375" style="128" customWidth="1"/>
    <col min="12038" max="12038" width="14.25" style="128" customWidth="1"/>
    <col min="12039" max="12039" width="14.875" style="128" customWidth="1"/>
    <col min="12040" max="12040" width="14.375" style="128" customWidth="1"/>
    <col min="12041" max="12043" width="11.625" style="128" customWidth="1"/>
    <col min="12044" max="12044" width="12.5" style="128" customWidth="1"/>
    <col min="12045" max="12045" width="10.875" style="128" customWidth="1"/>
    <col min="12046" max="12046" width="12.25" style="128" customWidth="1"/>
    <col min="12047" max="12047" width="11" style="128" customWidth="1"/>
    <col min="12048" max="12288" width="9" style="128"/>
    <col min="12289" max="12289" width="13.875" style="128" customWidth="1"/>
    <col min="12290" max="12290" width="8.25" style="128" customWidth="1"/>
    <col min="12291" max="12291" width="16" style="128" customWidth="1"/>
    <col min="12292" max="12292" width="13.375" style="128" customWidth="1"/>
    <col min="12293" max="12293" width="14.375" style="128" customWidth="1"/>
    <col min="12294" max="12294" width="14.25" style="128" customWidth="1"/>
    <col min="12295" max="12295" width="14.875" style="128" customWidth="1"/>
    <col min="12296" max="12296" width="14.375" style="128" customWidth="1"/>
    <col min="12297" max="12299" width="11.625" style="128" customWidth="1"/>
    <col min="12300" max="12300" width="12.5" style="128" customWidth="1"/>
    <col min="12301" max="12301" width="10.875" style="128" customWidth="1"/>
    <col min="12302" max="12302" width="12.25" style="128" customWidth="1"/>
    <col min="12303" max="12303" width="11" style="128" customWidth="1"/>
    <col min="12304" max="12544" width="9" style="128"/>
    <col min="12545" max="12545" width="13.875" style="128" customWidth="1"/>
    <col min="12546" max="12546" width="8.25" style="128" customWidth="1"/>
    <col min="12547" max="12547" width="16" style="128" customWidth="1"/>
    <col min="12548" max="12548" width="13.375" style="128" customWidth="1"/>
    <col min="12549" max="12549" width="14.375" style="128" customWidth="1"/>
    <col min="12550" max="12550" width="14.25" style="128" customWidth="1"/>
    <col min="12551" max="12551" width="14.875" style="128" customWidth="1"/>
    <col min="12552" max="12552" width="14.375" style="128" customWidth="1"/>
    <col min="12553" max="12555" width="11.625" style="128" customWidth="1"/>
    <col min="12556" max="12556" width="12.5" style="128" customWidth="1"/>
    <col min="12557" max="12557" width="10.875" style="128" customWidth="1"/>
    <col min="12558" max="12558" width="12.25" style="128" customWidth="1"/>
    <col min="12559" max="12559" width="11" style="128" customWidth="1"/>
    <col min="12560" max="12800" width="9" style="128"/>
    <col min="12801" max="12801" width="13.875" style="128" customWidth="1"/>
    <col min="12802" max="12802" width="8.25" style="128" customWidth="1"/>
    <col min="12803" max="12803" width="16" style="128" customWidth="1"/>
    <col min="12804" max="12804" width="13.375" style="128" customWidth="1"/>
    <col min="12805" max="12805" width="14.375" style="128" customWidth="1"/>
    <col min="12806" max="12806" width="14.25" style="128" customWidth="1"/>
    <col min="12807" max="12807" width="14.875" style="128" customWidth="1"/>
    <col min="12808" max="12808" width="14.375" style="128" customWidth="1"/>
    <col min="12809" max="12811" width="11.625" style="128" customWidth="1"/>
    <col min="12812" max="12812" width="12.5" style="128" customWidth="1"/>
    <col min="12813" max="12813" width="10.875" style="128" customWidth="1"/>
    <col min="12814" max="12814" width="12.25" style="128" customWidth="1"/>
    <col min="12815" max="12815" width="11" style="128" customWidth="1"/>
    <col min="12816" max="13056" width="9" style="128"/>
    <col min="13057" max="13057" width="13.875" style="128" customWidth="1"/>
    <col min="13058" max="13058" width="8.25" style="128" customWidth="1"/>
    <col min="13059" max="13059" width="16" style="128" customWidth="1"/>
    <col min="13060" max="13060" width="13.375" style="128" customWidth="1"/>
    <col min="13061" max="13061" width="14.375" style="128" customWidth="1"/>
    <col min="13062" max="13062" width="14.25" style="128" customWidth="1"/>
    <col min="13063" max="13063" width="14.875" style="128" customWidth="1"/>
    <col min="13064" max="13064" width="14.375" style="128" customWidth="1"/>
    <col min="13065" max="13067" width="11.625" style="128" customWidth="1"/>
    <col min="13068" max="13068" width="12.5" style="128" customWidth="1"/>
    <col min="13069" max="13069" width="10.875" style="128" customWidth="1"/>
    <col min="13070" max="13070" width="12.25" style="128" customWidth="1"/>
    <col min="13071" max="13071" width="11" style="128" customWidth="1"/>
    <col min="13072" max="13312" width="9" style="128"/>
    <col min="13313" max="13313" width="13.875" style="128" customWidth="1"/>
    <col min="13314" max="13314" width="8.25" style="128" customWidth="1"/>
    <col min="13315" max="13315" width="16" style="128" customWidth="1"/>
    <col min="13316" max="13316" width="13.375" style="128" customWidth="1"/>
    <col min="13317" max="13317" width="14.375" style="128" customWidth="1"/>
    <col min="13318" max="13318" width="14.25" style="128" customWidth="1"/>
    <col min="13319" max="13319" width="14.875" style="128" customWidth="1"/>
    <col min="13320" max="13320" width="14.375" style="128" customWidth="1"/>
    <col min="13321" max="13323" width="11.625" style="128" customWidth="1"/>
    <col min="13324" max="13324" width="12.5" style="128" customWidth="1"/>
    <col min="13325" max="13325" width="10.875" style="128" customWidth="1"/>
    <col min="13326" max="13326" width="12.25" style="128" customWidth="1"/>
    <col min="13327" max="13327" width="11" style="128" customWidth="1"/>
    <col min="13328" max="13568" width="9" style="128"/>
    <col min="13569" max="13569" width="13.875" style="128" customWidth="1"/>
    <col min="13570" max="13570" width="8.25" style="128" customWidth="1"/>
    <col min="13571" max="13571" width="16" style="128" customWidth="1"/>
    <col min="13572" max="13572" width="13.375" style="128" customWidth="1"/>
    <col min="13573" max="13573" width="14.375" style="128" customWidth="1"/>
    <col min="13574" max="13574" width="14.25" style="128" customWidth="1"/>
    <col min="13575" max="13575" width="14.875" style="128" customWidth="1"/>
    <col min="13576" max="13576" width="14.375" style="128" customWidth="1"/>
    <col min="13577" max="13579" width="11.625" style="128" customWidth="1"/>
    <col min="13580" max="13580" width="12.5" style="128" customWidth="1"/>
    <col min="13581" max="13581" width="10.875" style="128" customWidth="1"/>
    <col min="13582" max="13582" width="12.25" style="128" customWidth="1"/>
    <col min="13583" max="13583" width="11" style="128" customWidth="1"/>
    <col min="13584" max="13824" width="9" style="128"/>
    <col min="13825" max="13825" width="13.875" style="128" customWidth="1"/>
    <col min="13826" max="13826" width="8.25" style="128" customWidth="1"/>
    <col min="13827" max="13827" width="16" style="128" customWidth="1"/>
    <col min="13828" max="13828" width="13.375" style="128" customWidth="1"/>
    <col min="13829" max="13829" width="14.375" style="128" customWidth="1"/>
    <col min="13830" max="13830" width="14.25" style="128" customWidth="1"/>
    <col min="13831" max="13831" width="14.875" style="128" customWidth="1"/>
    <col min="13832" max="13832" width="14.375" style="128" customWidth="1"/>
    <col min="13833" max="13835" width="11.625" style="128" customWidth="1"/>
    <col min="13836" max="13836" width="12.5" style="128" customWidth="1"/>
    <col min="13837" max="13837" width="10.875" style="128" customWidth="1"/>
    <col min="13838" max="13838" width="12.25" style="128" customWidth="1"/>
    <col min="13839" max="13839" width="11" style="128" customWidth="1"/>
    <col min="13840" max="14080" width="9" style="128"/>
    <col min="14081" max="14081" width="13.875" style="128" customWidth="1"/>
    <col min="14082" max="14082" width="8.25" style="128" customWidth="1"/>
    <col min="14083" max="14083" width="16" style="128" customWidth="1"/>
    <col min="14084" max="14084" width="13.375" style="128" customWidth="1"/>
    <col min="14085" max="14085" width="14.375" style="128" customWidth="1"/>
    <col min="14086" max="14086" width="14.25" style="128" customWidth="1"/>
    <col min="14087" max="14087" width="14.875" style="128" customWidth="1"/>
    <col min="14088" max="14088" width="14.375" style="128" customWidth="1"/>
    <col min="14089" max="14091" width="11.625" style="128" customWidth="1"/>
    <col min="14092" max="14092" width="12.5" style="128" customWidth="1"/>
    <col min="14093" max="14093" width="10.875" style="128" customWidth="1"/>
    <col min="14094" max="14094" width="12.25" style="128" customWidth="1"/>
    <col min="14095" max="14095" width="11" style="128" customWidth="1"/>
    <col min="14096" max="14336" width="9" style="128"/>
    <col min="14337" max="14337" width="13.875" style="128" customWidth="1"/>
    <col min="14338" max="14338" width="8.25" style="128" customWidth="1"/>
    <col min="14339" max="14339" width="16" style="128" customWidth="1"/>
    <col min="14340" max="14340" width="13.375" style="128" customWidth="1"/>
    <col min="14341" max="14341" width="14.375" style="128" customWidth="1"/>
    <col min="14342" max="14342" width="14.25" style="128" customWidth="1"/>
    <col min="14343" max="14343" width="14.875" style="128" customWidth="1"/>
    <col min="14344" max="14344" width="14.375" style="128" customWidth="1"/>
    <col min="14345" max="14347" width="11.625" style="128" customWidth="1"/>
    <col min="14348" max="14348" width="12.5" style="128" customWidth="1"/>
    <col min="14349" max="14349" width="10.875" style="128" customWidth="1"/>
    <col min="14350" max="14350" width="12.25" style="128" customWidth="1"/>
    <col min="14351" max="14351" width="11" style="128" customWidth="1"/>
    <col min="14352" max="14592" width="9" style="128"/>
    <col min="14593" max="14593" width="13.875" style="128" customWidth="1"/>
    <col min="14594" max="14594" width="8.25" style="128" customWidth="1"/>
    <col min="14595" max="14595" width="16" style="128" customWidth="1"/>
    <col min="14596" max="14596" width="13.375" style="128" customWidth="1"/>
    <col min="14597" max="14597" width="14.375" style="128" customWidth="1"/>
    <col min="14598" max="14598" width="14.25" style="128" customWidth="1"/>
    <col min="14599" max="14599" width="14.875" style="128" customWidth="1"/>
    <col min="14600" max="14600" width="14.375" style="128" customWidth="1"/>
    <col min="14601" max="14603" width="11.625" style="128" customWidth="1"/>
    <col min="14604" max="14604" width="12.5" style="128" customWidth="1"/>
    <col min="14605" max="14605" width="10.875" style="128" customWidth="1"/>
    <col min="14606" max="14606" width="12.25" style="128" customWidth="1"/>
    <col min="14607" max="14607" width="11" style="128" customWidth="1"/>
    <col min="14608" max="14848" width="9" style="128"/>
    <col min="14849" max="14849" width="13.875" style="128" customWidth="1"/>
    <col min="14850" max="14850" width="8.25" style="128" customWidth="1"/>
    <col min="14851" max="14851" width="16" style="128" customWidth="1"/>
    <col min="14852" max="14852" width="13.375" style="128" customWidth="1"/>
    <col min="14853" max="14853" width="14.375" style="128" customWidth="1"/>
    <col min="14854" max="14854" width="14.25" style="128" customWidth="1"/>
    <col min="14855" max="14855" width="14.875" style="128" customWidth="1"/>
    <col min="14856" max="14856" width="14.375" style="128" customWidth="1"/>
    <col min="14857" max="14859" width="11.625" style="128" customWidth="1"/>
    <col min="14860" max="14860" width="12.5" style="128" customWidth="1"/>
    <col min="14861" max="14861" width="10.875" style="128" customWidth="1"/>
    <col min="14862" max="14862" width="12.25" style="128" customWidth="1"/>
    <col min="14863" max="14863" width="11" style="128" customWidth="1"/>
    <col min="14864" max="15104" width="9" style="128"/>
    <col min="15105" max="15105" width="13.875" style="128" customWidth="1"/>
    <col min="15106" max="15106" width="8.25" style="128" customWidth="1"/>
    <col min="15107" max="15107" width="16" style="128" customWidth="1"/>
    <col min="15108" max="15108" width="13.375" style="128" customWidth="1"/>
    <col min="15109" max="15109" width="14.375" style="128" customWidth="1"/>
    <col min="15110" max="15110" width="14.25" style="128" customWidth="1"/>
    <col min="15111" max="15111" width="14.875" style="128" customWidth="1"/>
    <col min="15112" max="15112" width="14.375" style="128" customWidth="1"/>
    <col min="15113" max="15115" width="11.625" style="128" customWidth="1"/>
    <col min="15116" max="15116" width="12.5" style="128" customWidth="1"/>
    <col min="15117" max="15117" width="10.875" style="128" customWidth="1"/>
    <col min="15118" max="15118" width="12.25" style="128" customWidth="1"/>
    <col min="15119" max="15119" width="11" style="128" customWidth="1"/>
    <col min="15120" max="15360" width="9" style="128"/>
    <col min="15361" max="15361" width="13.875" style="128" customWidth="1"/>
    <col min="15362" max="15362" width="8.25" style="128" customWidth="1"/>
    <col min="15363" max="15363" width="16" style="128" customWidth="1"/>
    <col min="15364" max="15364" width="13.375" style="128" customWidth="1"/>
    <col min="15365" max="15365" width="14.375" style="128" customWidth="1"/>
    <col min="15366" max="15366" width="14.25" style="128" customWidth="1"/>
    <col min="15367" max="15367" width="14.875" style="128" customWidth="1"/>
    <col min="15368" max="15368" width="14.375" style="128" customWidth="1"/>
    <col min="15369" max="15371" width="11.625" style="128" customWidth="1"/>
    <col min="15372" max="15372" width="12.5" style="128" customWidth="1"/>
    <col min="15373" max="15373" width="10.875" style="128" customWidth="1"/>
    <col min="15374" max="15374" width="12.25" style="128" customWidth="1"/>
    <col min="15375" max="15375" width="11" style="128" customWidth="1"/>
    <col min="15376" max="15616" width="9" style="128"/>
    <col min="15617" max="15617" width="13.875" style="128" customWidth="1"/>
    <col min="15618" max="15618" width="8.25" style="128" customWidth="1"/>
    <col min="15619" max="15619" width="16" style="128" customWidth="1"/>
    <col min="15620" max="15620" width="13.375" style="128" customWidth="1"/>
    <col min="15621" max="15621" width="14.375" style="128" customWidth="1"/>
    <col min="15622" max="15622" width="14.25" style="128" customWidth="1"/>
    <col min="15623" max="15623" width="14.875" style="128" customWidth="1"/>
    <col min="15624" max="15624" width="14.375" style="128" customWidth="1"/>
    <col min="15625" max="15627" width="11.625" style="128" customWidth="1"/>
    <col min="15628" max="15628" width="12.5" style="128" customWidth="1"/>
    <col min="15629" max="15629" width="10.875" style="128" customWidth="1"/>
    <col min="15630" max="15630" width="12.25" style="128" customWidth="1"/>
    <col min="15631" max="15631" width="11" style="128" customWidth="1"/>
    <col min="15632" max="15872" width="9" style="128"/>
    <col min="15873" max="15873" width="13.875" style="128" customWidth="1"/>
    <col min="15874" max="15874" width="8.25" style="128" customWidth="1"/>
    <col min="15875" max="15875" width="16" style="128" customWidth="1"/>
    <col min="15876" max="15876" width="13.375" style="128" customWidth="1"/>
    <col min="15877" max="15877" width="14.375" style="128" customWidth="1"/>
    <col min="15878" max="15878" width="14.25" style="128" customWidth="1"/>
    <col min="15879" max="15879" width="14.875" style="128" customWidth="1"/>
    <col min="15880" max="15880" width="14.375" style="128" customWidth="1"/>
    <col min="15881" max="15883" width="11.625" style="128" customWidth="1"/>
    <col min="15884" max="15884" width="12.5" style="128" customWidth="1"/>
    <col min="15885" max="15885" width="10.875" style="128" customWidth="1"/>
    <col min="15886" max="15886" width="12.25" style="128" customWidth="1"/>
    <col min="15887" max="15887" width="11" style="128" customWidth="1"/>
    <col min="15888" max="16128" width="9" style="128"/>
    <col min="16129" max="16129" width="13.875" style="128" customWidth="1"/>
    <col min="16130" max="16130" width="8.25" style="128" customWidth="1"/>
    <col min="16131" max="16131" width="16" style="128" customWidth="1"/>
    <col min="16132" max="16132" width="13.375" style="128" customWidth="1"/>
    <col min="16133" max="16133" width="14.375" style="128" customWidth="1"/>
    <col min="16134" max="16134" width="14.25" style="128" customWidth="1"/>
    <col min="16135" max="16135" width="14.875" style="128" customWidth="1"/>
    <col min="16136" max="16136" width="14.375" style="128" customWidth="1"/>
    <col min="16137" max="16139" width="11.625" style="128" customWidth="1"/>
    <col min="16140" max="16140" width="12.5" style="128" customWidth="1"/>
    <col min="16141" max="16141" width="10.875" style="128" customWidth="1"/>
    <col min="16142" max="16142" width="12.25" style="128" customWidth="1"/>
    <col min="16143" max="16143" width="11" style="128" customWidth="1"/>
    <col min="16144" max="16384" width="9" style="128"/>
  </cols>
  <sheetData>
    <row r="1" spans="1:21" ht="36.75" customHeight="1"/>
    <row r="2" spans="1:21" ht="20.100000000000001" customHeight="1">
      <c r="A2" s="1" t="s">
        <v>92</v>
      </c>
      <c r="B2" s="2"/>
      <c r="C2" s="2"/>
      <c r="D2" s="1"/>
      <c r="E2" s="1"/>
      <c r="F2" s="1"/>
      <c r="G2" s="2"/>
      <c r="H2" s="2"/>
      <c r="I2" s="2"/>
      <c r="J2" s="2"/>
      <c r="K2" s="2"/>
      <c r="L2" s="2"/>
      <c r="M2" s="187"/>
      <c r="O2" s="2"/>
      <c r="P2" s="1"/>
      <c r="Q2" s="1"/>
      <c r="R2" s="1"/>
      <c r="S2" s="1"/>
      <c r="T2" s="1"/>
      <c r="U2" s="1"/>
    </row>
    <row r="3" spans="1:2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88" t="s">
        <v>93</v>
      </c>
      <c r="P3" s="1"/>
      <c r="Q3" s="1"/>
      <c r="R3" s="1"/>
      <c r="S3" s="1"/>
      <c r="T3" s="1"/>
    </row>
    <row r="4" spans="1:21" ht="20.100000000000001" customHeight="1">
      <c r="A4" s="13" t="s">
        <v>94</v>
      </c>
      <c r="B4" s="189" t="s">
        <v>95</v>
      </c>
      <c r="C4" s="76" t="s">
        <v>96</v>
      </c>
      <c r="D4" s="76" t="s">
        <v>97</v>
      </c>
      <c r="E4" s="76" t="s">
        <v>98</v>
      </c>
      <c r="F4" s="76" t="s">
        <v>99</v>
      </c>
      <c r="G4" s="76" t="s">
        <v>100</v>
      </c>
      <c r="H4" s="76" t="s">
        <v>101</v>
      </c>
      <c r="I4" s="76" t="s">
        <v>102</v>
      </c>
      <c r="J4" s="76" t="s">
        <v>103</v>
      </c>
      <c r="K4" s="76" t="s">
        <v>104</v>
      </c>
      <c r="L4" s="76" t="s">
        <v>105</v>
      </c>
      <c r="M4" s="190" t="s">
        <v>106</v>
      </c>
      <c r="N4" s="133" t="s">
        <v>107</v>
      </c>
      <c r="O4" s="133" t="s">
        <v>108</v>
      </c>
    </row>
    <row r="5" spans="1:21" ht="27" customHeight="1">
      <c r="A5" s="21"/>
      <c r="B5" s="191"/>
      <c r="C5" s="85"/>
      <c r="D5" s="85"/>
      <c r="E5" s="192"/>
      <c r="F5" s="192"/>
      <c r="G5" s="192"/>
      <c r="H5" s="192"/>
      <c r="I5" s="192"/>
      <c r="J5" s="192"/>
      <c r="K5" s="192"/>
      <c r="L5" s="192"/>
      <c r="M5" s="152"/>
      <c r="N5" s="153"/>
      <c r="O5" s="20"/>
    </row>
    <row r="6" spans="1:21" ht="20.100000000000001" customHeight="1">
      <c r="A6" s="24"/>
      <c r="B6" s="193"/>
      <c r="C6" s="193"/>
      <c r="D6" s="3"/>
      <c r="E6" s="193"/>
      <c r="F6" s="3"/>
      <c r="G6" s="193"/>
      <c r="H6" s="193"/>
      <c r="I6" s="193"/>
      <c r="J6" s="3"/>
      <c r="K6" s="193"/>
      <c r="L6" s="24"/>
      <c r="M6" s="193"/>
      <c r="N6" s="194"/>
      <c r="O6" s="162"/>
    </row>
    <row r="7" spans="1:21" ht="20.100000000000001" customHeight="1">
      <c r="A7" s="41" t="s">
        <v>109</v>
      </c>
      <c r="B7" s="42">
        <v>458</v>
      </c>
      <c r="C7" s="42">
        <v>155278875</v>
      </c>
      <c r="D7" s="195">
        <v>21846770</v>
      </c>
      <c r="E7" s="44">
        <v>14.2</v>
      </c>
      <c r="F7" s="196">
        <v>35.6</v>
      </c>
      <c r="G7" s="42">
        <v>93266918</v>
      </c>
      <c r="H7" s="44">
        <v>60.5</v>
      </c>
      <c r="I7" s="42">
        <v>61430061</v>
      </c>
      <c r="J7" s="195">
        <v>134127</v>
      </c>
      <c r="K7" s="42">
        <v>107</v>
      </c>
      <c r="L7" s="197">
        <v>39.799999999999997</v>
      </c>
      <c r="M7" s="42">
        <v>7660578</v>
      </c>
      <c r="N7" s="198">
        <v>5</v>
      </c>
      <c r="O7" s="199">
        <v>574235</v>
      </c>
    </row>
    <row r="8" spans="1:21" ht="20.100000000000001" customHeight="1">
      <c r="A8" s="33"/>
      <c r="B8" s="54"/>
      <c r="C8" s="54"/>
      <c r="D8" s="8"/>
      <c r="E8" s="55"/>
      <c r="F8" s="200"/>
      <c r="G8" s="54"/>
      <c r="H8" s="55"/>
      <c r="I8" s="54"/>
      <c r="J8" s="8"/>
      <c r="K8" s="54"/>
      <c r="L8" s="111"/>
      <c r="M8" s="54"/>
      <c r="N8" s="201"/>
      <c r="O8" s="59"/>
    </row>
    <row r="9" spans="1:21" ht="20.100000000000001" customHeight="1">
      <c r="A9" s="33" t="s">
        <v>56</v>
      </c>
      <c r="B9" s="54">
        <v>218</v>
      </c>
      <c r="C9" s="202">
        <v>69268192</v>
      </c>
      <c r="D9" s="203">
        <v>9914826</v>
      </c>
      <c r="E9" s="55">
        <v>14.4</v>
      </c>
      <c r="F9" s="200">
        <v>31.7</v>
      </c>
      <c r="G9" s="202">
        <v>38489051</v>
      </c>
      <c r="H9" s="55">
        <v>55.9</v>
      </c>
      <c r="I9" s="202">
        <v>31238359</v>
      </c>
      <c r="J9" s="203">
        <v>143295</v>
      </c>
      <c r="K9" s="54">
        <v>126</v>
      </c>
      <c r="L9" s="111">
        <v>45.4</v>
      </c>
      <c r="M9" s="202">
        <v>3065778</v>
      </c>
      <c r="N9" s="201">
        <v>4.5</v>
      </c>
      <c r="O9" s="59">
        <v>247781</v>
      </c>
    </row>
    <row r="10" spans="1:21" ht="20.100000000000001" customHeight="1">
      <c r="A10" s="33" t="s">
        <v>58</v>
      </c>
      <c r="B10" s="54">
        <v>36</v>
      </c>
      <c r="C10" s="202">
        <v>17824441</v>
      </c>
      <c r="D10" s="203">
        <v>1027984</v>
      </c>
      <c r="E10" s="55">
        <v>5.8</v>
      </c>
      <c r="F10" s="200">
        <v>19.100000000000001</v>
      </c>
      <c r="G10" s="202">
        <v>11950386</v>
      </c>
      <c r="H10" s="55">
        <v>67.900000000000006</v>
      </c>
      <c r="I10" s="202">
        <v>5385366</v>
      </c>
      <c r="J10" s="203">
        <v>149594</v>
      </c>
      <c r="K10" s="54">
        <v>145</v>
      </c>
      <c r="L10" s="111">
        <v>30.6</v>
      </c>
      <c r="M10" s="202">
        <v>367045</v>
      </c>
      <c r="N10" s="201">
        <v>2.1</v>
      </c>
      <c r="O10" s="59">
        <v>37128</v>
      </c>
    </row>
    <row r="11" spans="1:21" ht="20.100000000000001" customHeight="1">
      <c r="A11" s="33" t="s">
        <v>59</v>
      </c>
      <c r="B11" s="54">
        <v>143</v>
      </c>
      <c r="C11" s="202" t="s">
        <v>84</v>
      </c>
      <c r="D11" s="202" t="s">
        <v>84</v>
      </c>
      <c r="E11" s="202" t="s">
        <v>84</v>
      </c>
      <c r="F11" s="202" t="s">
        <v>84</v>
      </c>
      <c r="G11" s="202" t="s">
        <v>84</v>
      </c>
      <c r="H11" s="202" t="s">
        <v>84</v>
      </c>
      <c r="I11" s="202" t="s">
        <v>84</v>
      </c>
      <c r="J11" s="202" t="s">
        <v>84</v>
      </c>
      <c r="K11" s="202" t="s">
        <v>84</v>
      </c>
      <c r="L11" s="202" t="s">
        <v>84</v>
      </c>
      <c r="M11" s="202" t="s">
        <v>84</v>
      </c>
      <c r="N11" s="202" t="s">
        <v>84</v>
      </c>
      <c r="O11" s="59">
        <v>216841</v>
      </c>
    </row>
    <row r="12" spans="1:21" ht="20.100000000000001" customHeight="1">
      <c r="A12" s="33" t="s">
        <v>60</v>
      </c>
      <c r="B12" s="54">
        <v>61</v>
      </c>
      <c r="C12" s="202" t="s">
        <v>84</v>
      </c>
      <c r="D12" s="202" t="s">
        <v>84</v>
      </c>
      <c r="E12" s="202" t="s">
        <v>84</v>
      </c>
      <c r="F12" s="202" t="s">
        <v>84</v>
      </c>
      <c r="G12" s="202" t="s">
        <v>84</v>
      </c>
      <c r="H12" s="202" t="s">
        <v>84</v>
      </c>
      <c r="I12" s="202" t="s">
        <v>84</v>
      </c>
      <c r="J12" s="202" t="s">
        <v>84</v>
      </c>
      <c r="K12" s="202" t="s">
        <v>84</v>
      </c>
      <c r="L12" s="202" t="s">
        <v>84</v>
      </c>
      <c r="M12" s="202" t="s">
        <v>84</v>
      </c>
      <c r="N12" s="202" t="s">
        <v>84</v>
      </c>
      <c r="O12" s="59">
        <v>72485</v>
      </c>
    </row>
    <row r="13" spans="1:21" ht="12.75" customHeight="1">
      <c r="A13" s="64"/>
      <c r="B13" s="64"/>
      <c r="C13" s="65"/>
      <c r="D13" s="204"/>
      <c r="E13" s="205"/>
      <c r="F13" s="206"/>
      <c r="G13" s="205"/>
      <c r="H13" s="117"/>
      <c r="I13" s="206"/>
      <c r="J13" s="65"/>
      <c r="K13" s="204"/>
      <c r="L13" s="16"/>
      <c r="M13" s="65"/>
      <c r="N13" s="67"/>
      <c r="O13" s="180"/>
    </row>
    <row r="14" spans="1:21" ht="20.100000000000001" customHeight="1">
      <c r="A14" s="8"/>
      <c r="B14" s="8"/>
      <c r="C14" s="8"/>
      <c r="D14" s="8"/>
      <c r="E14" s="8"/>
      <c r="F14" s="8"/>
      <c r="G14" s="207"/>
      <c r="H14" s="208"/>
      <c r="I14" s="207"/>
      <c r="J14" s="8"/>
      <c r="K14" s="207"/>
      <c r="L14" s="8"/>
      <c r="M14" s="207"/>
      <c r="N14" s="207"/>
    </row>
    <row r="15" spans="1:21" ht="20.100000000000001" customHeight="1">
      <c r="A15" s="8"/>
      <c r="B15" s="8"/>
      <c r="C15" s="8"/>
      <c r="D15" s="8"/>
      <c r="E15" s="8"/>
      <c r="F15" s="8"/>
      <c r="G15" s="207"/>
      <c r="H15" s="209"/>
      <c r="I15" s="207"/>
      <c r="J15" s="8"/>
      <c r="K15" s="207"/>
      <c r="L15" s="8"/>
      <c r="M15" s="207"/>
      <c r="N15" s="207"/>
    </row>
    <row r="16" spans="1:21" ht="20.100000000000001" customHeight="1">
      <c r="A16" s="125"/>
      <c r="B16" s="125"/>
      <c r="C16" s="125"/>
      <c r="D16" s="125"/>
      <c r="E16" s="125"/>
      <c r="F16" s="125"/>
      <c r="G16" s="125"/>
      <c r="H16" s="203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</row>
    <row r="17" spans="1:14" ht="20.100000000000001" customHeight="1">
      <c r="A17" s="125" t="s">
        <v>110</v>
      </c>
      <c r="B17" s="127"/>
      <c r="E17" s="127"/>
      <c r="F17" s="127"/>
      <c r="G17" s="129"/>
      <c r="H17" s="203"/>
      <c r="I17" s="127"/>
      <c r="J17" s="127"/>
      <c r="K17" s="127"/>
      <c r="L17" s="127"/>
      <c r="M17" s="127"/>
    </row>
    <row r="18" spans="1:14" ht="20.100000000000001" customHeight="1">
      <c r="A18" s="127"/>
      <c r="B18" s="127"/>
      <c r="C18" s="127"/>
      <c r="D18" s="127"/>
      <c r="E18" s="127"/>
      <c r="F18" s="127"/>
      <c r="G18" s="127"/>
      <c r="H18" s="203"/>
      <c r="I18" s="127"/>
      <c r="J18" s="127"/>
      <c r="K18" s="127"/>
      <c r="L18" s="127"/>
      <c r="M18" s="127"/>
    </row>
    <row r="19" spans="1:14" ht="20.100000000000001" customHeight="1">
      <c r="H19" s="210"/>
      <c r="M19" s="125" t="s">
        <v>111</v>
      </c>
    </row>
    <row r="20" spans="1:14" ht="20.100000000000001" customHeight="1">
      <c r="A20" s="132"/>
      <c r="B20" s="211" t="s">
        <v>95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3"/>
      <c r="N20" s="133" t="s">
        <v>112</v>
      </c>
    </row>
    <row r="21" spans="1:14" ht="20.100000000000001" customHeight="1">
      <c r="A21" s="138" t="s">
        <v>94</v>
      </c>
      <c r="B21" s="211"/>
      <c r="C21" s="214" t="s">
        <v>113</v>
      </c>
      <c r="D21" s="4" t="s">
        <v>114</v>
      </c>
      <c r="E21" s="5"/>
      <c r="F21" s="5"/>
      <c r="G21" s="5"/>
      <c r="H21" s="7"/>
      <c r="I21" s="135" t="s">
        <v>115</v>
      </c>
      <c r="J21" s="135" t="s">
        <v>106</v>
      </c>
      <c r="K21" s="4" t="s">
        <v>116</v>
      </c>
      <c r="L21" s="5"/>
      <c r="M21" s="5"/>
      <c r="N21" s="149"/>
    </row>
    <row r="22" spans="1:14" ht="20.100000000000001" customHeight="1">
      <c r="A22" s="151"/>
      <c r="B22" s="211"/>
      <c r="C22" s="215"/>
      <c r="D22" s="216" t="s">
        <v>117</v>
      </c>
      <c r="E22" s="18" t="s">
        <v>118</v>
      </c>
      <c r="F22" s="18" t="s">
        <v>119</v>
      </c>
      <c r="G22" s="216" t="s">
        <v>120</v>
      </c>
      <c r="H22" s="18" t="s">
        <v>121</v>
      </c>
      <c r="I22" s="135"/>
      <c r="J22" s="135"/>
      <c r="K22" s="17" t="s">
        <v>122</v>
      </c>
      <c r="L22" s="17" t="s">
        <v>123</v>
      </c>
      <c r="M22" s="19" t="s">
        <v>124</v>
      </c>
      <c r="N22" s="20"/>
    </row>
    <row r="23" spans="1:14" ht="20.100000000000001" customHeight="1">
      <c r="A23" s="160"/>
      <c r="B23" s="160"/>
      <c r="C23" s="160"/>
      <c r="D23" s="160"/>
      <c r="E23" s="160"/>
      <c r="F23" s="160"/>
      <c r="G23" s="160"/>
      <c r="H23" s="161"/>
      <c r="I23" s="160"/>
      <c r="J23" s="160"/>
      <c r="K23" s="160"/>
      <c r="L23" s="160"/>
      <c r="M23" s="132"/>
      <c r="N23" s="162"/>
    </row>
    <row r="24" spans="1:14" s="220" customFormat="1" ht="20.100000000000001" customHeight="1">
      <c r="A24" s="41" t="s">
        <v>125</v>
      </c>
      <c r="B24" s="217">
        <v>458</v>
      </c>
      <c r="C24" s="217">
        <v>57049197</v>
      </c>
      <c r="D24" s="217">
        <v>7158087</v>
      </c>
      <c r="E24" s="217">
        <v>159341</v>
      </c>
      <c r="F24" s="217">
        <v>1162576</v>
      </c>
      <c r="G24" s="217">
        <v>5359045</v>
      </c>
      <c r="H24" s="42">
        <v>477125</v>
      </c>
      <c r="I24" s="217">
        <v>624184</v>
      </c>
      <c r="J24" s="217">
        <v>7660578</v>
      </c>
      <c r="K24" s="217">
        <v>5049753</v>
      </c>
      <c r="L24" s="217">
        <v>4028399</v>
      </c>
      <c r="M24" s="218">
        <v>1021354</v>
      </c>
      <c r="N24" s="219">
        <v>8179441</v>
      </c>
    </row>
    <row r="25" spans="1:14" ht="20.100000000000001" customHeight="1">
      <c r="A25" s="33"/>
      <c r="B25" s="33"/>
      <c r="C25" s="33"/>
      <c r="D25" s="33"/>
      <c r="E25" s="33"/>
      <c r="F25" s="33"/>
      <c r="G25" s="33"/>
      <c r="H25" s="54"/>
      <c r="I25" s="33"/>
      <c r="J25" s="33"/>
      <c r="K25" s="33"/>
      <c r="L25" s="33"/>
      <c r="M25" s="221"/>
      <c r="N25" s="35"/>
    </row>
    <row r="26" spans="1:14" ht="20.100000000000001" customHeight="1">
      <c r="A26" s="33" t="s">
        <v>126</v>
      </c>
      <c r="B26" s="33">
        <v>218</v>
      </c>
      <c r="C26" s="40">
        <v>27738785</v>
      </c>
      <c r="D26" s="40">
        <v>2963620</v>
      </c>
      <c r="E26" s="40">
        <v>83734</v>
      </c>
      <c r="F26" s="40">
        <v>700865</v>
      </c>
      <c r="G26" s="40">
        <v>1979911</v>
      </c>
      <c r="H26" s="34">
        <v>199110</v>
      </c>
      <c r="I26" s="40">
        <v>408444</v>
      </c>
      <c r="J26" s="40">
        <v>3065778</v>
      </c>
      <c r="K26" s="33">
        <v>1938491</v>
      </c>
      <c r="L26" s="33">
        <v>943462</v>
      </c>
      <c r="M26" s="221">
        <v>995029</v>
      </c>
      <c r="N26" s="35">
        <v>3958649</v>
      </c>
    </row>
    <row r="27" spans="1:14" ht="20.100000000000001" customHeight="1">
      <c r="A27" s="33" t="s">
        <v>127</v>
      </c>
      <c r="B27" s="33">
        <v>36</v>
      </c>
      <c r="C27" s="33">
        <v>2153469</v>
      </c>
      <c r="D27" s="33">
        <v>322906</v>
      </c>
      <c r="E27" s="40">
        <v>8427</v>
      </c>
      <c r="F27" s="33">
        <v>20327</v>
      </c>
      <c r="G27" s="33">
        <v>279932</v>
      </c>
      <c r="H27" s="54">
        <v>14220</v>
      </c>
      <c r="I27" s="33">
        <v>17276</v>
      </c>
      <c r="J27" s="33">
        <v>367045</v>
      </c>
      <c r="K27" s="33">
        <v>58052</v>
      </c>
      <c r="L27" s="33">
        <v>84815</v>
      </c>
      <c r="M27" s="221">
        <v>-26763</v>
      </c>
      <c r="N27" s="35">
        <v>296143</v>
      </c>
    </row>
    <row r="28" spans="1:14" ht="20.100000000000001" customHeight="1">
      <c r="A28" s="33" t="s">
        <v>128</v>
      </c>
      <c r="B28" s="33">
        <v>143</v>
      </c>
      <c r="C28" s="202" t="s">
        <v>84</v>
      </c>
      <c r="D28" s="202" t="s">
        <v>84</v>
      </c>
      <c r="E28" s="33">
        <v>31559</v>
      </c>
      <c r="F28" s="202" t="s">
        <v>84</v>
      </c>
      <c r="G28" s="202" t="s">
        <v>84</v>
      </c>
      <c r="H28" s="202" t="s">
        <v>84</v>
      </c>
      <c r="I28" s="202" t="s">
        <v>84</v>
      </c>
      <c r="J28" s="202" t="s">
        <v>84</v>
      </c>
      <c r="K28" s="40">
        <v>2358184</v>
      </c>
      <c r="L28" s="33">
        <v>2297485</v>
      </c>
      <c r="M28" s="221">
        <v>60699</v>
      </c>
      <c r="N28" s="222" t="s">
        <v>84</v>
      </c>
    </row>
    <row r="29" spans="1:14" ht="20.100000000000001" customHeight="1">
      <c r="A29" s="33" t="s">
        <v>129</v>
      </c>
      <c r="B29" s="54">
        <v>61</v>
      </c>
      <c r="C29" s="202" t="s">
        <v>84</v>
      </c>
      <c r="D29" s="202" t="s">
        <v>84</v>
      </c>
      <c r="E29" s="33">
        <v>35621</v>
      </c>
      <c r="F29" s="202" t="s">
        <v>84</v>
      </c>
      <c r="G29" s="202" t="s">
        <v>84</v>
      </c>
      <c r="H29" s="202" t="s">
        <v>84</v>
      </c>
      <c r="I29" s="202" t="s">
        <v>84</v>
      </c>
      <c r="J29" s="202" t="s">
        <v>84</v>
      </c>
      <c r="K29" s="40">
        <v>695026</v>
      </c>
      <c r="L29" s="33">
        <v>702637</v>
      </c>
      <c r="M29" s="221">
        <v>-7611</v>
      </c>
      <c r="N29" s="222" t="s">
        <v>84</v>
      </c>
    </row>
    <row r="30" spans="1:14" ht="12.75" customHeight="1">
      <c r="A30" s="178"/>
      <c r="B30" s="179"/>
      <c r="C30" s="178"/>
      <c r="D30" s="179"/>
      <c r="E30" s="179"/>
      <c r="F30" s="179"/>
      <c r="G30" s="178"/>
      <c r="H30" s="179"/>
      <c r="I30" s="179"/>
      <c r="J30" s="179"/>
      <c r="K30" s="179"/>
      <c r="L30" s="179"/>
      <c r="M30" s="151"/>
      <c r="N30" s="180"/>
    </row>
    <row r="31" spans="1:14">
      <c r="M31" s="223"/>
    </row>
  </sheetData>
  <mergeCells count="23">
    <mergeCell ref="K21:M21"/>
    <mergeCell ref="M4:M5"/>
    <mergeCell ref="N4:N5"/>
    <mergeCell ref="O4:O5"/>
    <mergeCell ref="B20:B22"/>
    <mergeCell ref="C20:M20"/>
    <mergeCell ref="N20:N22"/>
    <mergeCell ref="C21:C22"/>
    <mergeCell ref="D21:H21"/>
    <mergeCell ref="I21:I22"/>
    <mergeCell ref="J21:J22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1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1-1,2,3</vt:lpstr>
      <vt:lpstr>2-1,2,3</vt:lpstr>
      <vt:lpstr>3-1,2</vt:lpstr>
      <vt:lpstr>'3-1,2'!Print_Area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2013-10-30T04:02:30Z</dcterms:modified>
</cp:coreProperties>
</file>