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1" sheetId="4" r:id="rId1"/>
    <sheet name="1-2" sheetId="5" r:id="rId2"/>
    <sheet name="2" sheetId="6" r:id="rId3"/>
    <sheet name="3-1" sheetId="7" r:id="rId4"/>
    <sheet name="3-2" sheetId="8" r:id="rId5"/>
    <sheet name="3-3" sheetId="9" r:id="rId6"/>
    <sheet name="3-4" sheetId="10" r:id="rId7"/>
    <sheet name="3-5" sheetId="13" r:id="rId8"/>
    <sheet name="4-1.2.3" sheetId="12" r:id="rId9"/>
  </sheets>
  <definedNames>
    <definedName name="_xlnm.Print_Area" localSheetId="2">'2'!$A$1:$M$21</definedName>
    <definedName name="_xlnm.Print_Area" localSheetId="3">'3-1'!$A$1:$I$31</definedName>
    <definedName name="_xlnm.Print_Area" localSheetId="4">'3-2'!$A$1:$H$31</definedName>
    <definedName name="_xlnm.Print_Area" localSheetId="5">'3-3'!$A$1:$Q$137</definedName>
    <definedName name="_xlnm.Print_Area" localSheetId="6">'3-4'!$A$1:$Q$52</definedName>
    <definedName name="_xlnm.Print_Area" localSheetId="7">'3-5'!$A$1:$P$242</definedName>
    <definedName name="_xlnm.Print_Area" localSheetId="8">'4-1.2.3'!$A$1:$Q$95</definedName>
    <definedName name="_xlnm.Print_Titles" localSheetId="5">'3-3'!$1:$1</definedName>
    <definedName name="_xlnm.Print_Titles" localSheetId="6">'3-4'!$1:$1</definedName>
    <definedName name="_xlnm.Print_Titles" localSheetId="7">'3-5'!$A$1:$IV$2</definedName>
  </definedNames>
  <calcPr calcId="125725"/>
</workbook>
</file>

<file path=xl/calcChain.xml><?xml version="1.0" encoding="utf-8"?>
<calcChain xmlns="http://schemas.openxmlformats.org/spreadsheetml/2006/main">
  <c r="C7" i="12"/>
  <c r="E7"/>
  <c r="G7"/>
  <c r="I7"/>
  <c r="K7"/>
  <c r="M7"/>
  <c r="O7"/>
  <c r="C8"/>
  <c r="E8"/>
  <c r="G8"/>
  <c r="I8"/>
  <c r="K8"/>
  <c r="M8"/>
  <c r="O8"/>
  <c r="C9"/>
  <c r="E9"/>
  <c r="G9"/>
  <c r="I9"/>
  <c r="K9"/>
  <c r="M9"/>
  <c r="O9"/>
  <c r="C10"/>
  <c r="E10"/>
  <c r="G10"/>
  <c r="I10"/>
  <c r="K10"/>
  <c r="M10"/>
  <c r="O10"/>
  <c r="C11"/>
  <c r="E11"/>
  <c r="G11"/>
  <c r="I11"/>
  <c r="K11"/>
  <c r="M11"/>
  <c r="O11"/>
  <c r="C12"/>
  <c r="E12"/>
  <c r="G12"/>
  <c r="I12"/>
  <c r="K12"/>
  <c r="M12"/>
  <c r="O12"/>
  <c r="C13"/>
  <c r="E13"/>
  <c r="G13"/>
  <c r="I13"/>
  <c r="K13"/>
  <c r="M13"/>
  <c r="O13"/>
  <c r="C14"/>
  <c r="E14"/>
  <c r="G14"/>
  <c r="I14"/>
  <c r="K14"/>
  <c r="M14"/>
  <c r="O14"/>
  <c r="C15"/>
  <c r="E15"/>
  <c r="G15"/>
  <c r="I15"/>
  <c r="K15"/>
  <c r="M15"/>
  <c r="O15"/>
  <c r="C16"/>
  <c r="E16"/>
  <c r="G16"/>
  <c r="I16"/>
  <c r="K16"/>
  <c r="M16"/>
  <c r="O16"/>
  <c r="C17"/>
  <c r="E17"/>
  <c r="G17"/>
  <c r="I17"/>
  <c r="K17"/>
  <c r="M17"/>
  <c r="O17"/>
  <c r="C18"/>
  <c r="E18"/>
  <c r="G18"/>
  <c r="I18"/>
  <c r="K18"/>
  <c r="M18"/>
  <c r="O18"/>
  <c r="C19"/>
  <c r="E19"/>
  <c r="G19"/>
  <c r="I19"/>
  <c r="K19"/>
  <c r="M19"/>
  <c r="O19"/>
  <c r="C20"/>
  <c r="E20"/>
  <c r="G20"/>
  <c r="I20"/>
  <c r="K20"/>
  <c r="M20"/>
  <c r="O20"/>
  <c r="C21"/>
  <c r="E21"/>
  <c r="G21"/>
  <c r="I21"/>
  <c r="K21"/>
  <c r="M21"/>
  <c r="O21"/>
  <c r="C22"/>
  <c r="E22"/>
  <c r="G22"/>
  <c r="I22"/>
  <c r="K22"/>
  <c r="M22"/>
  <c r="O22"/>
  <c r="C23"/>
  <c r="E23"/>
  <c r="G23"/>
  <c r="I23"/>
  <c r="K23"/>
  <c r="M23"/>
  <c r="O23"/>
  <c r="C24"/>
  <c r="E24"/>
  <c r="G24"/>
  <c r="I24"/>
  <c r="K24"/>
  <c r="M24"/>
  <c r="O24"/>
  <c r="C25"/>
  <c r="E25"/>
  <c r="G25"/>
  <c r="I25"/>
  <c r="K25"/>
  <c r="M25"/>
  <c r="O25"/>
  <c r="C26"/>
  <c r="E26"/>
  <c r="G26"/>
  <c r="I26"/>
  <c r="K26"/>
  <c r="M26"/>
  <c r="O26"/>
  <c r="C27"/>
  <c r="E27"/>
  <c r="G27"/>
  <c r="I27"/>
  <c r="K27"/>
  <c r="M27"/>
  <c r="O27"/>
  <c r="C28"/>
  <c r="E28"/>
  <c r="G28"/>
  <c r="I28"/>
  <c r="K28"/>
  <c r="M28"/>
  <c r="O28"/>
  <c r="C29"/>
  <c r="E29"/>
  <c r="G29"/>
  <c r="I29"/>
  <c r="K29"/>
  <c r="M29"/>
  <c r="O29"/>
  <c r="C30"/>
  <c r="E30"/>
  <c r="G30"/>
  <c r="I30"/>
  <c r="K30"/>
  <c r="M30"/>
  <c r="O30"/>
  <c r="C38"/>
  <c r="E38"/>
  <c r="G38"/>
  <c r="I38"/>
  <c r="K38"/>
  <c r="M38"/>
  <c r="O38"/>
  <c r="C39"/>
  <c r="E39"/>
  <c r="G39"/>
  <c r="I39"/>
  <c r="K39"/>
  <c r="M39"/>
  <c r="O39"/>
  <c r="C40"/>
  <c r="E40"/>
  <c r="G40"/>
  <c r="I40"/>
  <c r="K40"/>
  <c r="M40"/>
  <c r="O40"/>
  <c r="C41"/>
  <c r="E41"/>
  <c r="G41"/>
  <c r="I41"/>
  <c r="K41"/>
  <c r="M41"/>
  <c r="O41"/>
  <c r="C42"/>
  <c r="E42"/>
  <c r="G42"/>
  <c r="I42"/>
  <c r="K42"/>
  <c r="M42"/>
  <c r="O42"/>
  <c r="C43"/>
  <c r="E43"/>
  <c r="G43"/>
  <c r="I43"/>
  <c r="K43"/>
  <c r="M43"/>
  <c r="O43"/>
  <c r="C44"/>
  <c r="E44"/>
  <c r="G44"/>
  <c r="I44"/>
  <c r="K44"/>
  <c r="M44"/>
  <c r="O44"/>
  <c r="C45"/>
  <c r="E45"/>
  <c r="G45"/>
  <c r="I45"/>
  <c r="K45"/>
  <c r="M45"/>
  <c r="O45"/>
  <c r="C46"/>
  <c r="E46"/>
  <c r="G46"/>
  <c r="I46"/>
  <c r="K46"/>
  <c r="M46"/>
  <c r="O46"/>
  <c r="C47"/>
  <c r="E47"/>
  <c r="G47"/>
  <c r="I47"/>
  <c r="K47"/>
  <c r="M47"/>
  <c r="O47"/>
  <c r="C48"/>
  <c r="E48"/>
  <c r="G48"/>
  <c r="I48"/>
  <c r="K48"/>
  <c r="M48"/>
  <c r="O48"/>
  <c r="C49"/>
  <c r="E49"/>
  <c r="G49"/>
  <c r="I49"/>
  <c r="K49"/>
  <c r="M49"/>
  <c r="O49"/>
  <c r="C50"/>
  <c r="E50"/>
  <c r="G50"/>
  <c r="I50"/>
  <c r="K50"/>
  <c r="M50"/>
  <c r="O50"/>
  <c r="C51"/>
  <c r="E51"/>
  <c r="G51"/>
  <c r="I51"/>
  <c r="K51"/>
  <c r="M51"/>
  <c r="O51"/>
  <c r="C52"/>
  <c r="E52"/>
  <c r="G52"/>
  <c r="I52"/>
  <c r="K52"/>
  <c r="M52"/>
  <c r="O52"/>
  <c r="C53"/>
  <c r="E53"/>
  <c r="G53"/>
  <c r="I53"/>
  <c r="K53"/>
  <c r="M53"/>
  <c r="O53"/>
  <c r="C54"/>
  <c r="E54"/>
  <c r="G54"/>
  <c r="I54"/>
  <c r="K54"/>
  <c r="M54"/>
  <c r="O54"/>
  <c r="C55"/>
  <c r="E55"/>
  <c r="G55"/>
  <c r="I55"/>
  <c r="K55"/>
  <c r="M55"/>
  <c r="O55"/>
  <c r="C56"/>
  <c r="E56"/>
  <c r="G56"/>
  <c r="I56"/>
  <c r="K56"/>
  <c r="M56"/>
  <c r="O56"/>
  <c r="C57"/>
  <c r="E57"/>
  <c r="G57"/>
  <c r="I57"/>
  <c r="K57"/>
  <c r="M57"/>
  <c r="O57"/>
  <c r="C58"/>
  <c r="E58"/>
  <c r="G58"/>
  <c r="I58"/>
  <c r="K58"/>
  <c r="M58"/>
  <c r="O58"/>
  <c r="C59"/>
  <c r="E59"/>
  <c r="G59"/>
  <c r="I59"/>
  <c r="K59"/>
  <c r="M59"/>
  <c r="O59"/>
  <c r="Q59"/>
  <c r="C60"/>
  <c r="E60"/>
  <c r="G60"/>
  <c r="I60"/>
  <c r="K60"/>
  <c r="M60"/>
  <c r="O60"/>
  <c r="Q60"/>
  <c r="B70"/>
  <c r="C70"/>
  <c r="D70"/>
  <c r="E70"/>
  <c r="F70"/>
  <c r="H70"/>
  <c r="I70"/>
  <c r="J70"/>
  <c r="K70"/>
  <c r="L70"/>
  <c r="B71"/>
  <c r="C71"/>
  <c r="D71"/>
  <c r="E71"/>
  <c r="F71"/>
  <c r="H71"/>
  <c r="I71"/>
  <c r="J71"/>
  <c r="K71"/>
  <c r="L71"/>
  <c r="B72"/>
  <c r="C72"/>
  <c r="D72"/>
  <c r="E72"/>
  <c r="F72"/>
  <c r="H72"/>
  <c r="I72"/>
  <c r="J72"/>
  <c r="K72"/>
  <c r="L72"/>
  <c r="B73"/>
  <c r="C73"/>
  <c r="D73"/>
  <c r="E73"/>
  <c r="F73"/>
  <c r="H73"/>
  <c r="I73"/>
  <c r="J73"/>
  <c r="K73"/>
  <c r="L73"/>
  <c r="B74"/>
  <c r="C74"/>
  <c r="D74"/>
  <c r="E74"/>
  <c r="F74"/>
  <c r="H74"/>
  <c r="I74"/>
  <c r="J74"/>
  <c r="K74"/>
  <c r="L74"/>
  <c r="B75"/>
  <c r="C75"/>
  <c r="D75"/>
  <c r="E75"/>
  <c r="F75"/>
  <c r="H75"/>
  <c r="I75"/>
  <c r="J75"/>
  <c r="K75"/>
  <c r="L75"/>
  <c r="B76"/>
  <c r="C76"/>
  <c r="D76"/>
  <c r="E76"/>
  <c r="F76"/>
  <c r="H76"/>
  <c r="I76"/>
  <c r="J76"/>
  <c r="K76"/>
  <c r="L76"/>
  <c r="B77"/>
  <c r="C77"/>
  <c r="D77"/>
  <c r="E77"/>
  <c r="F77"/>
  <c r="H77"/>
  <c r="I77"/>
  <c r="J77"/>
  <c r="K77"/>
  <c r="L77"/>
  <c r="B78"/>
  <c r="C78"/>
  <c r="D78"/>
  <c r="E78"/>
  <c r="F78"/>
  <c r="H78"/>
  <c r="I78"/>
  <c r="J78"/>
  <c r="K78"/>
  <c r="L78"/>
  <c r="B79"/>
  <c r="C79"/>
  <c r="D79"/>
  <c r="E79"/>
  <c r="F79"/>
  <c r="H79"/>
  <c r="I79"/>
  <c r="J79"/>
  <c r="K79"/>
  <c r="L79"/>
  <c r="B80"/>
  <c r="C80"/>
  <c r="D80"/>
  <c r="E80"/>
  <c r="F80"/>
  <c r="H80"/>
  <c r="I80"/>
  <c r="J80"/>
  <c r="K80"/>
  <c r="L80"/>
  <c r="B81"/>
  <c r="C81"/>
  <c r="D81"/>
  <c r="E81"/>
  <c r="F81"/>
  <c r="H81"/>
  <c r="I81"/>
  <c r="J81"/>
  <c r="K81"/>
  <c r="L81"/>
  <c r="B82"/>
  <c r="C82"/>
  <c r="D82"/>
  <c r="E82"/>
  <c r="F82"/>
  <c r="H82"/>
  <c r="I82"/>
  <c r="J82"/>
  <c r="K82"/>
  <c r="L82"/>
  <c r="B83"/>
  <c r="C83"/>
  <c r="D83"/>
  <c r="E83"/>
  <c r="F83"/>
  <c r="H83"/>
  <c r="I83"/>
  <c r="J83"/>
  <c r="K83"/>
  <c r="L83"/>
  <c r="B84"/>
  <c r="C84"/>
  <c r="D84"/>
  <c r="E84"/>
  <c r="F84"/>
  <c r="H84"/>
  <c r="I84"/>
  <c r="J84"/>
  <c r="K84"/>
  <c r="L84"/>
  <c r="B85"/>
  <c r="C85"/>
  <c r="D85"/>
  <c r="E85"/>
  <c r="F85"/>
  <c r="H85"/>
  <c r="I85"/>
  <c r="J85"/>
  <c r="K85"/>
  <c r="L85"/>
  <c r="B86"/>
  <c r="C86"/>
  <c r="D86"/>
  <c r="E86"/>
  <c r="F86"/>
  <c r="H86"/>
  <c r="I86"/>
  <c r="J86"/>
  <c r="K86"/>
  <c r="L86"/>
  <c r="B87"/>
  <c r="C87"/>
  <c r="D87"/>
  <c r="E87"/>
  <c r="F87"/>
  <c r="H87"/>
  <c r="I87"/>
  <c r="J87"/>
  <c r="K87"/>
  <c r="L87"/>
  <c r="B88"/>
  <c r="C88"/>
  <c r="D88"/>
  <c r="E88"/>
  <c r="F88"/>
  <c r="H88"/>
  <c r="I88"/>
  <c r="J88"/>
  <c r="K88"/>
  <c r="L88"/>
  <c r="B89"/>
  <c r="C89"/>
  <c r="D89"/>
  <c r="E89"/>
  <c r="F89"/>
  <c r="H89"/>
  <c r="I89"/>
  <c r="J89"/>
  <c r="K89"/>
  <c r="L89"/>
  <c r="B90"/>
  <c r="C90"/>
  <c r="D90"/>
  <c r="E90"/>
  <c r="F90"/>
  <c r="H90"/>
  <c r="I90"/>
  <c r="J90"/>
  <c r="K90"/>
  <c r="L90"/>
  <c r="B91"/>
  <c r="C91"/>
  <c r="D91"/>
  <c r="E91"/>
  <c r="F91"/>
  <c r="H91"/>
  <c r="I91"/>
  <c r="J91"/>
  <c r="K91"/>
  <c r="L91"/>
  <c r="B92"/>
  <c r="C92"/>
  <c r="D92"/>
  <c r="E92"/>
  <c r="F92"/>
  <c r="H92"/>
  <c r="I92"/>
  <c r="J92"/>
  <c r="K92"/>
  <c r="L92"/>
  <c r="B93"/>
  <c r="C93"/>
  <c r="D93"/>
  <c r="E93"/>
  <c r="F93"/>
  <c r="D35" i="10"/>
  <c r="G113" i="9"/>
  <c r="F113"/>
  <c r="C8" i="8"/>
  <c r="E8"/>
  <c r="G8"/>
  <c r="C9"/>
  <c r="E9"/>
  <c r="G9"/>
  <c r="C10"/>
  <c r="E10"/>
  <c r="G10"/>
  <c r="C11"/>
  <c r="E11"/>
  <c r="G11"/>
  <c r="C12"/>
  <c r="E12"/>
  <c r="G12"/>
  <c r="C13"/>
  <c r="E13"/>
  <c r="G13"/>
  <c r="C14"/>
  <c r="E14"/>
  <c r="G14"/>
  <c r="C15"/>
  <c r="E15"/>
  <c r="G15"/>
  <c r="C17"/>
  <c r="E17"/>
  <c r="G17"/>
  <c r="C18"/>
  <c r="E18"/>
  <c r="G18"/>
  <c r="C19"/>
  <c r="E19"/>
  <c r="G19"/>
  <c r="C21"/>
  <c r="E21"/>
  <c r="G21"/>
  <c r="C22"/>
  <c r="E22"/>
  <c r="G22"/>
  <c r="C23"/>
  <c r="E23"/>
  <c r="G23"/>
  <c r="C24"/>
  <c r="E24"/>
  <c r="G24"/>
  <c r="C26"/>
  <c r="E26"/>
  <c r="G26"/>
  <c r="C27"/>
  <c r="E27"/>
  <c r="G27"/>
  <c r="C28"/>
  <c r="E28"/>
  <c r="G28"/>
  <c r="C29"/>
  <c r="E29"/>
  <c r="G29"/>
  <c r="G29" i="7"/>
  <c r="E29"/>
  <c r="C29"/>
  <c r="I28"/>
  <c r="G28"/>
  <c r="E28"/>
  <c r="C28"/>
  <c r="I27"/>
  <c r="G27"/>
  <c r="E27"/>
  <c r="C27"/>
  <c r="I26"/>
  <c r="G26"/>
  <c r="E26"/>
  <c r="C26"/>
  <c r="I24"/>
  <c r="G24"/>
  <c r="E24"/>
  <c r="C24"/>
  <c r="I23"/>
  <c r="G23"/>
  <c r="E23"/>
  <c r="C23"/>
  <c r="I22"/>
  <c r="G22"/>
  <c r="E22"/>
  <c r="C22"/>
  <c r="I21"/>
  <c r="G21"/>
  <c r="E21"/>
  <c r="C21"/>
  <c r="I20"/>
  <c r="G20"/>
  <c r="E20"/>
  <c r="C20"/>
  <c r="I19"/>
  <c r="G19"/>
  <c r="E19"/>
  <c r="C19"/>
  <c r="I18"/>
  <c r="G18"/>
  <c r="E18"/>
  <c r="C18"/>
  <c r="I17"/>
  <c r="G17"/>
  <c r="E17"/>
  <c r="C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  <c r="M16" i="6"/>
  <c r="J16"/>
  <c r="G16"/>
  <c r="D16"/>
  <c r="M15"/>
  <c r="J15"/>
  <c r="G15"/>
  <c r="D15"/>
  <c r="M14"/>
  <c r="J14"/>
  <c r="G14"/>
  <c r="D14"/>
  <c r="M13"/>
  <c r="J13"/>
  <c r="G13"/>
  <c r="D13"/>
  <c r="M12"/>
  <c r="J12"/>
  <c r="G12"/>
  <c r="D12"/>
  <c r="M11"/>
  <c r="J11"/>
  <c r="G11"/>
  <c r="D11"/>
  <c r="M10"/>
  <c r="J10"/>
  <c r="G10"/>
  <c r="D10"/>
  <c r="M9"/>
  <c r="J9"/>
  <c r="G9"/>
  <c r="D9"/>
  <c r="M8"/>
  <c r="J8"/>
  <c r="G8"/>
  <c r="D8"/>
  <c r="M7"/>
  <c r="J7"/>
  <c r="G7"/>
  <c r="D7"/>
  <c r="M6"/>
  <c r="J6"/>
  <c r="G6"/>
  <c r="D6"/>
</calcChain>
</file>

<file path=xl/sharedStrings.xml><?xml version="1.0" encoding="utf-8"?>
<sst xmlns="http://schemas.openxmlformats.org/spreadsheetml/2006/main" count="1305" uniqueCount="475">
  <si>
    <t>１　事業所数、従業者数、製造品出荷額等の推移</t>
    <rPh sb="2" eb="5">
      <t>ジギョウショ</t>
    </rPh>
    <rPh sb="5" eb="6">
      <t>スウ</t>
    </rPh>
    <rPh sb="7" eb="9">
      <t>ジュウギョウ</t>
    </rPh>
    <rPh sb="9" eb="10">
      <t>シャ</t>
    </rPh>
    <rPh sb="10" eb="11">
      <t>スウ</t>
    </rPh>
    <rPh sb="12" eb="14">
      <t>セイゾウ</t>
    </rPh>
    <rPh sb="14" eb="15">
      <t>ヒン</t>
    </rPh>
    <rPh sb="15" eb="17">
      <t>シュッカ</t>
    </rPh>
    <rPh sb="17" eb="18">
      <t>ガク</t>
    </rPh>
    <rPh sb="18" eb="19">
      <t>トウ</t>
    </rPh>
    <rPh sb="20" eb="22">
      <t>スイイ</t>
    </rPh>
    <phoneticPr fontId="4"/>
  </si>
  <si>
    <t>年   次</t>
    <rPh sb="0" eb="5">
      <t>ネンジ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</si>
  <si>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</si>
  <si>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</si>
  <si>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4"/>
  </si>
  <si>
    <t>備        考</t>
    <rPh sb="0" eb="10">
      <t>ビコウ</t>
    </rPh>
    <phoneticPr fontId="4"/>
  </si>
  <si>
    <t>人</t>
    <rPh sb="0" eb="1">
      <t>ヒト</t>
    </rPh>
    <phoneticPr fontId="4"/>
  </si>
  <si>
    <t>万円</t>
    <rPh sb="0" eb="2">
      <t>マンエン</t>
    </rPh>
    <phoneticPr fontId="4"/>
  </si>
  <si>
    <t xml:space="preserve">  明治 ４２ 年</t>
    <rPh sb="2" eb="4">
      <t>メイジ</t>
    </rPh>
    <rPh sb="8" eb="9">
      <t>ネン</t>
    </rPh>
    <phoneticPr fontId="4"/>
  </si>
  <si>
    <t>米価６０ｋｇ　５．２６円（東京市場）</t>
    <rPh sb="0" eb="2">
      <t>ベイカ</t>
    </rPh>
    <rPh sb="11" eb="12">
      <t>エン</t>
    </rPh>
    <rPh sb="13" eb="15">
      <t>トウキョウ</t>
    </rPh>
    <rPh sb="15" eb="17">
      <t>イチバ</t>
    </rPh>
    <phoneticPr fontId="4"/>
  </si>
  <si>
    <t xml:space="preserve">  大正  ３  年 </t>
    <rPh sb="2" eb="4">
      <t>タイショウ</t>
    </rPh>
    <rPh sb="9" eb="10">
      <t>ネン</t>
    </rPh>
    <phoneticPr fontId="4"/>
  </si>
  <si>
    <t>米価６０ｋｇ　６．４５円（東京市場）</t>
    <rPh sb="0" eb="2">
      <t>ベイカ</t>
    </rPh>
    <rPh sb="11" eb="12">
      <t>エン</t>
    </rPh>
    <rPh sb="13" eb="15">
      <t>トウキョウ</t>
    </rPh>
    <rPh sb="15" eb="17">
      <t>イチバ</t>
    </rPh>
    <phoneticPr fontId="4"/>
  </si>
  <si>
    <t>８</t>
    <phoneticPr fontId="4"/>
  </si>
  <si>
    <t>福井羽二重生産額ピーク</t>
    <rPh sb="0" eb="2">
      <t>フクイ</t>
    </rPh>
    <rPh sb="2" eb="5">
      <t>ハブタエ</t>
    </rPh>
    <rPh sb="5" eb="8">
      <t>セイサンガク</t>
    </rPh>
    <phoneticPr fontId="4"/>
  </si>
  <si>
    <t>９</t>
    <phoneticPr fontId="4"/>
  </si>
  <si>
    <t>１０</t>
    <phoneticPr fontId="4"/>
  </si>
  <si>
    <t>米価６０ｋｇ　１２．３２円（東京市場）</t>
    <rPh sb="0" eb="2">
      <t>ベイカ</t>
    </rPh>
    <rPh sb="12" eb="13">
      <t>エン</t>
    </rPh>
    <rPh sb="14" eb="16">
      <t>トウキョウ</t>
    </rPh>
    <rPh sb="16" eb="18">
      <t>イチバ</t>
    </rPh>
    <phoneticPr fontId="4"/>
  </si>
  <si>
    <t>１１</t>
    <phoneticPr fontId="4"/>
  </si>
  <si>
    <t>小浜線全通</t>
    <rPh sb="0" eb="3">
      <t>オバマセン</t>
    </rPh>
    <rPh sb="3" eb="5">
      <t>ゼンツウ</t>
    </rPh>
    <phoneticPr fontId="4"/>
  </si>
  <si>
    <t>１２</t>
    <phoneticPr fontId="4"/>
  </si>
  <si>
    <t>１３</t>
    <phoneticPr fontId="4"/>
  </si>
  <si>
    <t>１４</t>
    <phoneticPr fontId="4"/>
  </si>
  <si>
    <t xml:space="preserve">  昭和 元  年</t>
    <rPh sb="2" eb="4">
      <t>ショウワ</t>
    </rPh>
    <rPh sb="5" eb="9">
      <t>ガンネン</t>
    </rPh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</si>
  <si>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</si>
  <si>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</si>
  <si>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</si>
  <si>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</si>
  <si>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</si>
  <si>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</si>
  <si>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福井市に人絹取引所開設</t>
    <rPh sb="0" eb="3">
      <t>フクイシ</t>
    </rPh>
    <rPh sb="4" eb="6">
      <t>ジンケン</t>
    </rPh>
    <rPh sb="6" eb="8">
      <t>トリヒキ</t>
    </rPh>
    <rPh sb="8" eb="9">
      <t>ショ</t>
    </rPh>
    <rPh sb="9" eb="11">
      <t>カイセツ</t>
    </rPh>
    <phoneticPr fontId="4"/>
  </si>
  <si>
    <t>米価６０ｋｇ　１１．９５円（東京市場）</t>
    <rPh sb="0" eb="2">
      <t>ベイカ</t>
    </rPh>
    <rPh sb="12" eb="13">
      <t>エン</t>
    </rPh>
    <rPh sb="14" eb="16">
      <t>トウキョウ</t>
    </rPh>
    <rPh sb="16" eb="18">
      <t>イチバ</t>
    </rPh>
    <phoneticPr fontId="4"/>
  </si>
  <si>
    <t>１５</t>
    <phoneticPr fontId="4"/>
  </si>
  <si>
    <t xml:space="preserve">    この年次まで従業者５人以上のみ、以後は全従業者を対象</t>
    <rPh sb="6" eb="8">
      <t>ネンジ</t>
    </rPh>
    <rPh sb="10" eb="13">
      <t>ジュウギョウシャ</t>
    </rPh>
    <rPh sb="14" eb="17">
      <t>ニンイジョウ</t>
    </rPh>
    <rPh sb="20" eb="22">
      <t>イゴ</t>
    </rPh>
    <rPh sb="23" eb="24">
      <t>ゼン</t>
    </rPh>
    <rPh sb="24" eb="27">
      <t>ジュウギョウシャ</t>
    </rPh>
    <rPh sb="28" eb="30">
      <t>タイショウ</t>
    </rPh>
    <phoneticPr fontId="4"/>
  </si>
  <si>
    <t>１６</t>
    <phoneticPr fontId="4"/>
  </si>
  <si>
    <t>１７</t>
    <phoneticPr fontId="4"/>
  </si>
  <si>
    <t>１８</t>
    <phoneticPr fontId="4"/>
  </si>
  <si>
    <t>　　　　   -</t>
    <phoneticPr fontId="4"/>
  </si>
  <si>
    <t>　　　　　  　-</t>
    <phoneticPr fontId="4"/>
  </si>
  <si>
    <t>　　　　　　　　　 　-</t>
    <phoneticPr fontId="4"/>
  </si>
  <si>
    <t>１９</t>
    <phoneticPr fontId="4"/>
  </si>
  <si>
    <t>　　　　 　-</t>
    <phoneticPr fontId="4"/>
  </si>
  <si>
    <t xml:space="preserve">  昭和 ２０  年</t>
    <rPh sb="2" eb="4">
      <t>ショウワ</t>
    </rPh>
    <rPh sb="9" eb="10">
      <t>ネン</t>
    </rPh>
    <phoneticPr fontId="4"/>
  </si>
  <si>
    <t>米価６０ｋｇ　７３５円（東京ヤミ値）</t>
    <rPh sb="0" eb="2">
      <t>ベイカ</t>
    </rPh>
    <rPh sb="10" eb="11">
      <t>エン</t>
    </rPh>
    <rPh sb="12" eb="14">
      <t>トウキョウ</t>
    </rPh>
    <rPh sb="16" eb="17">
      <t>アタイ</t>
    </rPh>
    <phoneticPr fontId="4"/>
  </si>
  <si>
    <t>２１</t>
    <phoneticPr fontId="4"/>
  </si>
  <si>
    <t>２２</t>
    <phoneticPr fontId="4"/>
  </si>
  <si>
    <t>２３</t>
    <phoneticPr fontId="4"/>
  </si>
  <si>
    <t>福井大地震</t>
    <rPh sb="0" eb="3">
      <t>フクイダイ</t>
    </rPh>
    <rPh sb="3" eb="5">
      <t>ジシン</t>
    </rPh>
    <phoneticPr fontId="4"/>
  </si>
  <si>
    <t>２４</t>
    <phoneticPr fontId="4"/>
  </si>
  <si>
    <t>２５</t>
    <phoneticPr fontId="4"/>
  </si>
  <si>
    <t>２６</t>
    <phoneticPr fontId="4"/>
  </si>
  <si>
    <t>２７</t>
    <phoneticPr fontId="4"/>
  </si>
  <si>
    <t>２８</t>
    <phoneticPr fontId="4"/>
  </si>
  <si>
    <t>２９</t>
    <phoneticPr fontId="4"/>
  </si>
  <si>
    <t>神武景気</t>
    <rPh sb="0" eb="1">
      <t>カミ</t>
    </rPh>
    <rPh sb="1" eb="2">
      <t>タケ</t>
    </rPh>
    <rPh sb="2" eb="4">
      <t>ケイキ</t>
    </rPh>
    <phoneticPr fontId="4"/>
  </si>
  <si>
    <t>２９．１１～３２．６</t>
    <phoneticPr fontId="4"/>
  </si>
  <si>
    <t>３０</t>
    <phoneticPr fontId="4"/>
  </si>
  <si>
    <t>米価６０ｋｇ　５，１３６円（東京ヤミ値）</t>
    <rPh sb="0" eb="2">
      <t>ベイカ</t>
    </rPh>
    <rPh sb="12" eb="13">
      <t>エン</t>
    </rPh>
    <rPh sb="14" eb="16">
      <t>トウキョウ</t>
    </rPh>
    <rPh sb="18" eb="19">
      <t>アタイ</t>
    </rPh>
    <phoneticPr fontId="4"/>
  </si>
  <si>
    <t>３１</t>
    <phoneticPr fontId="4"/>
  </si>
  <si>
    <t>３２</t>
    <phoneticPr fontId="4"/>
  </si>
  <si>
    <t>３３</t>
    <phoneticPr fontId="4"/>
  </si>
  <si>
    <t>岩戸景気</t>
    <rPh sb="0" eb="2">
      <t>イワト</t>
    </rPh>
    <rPh sb="2" eb="4">
      <t>ケイキ</t>
    </rPh>
    <phoneticPr fontId="4"/>
  </si>
  <si>
    <t>３４</t>
    <phoneticPr fontId="4"/>
  </si>
  <si>
    <t>３３．６～３６．１１</t>
    <phoneticPr fontId="4"/>
  </si>
  <si>
    <t xml:space="preserve">    この年次まで福井県統計書から引用、以後は、「福井県の工業」を使用</t>
    <rPh sb="6" eb="8">
      <t>ネンジ</t>
    </rPh>
    <rPh sb="10" eb="13">
      <t>フクイケン</t>
    </rPh>
    <rPh sb="13" eb="16">
      <t>トウケイショ</t>
    </rPh>
    <rPh sb="18" eb="20">
      <t>インヨウ</t>
    </rPh>
    <rPh sb="21" eb="23">
      <t>イゴ</t>
    </rPh>
    <rPh sb="26" eb="29">
      <t>フクイケン</t>
    </rPh>
    <rPh sb="30" eb="32">
      <t>コウギョウ</t>
    </rPh>
    <rPh sb="34" eb="36">
      <t>シヨウ</t>
    </rPh>
    <phoneticPr fontId="4"/>
  </si>
  <si>
    <t>３５</t>
    <phoneticPr fontId="4"/>
  </si>
  <si>
    <t>３６</t>
  </si>
  <si>
    <t>３７</t>
  </si>
  <si>
    <t>北陸トンネル開通</t>
    <rPh sb="0" eb="2">
      <t>ホクリク</t>
    </rPh>
    <rPh sb="6" eb="8">
      <t>カイツウ</t>
    </rPh>
    <phoneticPr fontId="4"/>
  </si>
  <si>
    <t xml:space="preserve">  昭和 ３８ 年</t>
    <rPh sb="2" eb="4">
      <t>ショウワ</t>
    </rPh>
    <rPh sb="8" eb="9">
      <t>ネン</t>
    </rPh>
    <phoneticPr fontId="4"/>
  </si>
  <si>
    <t>３９</t>
    <phoneticPr fontId="4"/>
  </si>
  <si>
    <t>東京オリンピック</t>
    <rPh sb="0" eb="2">
      <t>トウキョウ</t>
    </rPh>
    <phoneticPr fontId="4"/>
  </si>
  <si>
    <t>４０</t>
    <phoneticPr fontId="4"/>
  </si>
  <si>
    <t>いざなぎ景気</t>
    <rPh sb="4" eb="6">
      <t>ケイキ</t>
    </rPh>
    <phoneticPr fontId="4"/>
  </si>
  <si>
    <t>４１</t>
    <phoneticPr fontId="4"/>
  </si>
  <si>
    <t>４０．１０～４５．６</t>
    <phoneticPr fontId="4"/>
  </si>
  <si>
    <t>４２</t>
    <phoneticPr fontId="4"/>
  </si>
  <si>
    <t>米価６０ｋｇ　７，６８０円（東京ヤミ値）</t>
    <rPh sb="0" eb="2">
      <t>ベイカ</t>
    </rPh>
    <rPh sb="12" eb="13">
      <t>エン</t>
    </rPh>
    <rPh sb="14" eb="16">
      <t>トウキョウ</t>
    </rPh>
    <rPh sb="18" eb="19">
      <t>アタイ</t>
    </rPh>
    <phoneticPr fontId="4"/>
  </si>
  <si>
    <t>４３</t>
    <phoneticPr fontId="4"/>
  </si>
  <si>
    <t>福井国体</t>
    <rPh sb="0" eb="2">
      <t>フクイ</t>
    </rPh>
    <rPh sb="2" eb="4">
      <t>コクタイ</t>
    </rPh>
    <phoneticPr fontId="4"/>
  </si>
  <si>
    <t>４４</t>
    <phoneticPr fontId="4"/>
  </si>
  <si>
    <t>４５</t>
    <phoneticPr fontId="4"/>
  </si>
  <si>
    <t>４６</t>
    <phoneticPr fontId="4"/>
  </si>
  <si>
    <t>ドルショック</t>
    <phoneticPr fontId="4"/>
  </si>
  <si>
    <t>４７</t>
    <phoneticPr fontId="4"/>
  </si>
  <si>
    <t>４８</t>
    <phoneticPr fontId="4"/>
  </si>
  <si>
    <t>第１次オイルショック</t>
    <rPh sb="0" eb="1">
      <t>ダイ</t>
    </rPh>
    <rPh sb="2" eb="3">
      <t>ジ</t>
    </rPh>
    <phoneticPr fontId="4"/>
  </si>
  <si>
    <t>４９</t>
    <phoneticPr fontId="4"/>
  </si>
  <si>
    <t>狂乱物価</t>
    <rPh sb="0" eb="2">
      <t>キョウラン</t>
    </rPh>
    <rPh sb="2" eb="4">
      <t>ブッカ</t>
    </rPh>
    <phoneticPr fontId="4"/>
  </si>
  <si>
    <t>５０</t>
    <phoneticPr fontId="4"/>
  </si>
  <si>
    <t>米価６０ｋｇ　１７，８２０円（消費者米価）</t>
    <rPh sb="0" eb="2">
      <t>ベイカ</t>
    </rPh>
    <rPh sb="13" eb="14">
      <t>エン</t>
    </rPh>
    <rPh sb="15" eb="18">
      <t>ショウヒシャ</t>
    </rPh>
    <rPh sb="18" eb="20">
      <t>ベイカ</t>
    </rPh>
    <phoneticPr fontId="4"/>
  </si>
  <si>
    <t>５１</t>
    <phoneticPr fontId="4"/>
  </si>
  <si>
    <t>５２</t>
    <phoneticPr fontId="4"/>
  </si>
  <si>
    <t>５３</t>
    <phoneticPr fontId="4"/>
  </si>
  <si>
    <t>第２次オイルショック</t>
    <rPh sb="0" eb="1">
      <t>ダイ</t>
    </rPh>
    <rPh sb="2" eb="3">
      <t>ジ</t>
    </rPh>
    <phoneticPr fontId="4"/>
  </si>
  <si>
    <t>５４</t>
    <phoneticPr fontId="4"/>
  </si>
  <si>
    <t>５５</t>
    <phoneticPr fontId="4"/>
  </si>
  <si>
    <t>５６</t>
    <phoneticPr fontId="4"/>
  </si>
  <si>
    <t>置県百年</t>
    <rPh sb="0" eb="1">
      <t>オ</t>
    </rPh>
    <rPh sb="1" eb="2">
      <t>ケン</t>
    </rPh>
    <rPh sb="2" eb="4">
      <t>ヒャクネン</t>
    </rPh>
    <phoneticPr fontId="4"/>
  </si>
  <si>
    <t xml:space="preserve">    この年次から従業者４人以上を対象とし、全国版「工業統計表」から引用</t>
    <rPh sb="6" eb="8">
      <t>ネンジ</t>
    </rPh>
    <rPh sb="10" eb="13">
      <t>ジュウギョウシャ</t>
    </rPh>
    <rPh sb="14" eb="17">
      <t>ニンイジョウ</t>
    </rPh>
    <rPh sb="18" eb="20">
      <t>タイショウ</t>
    </rPh>
    <phoneticPr fontId="4"/>
  </si>
  <si>
    <t>５７</t>
    <phoneticPr fontId="4"/>
  </si>
  <si>
    <t>５８</t>
    <phoneticPr fontId="4"/>
  </si>
  <si>
    <t>５９</t>
    <phoneticPr fontId="4"/>
  </si>
  <si>
    <t>米価６０ｋｇ　２５，７４０円（消費者米価）</t>
    <rPh sb="0" eb="2">
      <t>ベイカ</t>
    </rPh>
    <rPh sb="13" eb="14">
      <t>エン</t>
    </rPh>
    <rPh sb="15" eb="18">
      <t>ショウヒシャ</t>
    </rPh>
    <rPh sb="18" eb="20">
      <t>ベイカ</t>
    </rPh>
    <phoneticPr fontId="4"/>
  </si>
  <si>
    <t>６０</t>
    <phoneticPr fontId="4"/>
  </si>
  <si>
    <t>円高不況　６０．７～</t>
    <rPh sb="0" eb="2">
      <t>エンダカ</t>
    </rPh>
    <rPh sb="2" eb="4">
      <t>フキョウ</t>
    </rPh>
    <phoneticPr fontId="4"/>
  </si>
  <si>
    <t>６１</t>
    <phoneticPr fontId="4"/>
  </si>
  <si>
    <t>バブル景気　６１．１２～</t>
    <rPh sb="3" eb="5">
      <t>ケイキ</t>
    </rPh>
    <phoneticPr fontId="4"/>
  </si>
  <si>
    <t>６２</t>
    <phoneticPr fontId="4"/>
  </si>
  <si>
    <t>６３</t>
    <phoneticPr fontId="4"/>
  </si>
  <si>
    <t xml:space="preserve">  平成 元  年</t>
    <rPh sb="2" eb="4">
      <t>ヘイセイ</t>
    </rPh>
    <rPh sb="5" eb="6">
      <t>ガン</t>
    </rPh>
    <rPh sb="8" eb="9">
      <t>ネン</t>
    </rPh>
    <phoneticPr fontId="4"/>
  </si>
  <si>
    <t>２</t>
    <phoneticPr fontId="4"/>
  </si>
  <si>
    <t>イラクがクウェート侵攻</t>
    <rPh sb="9" eb="11">
      <t>シンコウ</t>
    </rPh>
    <phoneticPr fontId="4"/>
  </si>
  <si>
    <t>３</t>
    <phoneticPr fontId="4"/>
  </si>
  <si>
    <t>平成不況</t>
    <rPh sb="0" eb="2">
      <t>ヘイセイ</t>
    </rPh>
    <rPh sb="2" eb="4">
      <t>フキョウ</t>
    </rPh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</si>
  <si>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</si>
  <si>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</si>
  <si>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</si>
  <si>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</si>
  <si>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阪神淡路大震災</t>
    <rPh sb="0" eb="2">
      <t>ハンシン</t>
    </rPh>
    <rPh sb="2" eb="4">
      <t>アワジ</t>
    </rPh>
    <rPh sb="4" eb="7">
      <t>ダイシンサイ</t>
    </rPh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</si>
  <si>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</si>
  <si>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</si>
  <si>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</si>
  <si>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</si>
  <si>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１２</t>
    <phoneticPr fontId="4"/>
  </si>
  <si>
    <t>ＩＴバブル景気</t>
    <rPh sb="5" eb="7">
      <t>ケイキ</t>
    </rPh>
    <phoneticPr fontId="4"/>
  </si>
  <si>
    <t>１３</t>
    <phoneticPr fontId="4"/>
  </si>
  <si>
    <t>アメリカで同時多発テロ勃発</t>
    <rPh sb="5" eb="7">
      <t>ドウジ</t>
    </rPh>
    <rPh sb="7" eb="9">
      <t>タハツ</t>
    </rPh>
    <rPh sb="11" eb="13">
      <t>ボッパツ</t>
    </rPh>
    <phoneticPr fontId="4"/>
  </si>
  <si>
    <t xml:space="preserve">    この年次から「福井県の工業」を使用</t>
    <rPh sb="6" eb="8">
      <t>ネンジ</t>
    </rPh>
    <rPh sb="11" eb="14">
      <t>フクイケン</t>
    </rPh>
    <rPh sb="15" eb="17">
      <t>コウギョウ</t>
    </rPh>
    <rPh sb="19" eb="21">
      <t>シヨウ</t>
    </rPh>
    <phoneticPr fontId="4"/>
  </si>
  <si>
    <t>１４</t>
    <phoneticPr fontId="4"/>
  </si>
  <si>
    <t>１５</t>
    <phoneticPr fontId="4"/>
  </si>
  <si>
    <t>１６</t>
    <phoneticPr fontId="4"/>
  </si>
  <si>
    <t>福井豪雨災害</t>
    <rPh sb="0" eb="2">
      <t>フクイ</t>
    </rPh>
    <rPh sb="2" eb="4">
      <t>ゴウウ</t>
    </rPh>
    <rPh sb="4" eb="6">
      <t>サイガイ</t>
    </rPh>
    <phoneticPr fontId="4"/>
  </si>
  <si>
    <t>１７</t>
    <phoneticPr fontId="4"/>
  </si>
  <si>
    <t>１８</t>
    <phoneticPr fontId="4"/>
  </si>
  <si>
    <t>１９</t>
    <phoneticPr fontId="4"/>
  </si>
  <si>
    <t>２０</t>
    <phoneticPr fontId="4"/>
  </si>
  <si>
    <t>世界金融危機</t>
    <rPh sb="0" eb="2">
      <t>セカイ</t>
    </rPh>
    <rPh sb="2" eb="4">
      <t>キンユウ</t>
    </rPh>
    <rPh sb="4" eb="6">
      <t>キキ</t>
    </rPh>
    <phoneticPr fontId="4"/>
  </si>
  <si>
    <t>２１</t>
  </si>
  <si>
    <t>２２</t>
  </si>
  <si>
    <t>２３</t>
    <phoneticPr fontId="4"/>
  </si>
  <si>
    <t>東日本大震災</t>
    <rPh sb="0" eb="1">
      <t>ヒガシ</t>
    </rPh>
    <rPh sb="1" eb="3">
      <t>ニホン</t>
    </rPh>
    <rPh sb="3" eb="6">
      <t>ダイシンサイ</t>
    </rPh>
    <phoneticPr fontId="4"/>
  </si>
  <si>
    <t>２　年次別　事業所数、従業者数、製造品出荷額等、粗付加価値額(全事業所）</t>
    <rPh sb="31" eb="32">
      <t>ゼン</t>
    </rPh>
    <rPh sb="32" eb="35">
      <t>ジギョウショ</t>
    </rPh>
    <phoneticPr fontId="4"/>
  </si>
  <si>
    <t>年 次</t>
  </si>
  <si>
    <t>事  業  所  数</t>
  </si>
  <si>
    <t>従  業  者  数</t>
  </si>
  <si>
    <t>製 造 品 出 荷 額 等</t>
  </si>
  <si>
    <t>粗 付 加 価 値 額</t>
  </si>
  <si>
    <t>実  数</t>
  </si>
  <si>
    <t>対前回比</t>
    <rPh sb="1" eb="3">
      <t>ゼンカイ</t>
    </rPh>
    <phoneticPr fontId="4"/>
  </si>
  <si>
    <t>指  数</t>
  </si>
  <si>
    <t>（％）</t>
  </si>
  <si>
    <t>H17年=100</t>
    <rPh sb="3" eb="4">
      <t>ネン</t>
    </rPh>
    <phoneticPr fontId="4"/>
  </si>
  <si>
    <t>（人）</t>
  </si>
  <si>
    <t>（百万円）</t>
  </si>
  <si>
    <t>（百万円）</t>
    <phoneticPr fontId="4"/>
  </si>
  <si>
    <t>昭和55年</t>
  </si>
  <si>
    <t>▲1.6</t>
  </si>
  <si>
    <t>58</t>
  </si>
  <si>
    <t>60</t>
  </si>
  <si>
    <t>▲ 5.3</t>
  </si>
  <si>
    <t>▲ 0.4</t>
  </si>
  <si>
    <t>63</t>
  </si>
  <si>
    <t>▲ 7.3</t>
  </si>
  <si>
    <t>▲ 2.7</t>
  </si>
  <si>
    <t>平成2年</t>
  </si>
  <si>
    <t>▲ 0.3</t>
  </si>
  <si>
    <t>5</t>
  </si>
  <si>
    <t>▲ 4.1</t>
  </si>
  <si>
    <t>▲ 1.9</t>
  </si>
  <si>
    <t>7</t>
  </si>
  <si>
    <t>▲ 5.6</t>
  </si>
  <si>
    <t>▲ 4.6</t>
  </si>
  <si>
    <t>▲ 0.2</t>
  </si>
  <si>
    <t>▲ 2.0</t>
  </si>
  <si>
    <t>10</t>
  </si>
  <si>
    <t>▲ 3.5</t>
  </si>
  <si>
    <t>12</t>
  </si>
  <si>
    <t>▲ 7.7</t>
  </si>
  <si>
    <t>▲ 5.8</t>
  </si>
  <si>
    <t>15</t>
  </si>
  <si>
    <t>▲ 14.7</t>
  </si>
  <si>
    <t>▲ 10.8</t>
  </si>
  <si>
    <t>▲ 11.8</t>
  </si>
  <si>
    <t>▲ 13.0</t>
  </si>
  <si>
    <t>17</t>
  </si>
  <si>
    <t>▲ 6.8</t>
  </si>
  <si>
    <t>▲ 3.9</t>
  </si>
  <si>
    <t>20</t>
  </si>
  <si>
    <t>▲ 10.4</t>
  </si>
  <si>
    <t>-</t>
    <phoneticPr fontId="4"/>
  </si>
  <si>
    <t>▲ 1.6</t>
  </si>
  <si>
    <t>▲ 3.2</t>
  </si>
  <si>
    <t>23</t>
    <phoneticPr fontId="4"/>
  </si>
  <si>
    <t>※　平成２０年調査においては、平成１９年に行われた調査項目変更に加え、従業者３人以下の調査対象事業所の精査が行われた結果、全事業所を対象とした過去の数値
　（平成２０年の直前は平成１７年）と平成２０年以降の数値が単純に比較できなくなった。そのため、平成２０年の対前回比については、平成１７年の数値との対比が
　できるように、平成２０年の実際の数値とは別に、平成１７年時の調査対象、項目に合わせた「調整値」を便宜的に集計し、算出した。</t>
    <phoneticPr fontId="4"/>
  </si>
  <si>
    <t>３－１　年次別　事業所数、従業者数、製造品出荷額等、粗付加価値額(従業者４人以上の事業所）</t>
    <rPh sb="33" eb="36">
      <t>ジュウギョウシャ</t>
    </rPh>
    <rPh sb="37" eb="40">
      <t>ニンイジョウ</t>
    </rPh>
    <rPh sb="41" eb="44">
      <t>ジギョウショ</t>
    </rPh>
    <phoneticPr fontId="4"/>
  </si>
  <si>
    <t>対前年比</t>
  </si>
  <si>
    <t>昭和６３</t>
    <rPh sb="0" eb="2">
      <t>ショウワ</t>
    </rPh>
    <phoneticPr fontId="4"/>
  </si>
  <si>
    <t>平成　元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</si>
  <si>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</si>
  <si>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</si>
  <si>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</si>
  <si>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</si>
  <si>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</si>
  <si>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</si>
  <si>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</si>
  <si>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</si>
  <si>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</si>
  <si>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</si>
  <si>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</si>
  <si>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</si>
  <si>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</si>
  <si>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</si>
  <si>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</si>
  <si>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</si>
  <si>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</si>
  <si>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</si>
  <si>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</si>
  <si>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※　平成１９年調査においては、調査対象事業所の精査を行うとともに、調査項目の変更が行われた結果、平成１９年以降の数値と平成
　１８年以前の数値が単純に比較できなくなった。そのため、平成１９年の対前年比については、平成１８年の数値との対比ができるよ
　うに、平成１９年の実際の数値とは別に、平成１８年時の調査対象、項目に合わせた「調整値」を便宜的に集計し、算出した。</t>
    <phoneticPr fontId="4"/>
  </si>
  <si>
    <t>※１　平成１４年の前年比は、平成１３年分類を組み換えしたもので計算している。　　　　　全国版「工業統計表 産業編」
※２　平成１６年の数値は、「平成１６年補足調査」結果（一部推計を含む）を加えたものである。
※３　平成１９年調査において、事業所の捕そくを行ったため、前年比については時系列を考慮し、当該捕そく事業所を除い
　　　たもので計算している。
※４　平成１９年調査において、調査項目を変更したことにより、「原材料使用額等」「製造品出荷額等」および「付加価値
　　　額」は平成１８年の数値とは接続しない。</t>
    <rPh sb="3" eb="5">
      <t>ヘイセイ</t>
    </rPh>
    <rPh sb="7" eb="8">
      <t>ネン</t>
    </rPh>
    <rPh sb="9" eb="12">
      <t>ゼンネンヒ</t>
    </rPh>
    <rPh sb="14" eb="16">
      <t>ヘイセイ</t>
    </rPh>
    <rPh sb="18" eb="19">
      <t>ネン</t>
    </rPh>
    <rPh sb="19" eb="21">
      <t>ブンルイ</t>
    </rPh>
    <rPh sb="22" eb="23">
      <t>ク</t>
    </rPh>
    <rPh sb="24" eb="25">
      <t>カ</t>
    </rPh>
    <rPh sb="31" eb="33">
      <t>ケイサン</t>
    </rPh>
    <rPh sb="149" eb="151">
      <t>トウガイ</t>
    </rPh>
    <rPh sb="154" eb="157">
      <t>ジギョウショ</t>
    </rPh>
    <rPh sb="158" eb="159">
      <t>ノゾ</t>
    </rPh>
    <rPh sb="168" eb="170">
      <t>ケイサン</t>
    </rPh>
    <rPh sb="179" eb="181">
      <t>ヘイセイ</t>
    </rPh>
    <rPh sb="183" eb="184">
      <t>ネン</t>
    </rPh>
    <rPh sb="184" eb="186">
      <t>チョウサ</t>
    </rPh>
    <rPh sb="191" eb="193">
      <t>チョウサ</t>
    </rPh>
    <rPh sb="193" eb="195">
      <t>コウモク</t>
    </rPh>
    <rPh sb="196" eb="198">
      <t>ヘンコウ</t>
    </rPh>
    <rPh sb="207" eb="210">
      <t>ゲンザイリョウ</t>
    </rPh>
    <rPh sb="210" eb="212">
      <t>シヨウ</t>
    </rPh>
    <rPh sb="212" eb="213">
      <t>ガク</t>
    </rPh>
    <rPh sb="213" eb="214">
      <t>トウ</t>
    </rPh>
    <rPh sb="216" eb="219">
      <t>セイゾウヒン</t>
    </rPh>
    <rPh sb="219" eb="221">
      <t>シュッカ</t>
    </rPh>
    <rPh sb="221" eb="222">
      <t>ガク</t>
    </rPh>
    <rPh sb="222" eb="223">
      <t>トウ</t>
    </rPh>
    <rPh sb="228" eb="230">
      <t>フカ</t>
    </rPh>
    <rPh sb="230" eb="232">
      <t>カチ</t>
    </rPh>
    <rPh sb="236" eb="237">
      <t>ガク</t>
    </rPh>
    <rPh sb="239" eb="241">
      <t>ヘイセイ</t>
    </rPh>
    <rPh sb="243" eb="244">
      <t>ネン</t>
    </rPh>
    <rPh sb="245" eb="247">
      <t>スウチ</t>
    </rPh>
    <rPh sb="249" eb="251">
      <t>セツゾク</t>
    </rPh>
    <phoneticPr fontId="4"/>
  </si>
  <si>
    <t>－</t>
    <phoneticPr fontId="4"/>
  </si>
  <si>
    <t>平成　元</t>
    <phoneticPr fontId="4"/>
  </si>
  <si>
    <t>３－２　全国の年次別　事業所数、従業者数、製造品出荷額等(従業者４人以上の事業所）</t>
    <rPh sb="4" eb="6">
      <t>ゼンコク</t>
    </rPh>
    <rPh sb="29" eb="32">
      <t>ジュウギョウシャ</t>
    </rPh>
    <rPh sb="33" eb="36">
      <t>ニンイジョウ</t>
    </rPh>
    <rPh sb="37" eb="40">
      <t>ジギョウショ</t>
    </rPh>
    <phoneticPr fontId="4"/>
  </si>
  <si>
    <t>３－３　年次別、産業中分類別　事業所数、従業者数、製造品出荷額等（従業者４人以上の事業所）　　</t>
    <rPh sb="4" eb="6">
      <t>ネンジ</t>
    </rPh>
    <rPh sb="6" eb="7">
      <t>ベツ</t>
    </rPh>
    <rPh sb="15" eb="18">
      <t>ジギョウショ</t>
    </rPh>
    <rPh sb="18" eb="19">
      <t>スウ</t>
    </rPh>
    <rPh sb="33" eb="36">
      <t>ジュウギョウシャ</t>
    </rPh>
    <rPh sb="37" eb="40">
      <t>ニンイジョウ</t>
    </rPh>
    <phoneticPr fontId="16"/>
  </si>
  <si>
    <t>　　　（単位：人、百万円）</t>
    <rPh sb="9" eb="10">
      <t>ヒャク</t>
    </rPh>
    <phoneticPr fontId="4"/>
  </si>
  <si>
    <t>項　　　目</t>
    <phoneticPr fontId="16"/>
  </si>
  <si>
    <t>昭和６３年</t>
  </si>
  <si>
    <t>平成元年</t>
  </si>
  <si>
    <t>平成２年</t>
  </si>
  <si>
    <t>平成３年</t>
  </si>
  <si>
    <t>平成４年</t>
  </si>
  <si>
    <t>産業中分類</t>
  </si>
  <si>
    <t>事業所数</t>
  </si>
  <si>
    <t>従業者数</t>
  </si>
  <si>
    <t>製造品出荷額等</t>
  </si>
  <si>
    <t>合　　　計</t>
  </si>
  <si>
    <t>食　　料　　品</t>
    <phoneticPr fontId="16"/>
  </si>
  <si>
    <t>飲料・飼料</t>
    <phoneticPr fontId="16"/>
  </si>
  <si>
    <t>繊維</t>
    <phoneticPr fontId="16"/>
  </si>
  <si>
    <t>衣服</t>
    <phoneticPr fontId="16"/>
  </si>
  <si>
    <t>木材</t>
    <phoneticPr fontId="16"/>
  </si>
  <si>
    <t>家具</t>
    <phoneticPr fontId="16"/>
  </si>
  <si>
    <t>パルプ　・紙</t>
    <phoneticPr fontId="16"/>
  </si>
  <si>
    <t>出版・印刷</t>
    <phoneticPr fontId="16"/>
  </si>
  <si>
    <t>化学</t>
    <phoneticPr fontId="16"/>
  </si>
  <si>
    <t>石油・石炭</t>
    <phoneticPr fontId="16"/>
  </si>
  <si>
    <t>プラスチック</t>
    <phoneticPr fontId="16"/>
  </si>
  <si>
    <t>ゴム</t>
    <phoneticPr fontId="16"/>
  </si>
  <si>
    <t>皮革</t>
    <phoneticPr fontId="16"/>
  </si>
  <si>
    <t>窯業・土石</t>
    <phoneticPr fontId="16"/>
  </si>
  <si>
    <t>鉄鋼</t>
    <phoneticPr fontId="16"/>
  </si>
  <si>
    <t>非鉄金属</t>
    <phoneticPr fontId="16"/>
  </si>
  <si>
    <t>金属</t>
    <phoneticPr fontId="16"/>
  </si>
  <si>
    <t>一般機械</t>
    <phoneticPr fontId="16"/>
  </si>
  <si>
    <t>電気機械</t>
    <phoneticPr fontId="16"/>
  </si>
  <si>
    <t>輸送機械</t>
    <phoneticPr fontId="16"/>
  </si>
  <si>
    <t>精密機械</t>
    <phoneticPr fontId="16"/>
  </si>
  <si>
    <t xml:space="preserve">そ　の　他 </t>
    <phoneticPr fontId="16"/>
  </si>
  <si>
    <t>平成５年</t>
    <phoneticPr fontId="4"/>
  </si>
  <si>
    <t>平成６年（分類改訂）</t>
    <rPh sb="5" eb="7">
      <t>ブンルイ</t>
    </rPh>
    <rPh sb="7" eb="9">
      <t>カイテイ</t>
    </rPh>
    <phoneticPr fontId="4"/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</si>
  <si>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</si>
  <si>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</si>
  <si>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</si>
  <si>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</si>
  <si>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</si>
  <si>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</si>
  <si>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</si>
  <si>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  <phoneticPr fontId="16"/>
  </si>
  <si>
    <t>印刷</t>
    <phoneticPr fontId="16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</si>
  <si>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</si>
  <si>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電子・デバイス</t>
    <rPh sb="0" eb="2">
      <t>デンシ</t>
    </rPh>
    <phoneticPr fontId="4"/>
  </si>
  <si>
    <t>平成１５年</t>
  </si>
  <si>
    <t>平成１６年</t>
  </si>
  <si>
    <t>平成１７年</t>
  </si>
  <si>
    <t>平成１８年</t>
  </si>
  <si>
    <t>平成１９年</t>
    <phoneticPr fontId="16"/>
  </si>
  <si>
    <t>平成２０年（分類改訂）</t>
    <rPh sb="6" eb="8">
      <t>ブンルイ</t>
    </rPh>
    <rPh sb="8" eb="10">
      <t>カイテイ</t>
    </rPh>
    <phoneticPr fontId="16"/>
  </si>
  <si>
    <t>平成２１年</t>
    <phoneticPr fontId="16"/>
  </si>
  <si>
    <t>平成２２年</t>
    <phoneticPr fontId="16"/>
  </si>
  <si>
    <t>平成２３年</t>
    <phoneticPr fontId="16"/>
  </si>
  <si>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</si>
  <si>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</si>
  <si>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</si>
  <si>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</si>
  <si>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</si>
  <si>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</si>
  <si>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</si>
  <si>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</si>
  <si>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</si>
  <si>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</si>
  <si>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</si>
  <si>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</si>
  <si>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</si>
  <si>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</si>
  <si>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</si>
  <si>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</si>
  <si>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</si>
  <si>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</si>
  <si>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</si>
  <si>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</si>
  <si>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</si>
  <si>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</si>
  <si>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</si>
  <si>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</si>
  <si>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３－４　年次別、規模別　事業所数、従業者数、製造品出荷額等（従業者４人以上の事業所）　　</t>
    <rPh sb="4" eb="6">
      <t>ネンジ</t>
    </rPh>
    <rPh sb="6" eb="7">
      <t>ベツ</t>
    </rPh>
    <rPh sb="8" eb="10">
      <t>キボ</t>
    </rPh>
    <rPh sb="10" eb="11">
      <t>ベツ</t>
    </rPh>
    <rPh sb="12" eb="15">
      <t>ジギョウショ</t>
    </rPh>
    <rPh sb="15" eb="16">
      <t>スウ</t>
    </rPh>
    <rPh sb="30" eb="33">
      <t>ジュウギョウシャ</t>
    </rPh>
    <rPh sb="34" eb="37">
      <t>ニンイジョウ</t>
    </rPh>
    <phoneticPr fontId="16"/>
  </si>
  <si>
    <t>昭和６３年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</si>
  <si>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</si>
  <si>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平成２年</t>
    <rPh sb="3" eb="4">
      <t>ネン</t>
    </rPh>
    <phoneticPr fontId="16"/>
  </si>
  <si>
    <t>平成３年</t>
    <rPh sb="0" eb="2">
      <t>ヘイセイ</t>
    </rPh>
    <rPh sb="3" eb="4">
      <t>ネン</t>
    </rPh>
    <phoneticPr fontId="4"/>
  </si>
  <si>
    <t>平成４年</t>
    <rPh sb="0" eb="2">
      <t>ヘイセイ</t>
    </rPh>
    <rPh sb="3" eb="4">
      <t>ネン</t>
    </rPh>
    <phoneticPr fontId="4"/>
  </si>
  <si>
    <t>規　　　模</t>
    <rPh sb="0" eb="1">
      <t>タダシ</t>
    </rPh>
    <rPh sb="4" eb="5">
      <t>ボ</t>
    </rPh>
    <phoneticPr fontId="4"/>
  </si>
  <si>
    <t>４～９人</t>
    <rPh sb="3" eb="4">
      <t>ニン</t>
    </rPh>
    <phoneticPr fontId="4"/>
  </si>
  <si>
    <t>１０～１９人</t>
    <rPh sb="5" eb="6">
      <t>ニン</t>
    </rPh>
    <phoneticPr fontId="4"/>
  </si>
  <si>
    <t>２０～２９人</t>
    <rPh sb="5" eb="6">
      <t>ニン</t>
    </rPh>
    <phoneticPr fontId="4"/>
  </si>
  <si>
    <t>３０～９９人</t>
    <rPh sb="5" eb="6">
      <t>ニン</t>
    </rPh>
    <phoneticPr fontId="4"/>
  </si>
  <si>
    <t>１００～２９９人</t>
    <rPh sb="7" eb="8">
      <t>ニン</t>
    </rPh>
    <phoneticPr fontId="4"/>
  </si>
  <si>
    <t>３００人以上</t>
    <rPh sb="3" eb="4">
      <t>ニン</t>
    </rPh>
    <rPh sb="4" eb="6">
      <t>イジョウ</t>
    </rPh>
    <phoneticPr fontId="4"/>
  </si>
  <si>
    <t>平成５年</t>
    <rPh sb="0" eb="2">
      <t>ヘイセイ</t>
    </rPh>
    <rPh sb="3" eb="4">
      <t>ネン</t>
    </rPh>
    <phoneticPr fontId="4"/>
  </si>
  <si>
    <t>平成６年</t>
    <rPh sb="0" eb="2">
      <t>ヘイセイ</t>
    </rPh>
    <rPh sb="3" eb="4">
      <t>ネン</t>
    </rPh>
    <phoneticPr fontId="4"/>
  </si>
  <si>
    <t>平成７年</t>
    <rPh sb="0" eb="2">
      <t>ヘイセイ</t>
    </rPh>
    <rPh sb="3" eb="4">
      <t>ネン</t>
    </rPh>
    <phoneticPr fontId="4"/>
  </si>
  <si>
    <t>平成８年</t>
    <rPh sb="0" eb="2">
      <t>ヘイセイ</t>
    </rPh>
    <rPh sb="3" eb="4">
      <t>ネン</t>
    </rPh>
    <phoneticPr fontId="4"/>
  </si>
  <si>
    <t>平成９年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</si>
  <si>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</si>
  <si>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平成１１年</t>
    <rPh sb="0" eb="2">
      <t>ヘイセイ</t>
    </rPh>
    <rPh sb="4" eb="5">
      <t>ネン</t>
    </rPh>
    <phoneticPr fontId="4"/>
  </si>
  <si>
    <t>平成１２年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</si>
  <si>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4"/>
  </si>
  <si>
    <t>平成１４年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</si>
  <si>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</si>
  <si>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</si>
  <si>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平成１７年</t>
    <rPh sb="0" eb="2">
      <t>ヘイセイ</t>
    </rPh>
    <rPh sb="4" eb="5">
      <t>ネン</t>
    </rPh>
    <phoneticPr fontId="4"/>
  </si>
  <si>
    <t>平成１８年</t>
    <rPh sb="0" eb="2">
      <t>ヘイセイ</t>
    </rPh>
    <rPh sb="4" eb="5">
      <t>ネン</t>
    </rPh>
    <phoneticPr fontId="16"/>
  </si>
  <si>
    <t>平成１９年</t>
    <rPh sb="0" eb="2">
      <t>ヘイセイ</t>
    </rPh>
    <rPh sb="4" eb="5">
      <t>ネン</t>
    </rPh>
    <phoneticPr fontId="16"/>
  </si>
  <si>
    <t>平成２０年</t>
    <rPh sb="0" eb="2">
      <t>ヘイセイ</t>
    </rPh>
    <rPh sb="4" eb="5">
      <t>ネン</t>
    </rPh>
    <phoneticPr fontId="16"/>
  </si>
  <si>
    <t>平成２１年</t>
    <rPh sb="0" eb="2">
      <t>ヘイセイ</t>
    </rPh>
    <rPh sb="4" eb="5">
      <t>ネン</t>
    </rPh>
    <phoneticPr fontId="16"/>
  </si>
  <si>
    <t>平成２２年</t>
    <rPh sb="4" eb="5">
      <t>ネン</t>
    </rPh>
    <phoneticPr fontId="16"/>
  </si>
  <si>
    <t>平成２３年</t>
    <rPh sb="4" eb="5">
      <t>ネン</t>
    </rPh>
    <phoneticPr fontId="16"/>
  </si>
  <si>
    <t>３－５　年次別､市町村別　事業所数、従業者数、製造品出荷額等（従業者４人以上の事業所）　</t>
    <rPh sb="4" eb="6">
      <t>ネンジ</t>
    </rPh>
    <rPh sb="6" eb="7">
      <t>ベツ</t>
    </rPh>
    <rPh sb="8" eb="11">
      <t>シチョウソン</t>
    </rPh>
    <rPh sb="11" eb="12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30">
      <t>セイゾウヒンシュッカガクトウ</t>
    </rPh>
    <rPh sb="31" eb="34">
      <t>ジュウギョウシャ</t>
    </rPh>
    <rPh sb="35" eb="38">
      <t>ニンイジョウ</t>
    </rPh>
    <rPh sb="39" eb="42">
      <t>ジギョウショ</t>
    </rPh>
    <phoneticPr fontId="4"/>
  </si>
  <si>
    <t>　　　（単位：人、万円）</t>
    <rPh sb="4" eb="6">
      <t>タンイ</t>
    </rPh>
    <rPh sb="7" eb="8">
      <t>ヒト</t>
    </rPh>
    <rPh sb="9" eb="11">
      <t>マンエン</t>
    </rPh>
    <phoneticPr fontId="4"/>
  </si>
  <si>
    <t>項　目</t>
    <rPh sb="0" eb="1">
      <t>コウ</t>
    </rPh>
    <rPh sb="2" eb="3">
      <t>メ</t>
    </rPh>
    <phoneticPr fontId="4"/>
  </si>
  <si>
    <t>市町村</t>
    <rPh sb="0" eb="3">
      <t>シチョウソン</t>
    </rPh>
    <phoneticPr fontId="4"/>
  </si>
  <si>
    <t>合計</t>
    <rPh sb="0" eb="2">
      <t>ゴウケイ</t>
    </rPh>
    <phoneticPr fontId="4"/>
  </si>
  <si>
    <t>市計</t>
    <rPh sb="0" eb="1">
      <t>シ</t>
    </rPh>
    <rPh sb="1" eb="2">
      <t>ケイ</t>
    </rPh>
    <phoneticPr fontId="4"/>
  </si>
  <si>
    <t>福井市</t>
    <rPh sb="0" eb="3">
      <t>フクイシ</t>
    </rPh>
    <phoneticPr fontId="4"/>
  </si>
  <si>
    <t>敦賀市</t>
    <rPh sb="0" eb="3">
      <t>ツルガシ</t>
    </rPh>
    <phoneticPr fontId="4"/>
  </si>
  <si>
    <t>武生市</t>
    <rPh sb="0" eb="3">
      <t>タケフシ</t>
    </rPh>
    <phoneticPr fontId="4"/>
  </si>
  <si>
    <t>小浜市</t>
    <rPh sb="0" eb="3">
      <t>オバマシ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</si>
  <si>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</si>
  <si>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</si>
  <si>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鯖江市</t>
    <rPh sb="0" eb="1">
      <t>サバ</t>
    </rPh>
    <phoneticPr fontId="4"/>
  </si>
  <si>
    <t>町村計</t>
    <rPh sb="0" eb="2">
      <t>チョウソン</t>
    </rPh>
    <rPh sb="2" eb="3">
      <t>ケイ</t>
    </rPh>
    <phoneticPr fontId="4"/>
  </si>
  <si>
    <t>美山町</t>
    <rPh sb="0" eb="3">
      <t>ミヤマチョウ</t>
    </rPh>
    <phoneticPr fontId="4"/>
  </si>
  <si>
    <t>松　岡　町</t>
    <rPh sb="0" eb="5">
      <t>マツオカチョウ</t>
    </rPh>
    <phoneticPr fontId="4"/>
  </si>
  <si>
    <t>永平寺町</t>
    <rPh sb="0" eb="4">
      <t>エイヘイジチョウ</t>
    </rPh>
    <phoneticPr fontId="4"/>
  </si>
  <si>
    <t>上志比村</t>
    <rPh sb="0" eb="3">
      <t>カミシヒ</t>
    </rPh>
    <rPh sb="3" eb="4">
      <t>ムラ</t>
    </rPh>
    <phoneticPr fontId="4"/>
  </si>
  <si>
    <t>和泉村</t>
    <rPh sb="0" eb="3">
      <t>イズミムラ</t>
    </rPh>
    <phoneticPr fontId="4"/>
  </si>
  <si>
    <t>X</t>
  </si>
  <si>
    <t>三国町</t>
    <rPh sb="0" eb="3">
      <t>ミクニチョウ</t>
    </rPh>
    <phoneticPr fontId="4"/>
  </si>
  <si>
    <t>芦原町</t>
    <rPh sb="0" eb="3">
      <t>アワラチョウ</t>
    </rPh>
    <phoneticPr fontId="4"/>
  </si>
  <si>
    <t>金津町</t>
    <rPh sb="0" eb="3">
      <t>カナヅチョウ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</si>
  <si>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</si>
  <si>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</si>
  <si>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3">
      <t>サカイチョウ</t>
    </rPh>
    <phoneticPr fontId="4"/>
  </si>
  <si>
    <t>今立町</t>
    <rPh sb="0" eb="3">
      <t>イマダテチョウ</t>
    </rPh>
    <phoneticPr fontId="4"/>
  </si>
  <si>
    <t>池田町</t>
    <rPh sb="0" eb="3">
      <t>イケダチョウ</t>
    </rPh>
    <phoneticPr fontId="4"/>
  </si>
  <si>
    <t>南条町</t>
    <rPh sb="0" eb="3">
      <t>ナンジョウチョウ</t>
    </rPh>
    <phoneticPr fontId="4"/>
  </si>
  <si>
    <t>今庄町</t>
    <rPh sb="0" eb="3">
      <t>イマジョウチョウ</t>
    </rPh>
    <phoneticPr fontId="4"/>
  </si>
  <si>
    <t>河野村</t>
    <rPh sb="0" eb="3">
      <t>コウノムラ</t>
    </rPh>
    <phoneticPr fontId="4"/>
  </si>
  <si>
    <t>朝日町</t>
    <rPh sb="0" eb="3">
      <t>アサヒチョウ</t>
    </rPh>
    <phoneticPr fontId="4"/>
  </si>
  <si>
    <t>宮崎村</t>
    <rPh sb="0" eb="3">
      <t>ミヤザキムラ</t>
    </rPh>
    <phoneticPr fontId="4"/>
  </si>
  <si>
    <t>越前町</t>
    <rPh sb="0" eb="3">
      <t>エチゼンチョウ</t>
    </rPh>
    <phoneticPr fontId="4"/>
  </si>
  <si>
    <t>越廼村</t>
    <rPh sb="0" eb="3">
      <t>コシノムラ</t>
    </rPh>
    <phoneticPr fontId="4"/>
  </si>
  <si>
    <t>織田町</t>
    <rPh sb="0" eb="2">
      <t>オダ</t>
    </rPh>
    <rPh sb="2" eb="3">
      <t>チョウ</t>
    </rPh>
    <phoneticPr fontId="4"/>
  </si>
  <si>
    <t>清水町</t>
    <rPh sb="0" eb="3">
      <t>シミズチョウ</t>
    </rPh>
    <phoneticPr fontId="4"/>
  </si>
  <si>
    <t>三方町</t>
    <rPh sb="0" eb="3">
      <t>ミカタチョウ</t>
    </rPh>
    <phoneticPr fontId="4"/>
  </si>
  <si>
    <t>美浜町</t>
    <rPh sb="0" eb="3">
      <t>ミハマチョウ</t>
    </rPh>
    <phoneticPr fontId="4"/>
  </si>
  <si>
    <t>上中町</t>
    <rPh sb="0" eb="2">
      <t>カミナカ</t>
    </rPh>
    <rPh sb="2" eb="3">
      <t>チョウ</t>
    </rPh>
    <phoneticPr fontId="4"/>
  </si>
  <si>
    <t>名田庄村</t>
    <rPh sb="0" eb="4">
      <t>ナタショウムラ</t>
    </rPh>
    <phoneticPr fontId="4"/>
  </si>
  <si>
    <t>高浜町</t>
    <rPh sb="0" eb="3">
      <t>タカハマチョウ</t>
    </rPh>
    <phoneticPr fontId="4"/>
  </si>
  <si>
    <t>大飯町</t>
    <rPh sb="0" eb="3">
      <t>オオイチョウ</t>
    </rPh>
    <phoneticPr fontId="4"/>
  </si>
  <si>
    <t>平成５年</t>
  </si>
  <si>
    <t>平成６年</t>
  </si>
  <si>
    <t>従業者数</t>
    <rPh sb="0" eb="3">
      <t>ジュウギョウシャ</t>
    </rPh>
    <rPh sb="3" eb="4">
      <t>スウ</t>
    </rPh>
    <phoneticPr fontId="4"/>
  </si>
  <si>
    <t>製造品出荷額等</t>
    <rPh sb="0" eb="3">
      <t>セイゾウヒン</t>
    </rPh>
    <rPh sb="3" eb="6">
      <t>シュッカガク</t>
    </rPh>
    <rPh sb="6" eb="7">
      <t>トウ</t>
    </rPh>
    <phoneticPr fontId="4"/>
  </si>
  <si>
    <t>-</t>
  </si>
  <si>
    <t>平成１９年</t>
  </si>
  <si>
    <t>（旧）福井市</t>
    <rPh sb="1" eb="2">
      <t>キュウ</t>
    </rPh>
    <rPh sb="3" eb="5">
      <t>フクイ</t>
    </rPh>
    <rPh sb="5" eb="6">
      <t>シ</t>
    </rPh>
    <phoneticPr fontId="4"/>
  </si>
  <si>
    <t>大野市</t>
    <phoneticPr fontId="4"/>
  </si>
  <si>
    <t>（旧）大野市</t>
    <rPh sb="1" eb="2">
      <t>キュウ</t>
    </rPh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</si>
  <si>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</si>
  <si>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</si>
  <si>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（旧）武生市</t>
    <rPh sb="1" eb="2">
      <t>キュウ</t>
    </rPh>
    <rPh sb="3" eb="6">
      <t>タケフシ</t>
    </rPh>
    <phoneticPr fontId="4"/>
  </si>
  <si>
    <t>坂井市</t>
    <rPh sb="0" eb="2">
      <t>サカイ</t>
    </rPh>
    <rPh sb="2" eb="3">
      <t>シ</t>
    </rPh>
    <phoneticPr fontId="4"/>
  </si>
  <si>
    <t>（旧）美山町</t>
    <rPh sb="1" eb="2">
      <t>キュウ</t>
    </rPh>
    <rPh sb="3" eb="6">
      <t>ミヤマチョウ</t>
    </rPh>
    <phoneticPr fontId="4"/>
  </si>
  <si>
    <t>（旧）越廼村</t>
    <rPh sb="1" eb="2">
      <t>キュウ</t>
    </rPh>
    <rPh sb="3" eb="6">
      <t>コシノムラ</t>
    </rPh>
    <phoneticPr fontId="4"/>
  </si>
  <si>
    <t>（旧）清水町</t>
    <rPh sb="1" eb="2">
      <t>キュウ</t>
    </rPh>
    <rPh sb="3" eb="6">
      <t>シミズチョウ</t>
    </rPh>
    <phoneticPr fontId="4"/>
  </si>
  <si>
    <t>（旧）和泉村</t>
    <rPh sb="1" eb="2">
      <t>キュウ</t>
    </rPh>
    <rPh sb="3" eb="6">
      <t>イズミムラ</t>
    </rPh>
    <phoneticPr fontId="4"/>
  </si>
  <si>
    <t>(-)</t>
  </si>
  <si>
    <t>（旧）芦原町</t>
    <rPh sb="1" eb="2">
      <t>キュウ</t>
    </rPh>
    <rPh sb="3" eb="6">
      <t>アシハラチョウ</t>
    </rPh>
    <phoneticPr fontId="4"/>
  </si>
  <si>
    <t>(25)</t>
  </si>
  <si>
    <t>(337)</t>
  </si>
  <si>
    <t>（旧）金津町</t>
    <rPh sb="1" eb="2">
      <t>キュウ</t>
    </rPh>
    <rPh sb="3" eb="6">
      <t>カナヅチョウ</t>
    </rPh>
    <phoneticPr fontId="4"/>
  </si>
  <si>
    <t>(96)</t>
  </si>
  <si>
    <t>（旧）今立町</t>
    <rPh sb="1" eb="2">
      <t>キュウ</t>
    </rPh>
    <rPh sb="3" eb="5">
      <t>イマダテ</t>
    </rPh>
    <rPh sb="5" eb="6">
      <t>チョウ</t>
    </rPh>
    <phoneticPr fontId="4"/>
  </si>
  <si>
    <t>（旧）三国町</t>
    <rPh sb="1" eb="2">
      <t>キュウ</t>
    </rPh>
    <rPh sb="3" eb="6">
      <t>ミクニチョウ</t>
    </rPh>
    <phoneticPr fontId="4"/>
  </si>
  <si>
    <t>（旧）丸岡町</t>
    <rPh sb="1" eb="2">
      <t>キュウ</t>
    </rPh>
    <rPh sb="3" eb="6">
      <t>マルカチョウ</t>
    </rPh>
    <phoneticPr fontId="4"/>
  </si>
  <si>
    <t>（旧）春江町</t>
    <rPh sb="1" eb="2">
      <t>キュウ</t>
    </rPh>
    <rPh sb="3" eb="5">
      <t>ハルエ</t>
    </rPh>
    <rPh sb="5" eb="6">
      <t>チョウ</t>
    </rPh>
    <phoneticPr fontId="4"/>
  </si>
  <si>
    <t>（旧）坂井町</t>
    <rPh sb="1" eb="2">
      <t>キュウ</t>
    </rPh>
    <rPh sb="3" eb="5">
      <t>サカイ</t>
    </rPh>
    <rPh sb="5" eb="6">
      <t>チョウ</t>
    </rPh>
    <phoneticPr fontId="4"/>
  </si>
  <si>
    <t>永平寺町</t>
    <rPh sb="0" eb="3">
      <t>エイヘイジ</t>
    </rPh>
    <rPh sb="3" eb="4">
      <t>チョウ</t>
    </rPh>
    <phoneticPr fontId="4"/>
  </si>
  <si>
    <t>（旧）松岡町</t>
    <rPh sb="1" eb="2">
      <t>キュウ</t>
    </rPh>
    <rPh sb="3" eb="5">
      <t>マツオカ</t>
    </rPh>
    <rPh sb="5" eb="6">
      <t>チョウ</t>
    </rPh>
    <phoneticPr fontId="4"/>
  </si>
  <si>
    <t>（旧）永平寺町</t>
    <rPh sb="1" eb="2">
      <t>キュウ</t>
    </rPh>
    <rPh sb="3" eb="6">
      <t>エイヘイジ</t>
    </rPh>
    <rPh sb="6" eb="7">
      <t>チョウ</t>
    </rPh>
    <phoneticPr fontId="4"/>
  </si>
  <si>
    <t>（旧）上志比村</t>
    <rPh sb="1" eb="2">
      <t>キュウ</t>
    </rPh>
    <rPh sb="3" eb="4">
      <t>ウエ</t>
    </rPh>
    <rPh sb="4" eb="5">
      <t>シ</t>
    </rPh>
    <rPh sb="5" eb="6">
      <t>ヒ</t>
    </rPh>
    <rPh sb="6" eb="7">
      <t>ムラ</t>
    </rPh>
    <phoneticPr fontId="4"/>
  </si>
  <si>
    <t>南越前町</t>
    <rPh sb="0" eb="1">
      <t>ミナミ</t>
    </rPh>
    <rPh sb="1" eb="4">
      <t>エチゼンチョウ</t>
    </rPh>
    <phoneticPr fontId="4"/>
  </si>
  <si>
    <t>（旧）南条町</t>
    <rPh sb="1" eb="2">
      <t>キュウ</t>
    </rPh>
    <rPh sb="3" eb="6">
      <t>ナンジョウチョウ</t>
    </rPh>
    <phoneticPr fontId="4"/>
  </si>
  <si>
    <t>（旧）今庄町</t>
    <rPh sb="1" eb="2">
      <t>キュウ</t>
    </rPh>
    <rPh sb="3" eb="6">
      <t>イマジョウチョウ</t>
    </rPh>
    <phoneticPr fontId="4"/>
  </si>
  <si>
    <t>(X)</t>
  </si>
  <si>
    <t>（旧）河野村</t>
    <rPh sb="1" eb="2">
      <t>キュウ</t>
    </rPh>
    <rPh sb="3" eb="6">
      <t>コウノムラ</t>
    </rPh>
    <phoneticPr fontId="4"/>
  </si>
  <si>
    <t>（旧）朝日町</t>
    <rPh sb="1" eb="2">
      <t>キュウ</t>
    </rPh>
    <rPh sb="3" eb="6">
      <t>アサヒチョウ</t>
    </rPh>
    <phoneticPr fontId="4"/>
  </si>
  <si>
    <t>（旧）宮崎村</t>
    <rPh sb="1" eb="2">
      <t>キュウ</t>
    </rPh>
    <rPh sb="3" eb="6">
      <t>ミヤザキムラ</t>
    </rPh>
    <phoneticPr fontId="4"/>
  </si>
  <si>
    <t>（旧）越前町</t>
    <rPh sb="1" eb="2">
      <t>キュウ</t>
    </rPh>
    <rPh sb="3" eb="6">
      <t>エチゼンチョウ</t>
    </rPh>
    <phoneticPr fontId="4"/>
  </si>
  <si>
    <t>（旧）織田町</t>
    <rPh sb="1" eb="2">
      <t>キュウ</t>
    </rPh>
    <rPh sb="3" eb="5">
      <t>オダ</t>
    </rPh>
    <rPh sb="5" eb="6">
      <t>チョウ</t>
    </rPh>
    <phoneticPr fontId="4"/>
  </si>
  <si>
    <t>おおい町</t>
    <rPh sb="3" eb="4">
      <t>マチ</t>
    </rPh>
    <phoneticPr fontId="4"/>
  </si>
  <si>
    <t>（旧）名田庄村</t>
    <rPh sb="1" eb="2">
      <t>キュウ</t>
    </rPh>
    <rPh sb="3" eb="7">
      <t>ナタショウムラ</t>
    </rPh>
    <phoneticPr fontId="4"/>
  </si>
  <si>
    <t>（旧）大飯町</t>
    <rPh sb="1" eb="2">
      <t>キュウ</t>
    </rPh>
    <rPh sb="3" eb="6">
      <t>オオイチョウ</t>
    </rPh>
    <phoneticPr fontId="4"/>
  </si>
  <si>
    <t>若狭町</t>
    <rPh sb="0" eb="2">
      <t>ワカサ</t>
    </rPh>
    <rPh sb="2" eb="3">
      <t>チョウ</t>
    </rPh>
    <phoneticPr fontId="4"/>
  </si>
  <si>
    <t>（旧）上中町</t>
    <rPh sb="1" eb="2">
      <t>キュウ</t>
    </rPh>
    <rPh sb="3" eb="5">
      <t>カミナカ</t>
    </rPh>
    <rPh sb="5" eb="6">
      <t>チョウ</t>
    </rPh>
    <phoneticPr fontId="4"/>
  </si>
  <si>
    <t>（旧）三方町</t>
    <rPh sb="1" eb="2">
      <t>キュウ</t>
    </rPh>
    <rPh sb="3" eb="6">
      <t>ミカタチョウ</t>
    </rPh>
    <phoneticPr fontId="4"/>
  </si>
  <si>
    <t>平成２０年</t>
  </si>
  <si>
    <t>平成２１年</t>
  </si>
  <si>
    <t>平成２２年</t>
    <phoneticPr fontId="4"/>
  </si>
  <si>
    <t>平成２３年</t>
    <phoneticPr fontId="4"/>
  </si>
  <si>
    <t>　※　平成２３年は経済センサス－活動調査の結果であり、用途別工業用水量については調査を実施していない。</t>
    <rPh sb="27" eb="29">
      <t>ヨウト</t>
    </rPh>
    <rPh sb="29" eb="30">
      <t>ベツ</t>
    </rPh>
    <rPh sb="30" eb="33">
      <t>コウギョウヨウ</t>
    </rPh>
    <rPh sb="33" eb="35">
      <t>スイリョウ</t>
    </rPh>
    <rPh sb="40" eb="42">
      <t>チョウサ</t>
    </rPh>
    <rPh sb="43" eb="45">
      <t>ジッシ</t>
    </rPh>
    <phoneticPr fontId="4"/>
  </si>
  <si>
    <t>昭和63年</t>
    <rPh sb="0" eb="2">
      <t>ショウワ</t>
    </rPh>
    <rPh sb="4" eb="5">
      <t>ネン</t>
    </rPh>
    <phoneticPr fontId="4"/>
  </si>
  <si>
    <t>上水道</t>
    <rPh sb="0" eb="3">
      <t>ジョウスイドウ</t>
    </rPh>
    <phoneticPr fontId="4"/>
  </si>
  <si>
    <t>工業用　水 道</t>
    <rPh sb="0" eb="3">
      <t>コウギョウヨウ</t>
    </rPh>
    <rPh sb="4" eb="5">
      <t>ミズ</t>
    </rPh>
    <rPh sb="6" eb="7">
      <t>ミチ</t>
    </rPh>
    <phoneticPr fontId="4"/>
  </si>
  <si>
    <t>その他</t>
    <rPh sb="0" eb="3">
      <t>ソノタ</t>
    </rPh>
    <phoneticPr fontId="4"/>
  </si>
  <si>
    <t>冷却用水・温調用水</t>
    <rPh sb="0" eb="2">
      <t>レイキャク</t>
    </rPh>
    <rPh sb="2" eb="4">
      <t>ヨウスイ</t>
    </rPh>
    <rPh sb="5" eb="6">
      <t>オン</t>
    </rPh>
    <rPh sb="6" eb="7">
      <t>チョウ</t>
    </rPh>
    <rPh sb="7" eb="9">
      <t>ヨウスイ</t>
    </rPh>
    <phoneticPr fontId="4"/>
  </si>
  <si>
    <t>製品処理　　洗じょう用水</t>
    <rPh sb="0" eb="2">
      <t>セイヒン</t>
    </rPh>
    <rPh sb="2" eb="4">
      <t>ショリ</t>
    </rPh>
    <rPh sb="6" eb="7">
      <t>ススグ</t>
    </rPh>
    <rPh sb="10" eb="12">
      <t>ヨウスイ</t>
    </rPh>
    <phoneticPr fontId="4"/>
  </si>
  <si>
    <t>原料用水</t>
    <rPh sb="0" eb="2">
      <t>ゲンリョウ</t>
    </rPh>
    <rPh sb="2" eb="4">
      <t>ヨウスイ</t>
    </rPh>
    <phoneticPr fontId="4"/>
  </si>
  <si>
    <t>ボイラ　用 水</t>
    <rPh sb="4" eb="5">
      <t>ヨウ</t>
    </rPh>
    <rPh sb="6" eb="7">
      <t>ミズ</t>
    </rPh>
    <phoneticPr fontId="4"/>
  </si>
  <si>
    <t>回収水</t>
    <rPh sb="0" eb="3">
      <t>カイシュウスイ</t>
    </rPh>
    <phoneticPr fontId="4"/>
  </si>
  <si>
    <t>その他の淡 水</t>
    <rPh sb="0" eb="3">
      <t>ソノタ</t>
    </rPh>
    <rPh sb="4" eb="5">
      <t>タン</t>
    </rPh>
    <rPh sb="6" eb="7">
      <t>ミズ</t>
    </rPh>
    <phoneticPr fontId="4"/>
  </si>
  <si>
    <t>井戸水</t>
    <rPh sb="0" eb="3">
      <t>イドミズ</t>
    </rPh>
    <phoneticPr fontId="4"/>
  </si>
  <si>
    <t>公 共 水 道</t>
    <rPh sb="0" eb="1">
      <t>コウ</t>
    </rPh>
    <rPh sb="2" eb="3">
      <t>トモ</t>
    </rPh>
    <rPh sb="4" eb="5">
      <t>ミズ</t>
    </rPh>
    <rPh sb="6" eb="7">
      <t>ミチ</t>
    </rPh>
    <phoneticPr fontId="4"/>
  </si>
  <si>
    <t>淡　　　　　　　　　　　水</t>
    <rPh sb="0" eb="1">
      <t>タン</t>
    </rPh>
    <rPh sb="12" eb="13">
      <t>ミズ</t>
    </rPh>
    <phoneticPr fontId="4"/>
  </si>
  <si>
    <t>海　　水</t>
    <rPh sb="0" eb="4">
      <t>カイスイ</t>
    </rPh>
    <phoneticPr fontId="4"/>
  </si>
  <si>
    <t>淡　　　　　　　　　　　　水</t>
    <rPh sb="0" eb="1">
      <t>タン</t>
    </rPh>
    <rPh sb="13" eb="14">
      <t>ミズ</t>
    </rPh>
    <phoneticPr fontId="4"/>
  </si>
  <si>
    <t>用　　　　　　　途　　　　　　　別</t>
    <rPh sb="0" eb="17">
      <t>ヨウトベツ</t>
    </rPh>
    <phoneticPr fontId="4"/>
  </si>
  <si>
    <t>水　　　　　　　源　　　　　　　　別</t>
    <rPh sb="0" eb="9">
      <t>スイゲン</t>
    </rPh>
    <rPh sb="17" eb="18">
      <t>ベツ</t>
    </rPh>
    <phoneticPr fontId="4"/>
  </si>
  <si>
    <t>年次</t>
  </si>
  <si>
    <t>（単位：％）</t>
    <rPh sb="1" eb="3">
      <t>タンイ</t>
    </rPh>
    <phoneticPr fontId="4"/>
  </si>
  <si>
    <t>４－３　年次別　１日当たりの水源別・用途別工業用水量構成比（従業者３０人以上の事業所）</t>
    <rPh sb="4" eb="6">
      <t>ネンジ</t>
    </rPh>
    <rPh sb="6" eb="7">
      <t>ベツ</t>
    </rPh>
    <rPh sb="9" eb="10">
      <t>ニチ</t>
    </rPh>
    <rPh sb="10" eb="11">
      <t>ア</t>
    </rPh>
    <rPh sb="14" eb="16">
      <t>スイゲン</t>
    </rPh>
    <rPh sb="16" eb="17">
      <t>ベツ</t>
    </rPh>
    <rPh sb="18" eb="21">
      <t>ヨウトベツ</t>
    </rPh>
    <rPh sb="21" eb="23">
      <t>コウギョウ</t>
    </rPh>
    <rPh sb="23" eb="25">
      <t>ヨウスイ</t>
    </rPh>
    <rPh sb="25" eb="26">
      <t>リョウ</t>
    </rPh>
    <rPh sb="26" eb="29">
      <t>コウセイヒ</t>
    </rPh>
    <rPh sb="30" eb="33">
      <t>ジュウギョウシャ</t>
    </rPh>
    <rPh sb="35" eb="38">
      <t>ニンイジョウ</t>
    </rPh>
    <rPh sb="39" eb="42">
      <t>ジギョウショ</t>
    </rPh>
    <phoneticPr fontId="4"/>
  </si>
  <si>
    <t>　※　平成２３年は経済センサス－活動調査の結果であり、用途別工業用水量については調査を実施していない。</t>
    <rPh sb="3" eb="5">
      <t>ヘイセイ</t>
    </rPh>
    <rPh sb="7" eb="8">
      <t>ネン</t>
    </rPh>
    <rPh sb="9" eb="11">
      <t>ケイザイ</t>
    </rPh>
    <rPh sb="16" eb="18">
      <t>カツドウ</t>
    </rPh>
    <rPh sb="18" eb="20">
      <t>チョウサ</t>
    </rPh>
    <rPh sb="21" eb="23">
      <t>ケッカ</t>
    </rPh>
    <rPh sb="27" eb="29">
      <t>ヨウト</t>
    </rPh>
    <rPh sb="29" eb="30">
      <t>ベツ</t>
    </rPh>
    <rPh sb="30" eb="32">
      <t>コウギョウ</t>
    </rPh>
    <rPh sb="32" eb="34">
      <t>ヨウスイ</t>
    </rPh>
    <rPh sb="34" eb="35">
      <t>リョウ</t>
    </rPh>
    <rPh sb="40" eb="42">
      <t>チョウサ</t>
    </rPh>
    <rPh sb="43" eb="45">
      <t>ジッシ</t>
    </rPh>
    <phoneticPr fontId="4"/>
  </si>
  <si>
    <t>福井県</t>
    <rPh sb="0" eb="3">
      <t>フクイケン</t>
    </rPh>
    <phoneticPr fontId="4"/>
  </si>
  <si>
    <t>全国</t>
    <rPh sb="0" eb="2">
      <t>ゼンコク</t>
    </rPh>
    <phoneticPr fontId="4"/>
  </si>
  <si>
    <t>指数</t>
    <rPh sb="0" eb="2">
      <t>シスウ</t>
    </rPh>
    <phoneticPr fontId="4"/>
  </si>
  <si>
    <t>実数</t>
    <rPh sb="0" eb="2">
      <t>ジッスウ</t>
    </rPh>
    <phoneticPr fontId="4"/>
  </si>
  <si>
    <t>１事業所当たり
用　　水　　量</t>
    <rPh sb="1" eb="4">
      <t>ジギョウショ</t>
    </rPh>
    <rPh sb="4" eb="5">
      <t>ア</t>
    </rPh>
    <rPh sb="8" eb="12">
      <t>ヨウスイ</t>
    </rPh>
    <rPh sb="14" eb="15">
      <t>リョウ</t>
    </rPh>
    <phoneticPr fontId="4"/>
  </si>
  <si>
    <t>冷却用水・　　　　　　　温調用水</t>
    <rPh sb="0" eb="2">
      <t>レイキャク</t>
    </rPh>
    <rPh sb="2" eb="4">
      <t>ヨウスイ</t>
    </rPh>
    <rPh sb="12" eb="13">
      <t>オン</t>
    </rPh>
    <rPh sb="13" eb="14">
      <t>チョウ</t>
    </rPh>
    <rPh sb="14" eb="16">
      <t>ヨウスイ</t>
    </rPh>
    <phoneticPr fontId="4"/>
  </si>
  <si>
    <t>製 品 処 理　　　　洗じょう用水</t>
    <rPh sb="0" eb="1">
      <t>セイヒン</t>
    </rPh>
    <rPh sb="2" eb="3">
      <t>ヒン</t>
    </rPh>
    <rPh sb="4" eb="5">
      <t>トコロ</t>
    </rPh>
    <rPh sb="6" eb="7">
      <t>リ</t>
    </rPh>
    <rPh sb="11" eb="12">
      <t>センジョウ</t>
    </rPh>
    <rPh sb="15" eb="17">
      <t>ヨウスイ</t>
    </rPh>
    <phoneticPr fontId="4"/>
  </si>
  <si>
    <t>ボイラ用水</t>
    <rPh sb="3" eb="4">
      <t>コウギョウヨウ</t>
    </rPh>
    <rPh sb="4" eb="5">
      <t>スイドウ</t>
    </rPh>
    <phoneticPr fontId="4"/>
  </si>
  <si>
    <t>用水量合計</t>
    <rPh sb="0" eb="2">
      <t>ヨウスイ</t>
    </rPh>
    <rPh sb="2" eb="3">
      <t>リョウ</t>
    </rPh>
    <rPh sb="3" eb="5">
      <t>ゴウケイ</t>
    </rPh>
    <phoneticPr fontId="4"/>
  </si>
  <si>
    <t>年次</t>
    <rPh sb="0" eb="2">
      <t>ネンジ</t>
    </rPh>
    <phoneticPr fontId="4"/>
  </si>
  <si>
    <t>（指数：H17年＝１００、単位：㎥／日）</t>
    <rPh sb="1" eb="3">
      <t>シスウ</t>
    </rPh>
    <rPh sb="7" eb="8">
      <t>ネン</t>
    </rPh>
    <rPh sb="13" eb="15">
      <t>タンイ</t>
    </rPh>
    <rPh sb="18" eb="19">
      <t>ヒ</t>
    </rPh>
    <phoneticPr fontId="4"/>
  </si>
  <si>
    <t>４－２　年次別　１日当たりの用途別工業用水量（従業者３０人以上の事業所）</t>
    <rPh sb="4" eb="6">
      <t>ネンジ</t>
    </rPh>
    <rPh sb="6" eb="7">
      <t>ベツ</t>
    </rPh>
    <rPh sb="9" eb="10">
      <t>ニチ</t>
    </rPh>
    <rPh sb="10" eb="11">
      <t>ア</t>
    </rPh>
    <rPh sb="14" eb="17">
      <t>ヨウトベツ</t>
    </rPh>
    <rPh sb="17" eb="19">
      <t>コウギョウ</t>
    </rPh>
    <rPh sb="19" eb="21">
      <t>ヨウスイ</t>
    </rPh>
    <rPh sb="21" eb="22">
      <t>リョウ</t>
    </rPh>
    <rPh sb="23" eb="26">
      <t>ジュウギョウシャ</t>
    </rPh>
    <rPh sb="28" eb="31">
      <t>ニンイジョウ</t>
    </rPh>
    <rPh sb="32" eb="35">
      <t>ジギョウショ</t>
    </rPh>
    <phoneticPr fontId="4"/>
  </si>
  <si>
    <t xml:space="preserve"> </t>
    <phoneticPr fontId="4"/>
  </si>
  <si>
    <t>指数</t>
  </si>
  <si>
    <t>実数</t>
  </si>
  <si>
    <t>上水道</t>
  </si>
  <si>
    <t>工業用水道</t>
  </si>
  <si>
    <t>回収水</t>
  </si>
  <si>
    <t>その他の淡水</t>
    <rPh sb="2" eb="3">
      <t>タ</t>
    </rPh>
    <rPh sb="4" eb="6">
      <t>タンスイ</t>
    </rPh>
    <phoneticPr fontId="4"/>
  </si>
  <si>
    <t>井戸水</t>
  </si>
  <si>
    <t>公　共　水　道</t>
    <rPh sb="0" eb="1">
      <t>コウ</t>
    </rPh>
    <rPh sb="2" eb="3">
      <t>トモ</t>
    </rPh>
    <rPh sb="4" eb="5">
      <t>ミズ</t>
    </rPh>
    <rPh sb="6" eb="7">
      <t>ミチ</t>
    </rPh>
    <phoneticPr fontId="4"/>
  </si>
  <si>
    <t>海　　　水</t>
  </si>
  <si>
    <t>淡　　　　　　　　　　　　　　　　水</t>
  </si>
  <si>
    <t>４－１　年次別　１日当たりの水源別工業用水量（従業者３０人以上の事業所）</t>
    <phoneticPr fontId="4"/>
  </si>
</sst>
</file>

<file path=xl/styles.xml><?xml version="1.0" encoding="utf-8"?>
<styleSheet xmlns="http://schemas.openxmlformats.org/spreadsheetml/2006/main">
  <numFmts count="10">
    <numFmt numFmtId="176" formatCode="#,##0_ ;[Red]\-#,##0\ "/>
    <numFmt numFmtId="177" formatCode="0.0;&quot;▲ &quot;0.0"/>
    <numFmt numFmtId="178" formatCode="#,##0.0_ ;[Red]\-#,##0.0\ "/>
    <numFmt numFmtId="179" formatCode="#,##0_);[Red]\(#,##0\)"/>
    <numFmt numFmtId="180" formatCode="#,##0_ "/>
    <numFmt numFmtId="181" formatCode="#,##0_);\(#,##0\)"/>
    <numFmt numFmtId="182" formatCode="0.0_ "/>
    <numFmt numFmtId="183" formatCode="0.0_);[Red]\(0.0\)"/>
    <numFmt numFmtId="184" formatCode="#,##0.0_ "/>
    <numFmt numFmtId="185" formatCode="#,##0;&quot;▲ &quot;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0" fillId="0" borderId="0"/>
    <xf numFmtId="0" fontId="20" fillId="0" borderId="0"/>
  </cellStyleXfs>
  <cellXfs count="445">
    <xf numFmtId="0" fontId="0" fillId="0" borderId="0" xfId="0">
      <alignment vertical="center"/>
    </xf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5" fillId="0" borderId="5" xfId="1" applyFont="1" applyBorder="1"/>
    <xf numFmtId="0" fontId="3" fillId="0" borderId="6" xfId="1" applyFont="1" applyBorder="1" applyAlignment="1">
      <alignment horizontal="left"/>
    </xf>
    <xf numFmtId="176" fontId="3" fillId="0" borderId="7" xfId="2" applyNumberFormat="1" applyFont="1" applyBorder="1"/>
    <xf numFmtId="176" fontId="3" fillId="0" borderId="0" xfId="2" applyNumberFormat="1" applyFont="1" applyBorder="1"/>
    <xf numFmtId="0" fontId="5" fillId="0" borderId="8" xfId="1" applyFont="1" applyBorder="1"/>
    <xf numFmtId="0" fontId="3" fillId="0" borderId="6" xfId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49" fontId="3" fillId="0" borderId="6" xfId="1" applyNumberFormat="1" applyFont="1" applyBorder="1" applyAlignment="1">
      <alignment horizontal="left"/>
    </xf>
    <xf numFmtId="176" fontId="3" fillId="0" borderId="8" xfId="2" applyNumberFormat="1" applyFont="1" applyBorder="1"/>
    <xf numFmtId="176" fontId="3" fillId="0" borderId="7" xfId="2" applyNumberFormat="1" applyFont="1" applyBorder="1" applyAlignment="1">
      <alignment horizontal="left"/>
    </xf>
    <xf numFmtId="176" fontId="3" fillId="0" borderId="0" xfId="2" applyNumberFormat="1" applyFont="1" applyBorder="1" applyAlignment="1">
      <alignment horizontal="left"/>
    </xf>
    <xf numFmtId="0" fontId="5" fillId="0" borderId="7" xfId="1" applyFont="1" applyBorder="1"/>
    <xf numFmtId="49" fontId="3" fillId="0" borderId="9" xfId="1" applyNumberFormat="1" applyFont="1" applyBorder="1" applyAlignment="1">
      <alignment horizontal="center"/>
    </xf>
    <xf numFmtId="176" fontId="3" fillId="0" borderId="9" xfId="2" applyNumberFormat="1" applyFont="1" applyBorder="1"/>
    <xf numFmtId="176" fontId="3" fillId="0" borderId="10" xfId="2" applyNumberFormat="1" applyFont="1" applyBorder="1"/>
    <xf numFmtId="0" fontId="5" fillId="0" borderId="11" xfId="1" applyFont="1" applyBorder="1"/>
    <xf numFmtId="49" fontId="3" fillId="0" borderId="0" xfId="1" applyNumberFormat="1" applyFont="1"/>
    <xf numFmtId="176" fontId="3" fillId="0" borderId="7" xfId="2" applyNumberFormat="1" applyFont="1" applyBorder="1" applyAlignment="1"/>
    <xf numFmtId="176" fontId="3" fillId="0" borderId="0" xfId="2" applyNumberFormat="1" applyFont="1" applyBorder="1" applyAlignment="1"/>
    <xf numFmtId="0" fontId="3" fillId="0" borderId="7" xfId="1" applyFont="1" applyBorder="1"/>
    <xf numFmtId="49" fontId="3" fillId="0" borderId="7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5" fillId="0" borderId="0" xfId="1" applyFont="1" applyBorder="1"/>
    <xf numFmtId="0" fontId="8" fillId="0" borderId="0" xfId="1" applyFont="1" applyAlignment="1">
      <alignment horizontal="right"/>
    </xf>
    <xf numFmtId="0" fontId="2" fillId="0" borderId="0" xfId="1"/>
    <xf numFmtId="0" fontId="10" fillId="0" borderId="0" xfId="1" applyFont="1"/>
    <xf numFmtId="177" fontId="10" fillId="0" borderId="0" xfId="2" applyNumberFormat="1" applyFont="1"/>
    <xf numFmtId="177" fontId="10" fillId="0" borderId="0" xfId="1" applyNumberFormat="1" applyFont="1"/>
    <xf numFmtId="38" fontId="11" fillId="0" borderId="3" xfId="2" applyFont="1" applyBorder="1" applyAlignment="1">
      <alignment horizontal="center" vertical="center"/>
    </xf>
    <xf numFmtId="177" fontId="11" fillId="0" borderId="3" xfId="2" applyNumberFormat="1" applyFont="1" applyBorder="1" applyAlignment="1">
      <alignment horizontal="center" vertical="center"/>
    </xf>
    <xf numFmtId="38" fontId="11" fillId="0" borderId="1" xfId="2" applyFont="1" applyBorder="1" applyAlignment="1">
      <alignment horizontal="center" vertical="center"/>
    </xf>
    <xf numFmtId="38" fontId="11" fillId="0" borderId="9" xfId="2" applyFont="1" applyBorder="1" applyAlignment="1">
      <alignment horizontal="right" vertical="center"/>
    </xf>
    <xf numFmtId="177" fontId="11" fillId="0" borderId="9" xfId="2" applyNumberFormat="1" applyFont="1" applyBorder="1" applyAlignment="1">
      <alignment horizontal="right" vertical="center"/>
    </xf>
    <xf numFmtId="38" fontId="11" fillId="0" borderId="9" xfId="2" applyFont="1" applyBorder="1" applyAlignment="1">
      <alignment horizontal="center" vertical="center"/>
    </xf>
    <xf numFmtId="0" fontId="11" fillId="0" borderId="9" xfId="2" applyNumberFormat="1" applyFont="1" applyBorder="1" applyAlignment="1">
      <alignment horizontal="right" vertical="center"/>
    </xf>
    <xf numFmtId="0" fontId="2" fillId="0" borderId="0" xfId="1" applyBorder="1"/>
    <xf numFmtId="49" fontId="13" fillId="0" borderId="12" xfId="2" applyNumberFormat="1" applyFont="1" applyBorder="1" applyAlignment="1">
      <alignment horizontal="right"/>
    </xf>
    <xf numFmtId="179" fontId="13" fillId="0" borderId="12" xfId="2" applyNumberFormat="1" applyFont="1" applyBorder="1" applyAlignment="1">
      <alignment horizontal="right"/>
    </xf>
    <xf numFmtId="177" fontId="13" fillId="0" borderId="12" xfId="2" applyNumberFormat="1" applyFont="1" applyBorder="1" applyAlignment="1">
      <alignment horizontal="right"/>
    </xf>
    <xf numFmtId="178" fontId="13" fillId="0" borderId="12" xfId="2" applyNumberFormat="1" applyFont="1" applyBorder="1" applyAlignment="1">
      <alignment horizontal="right"/>
    </xf>
    <xf numFmtId="0" fontId="10" fillId="0" borderId="0" xfId="1" applyFont="1" applyAlignment="1">
      <alignment horizontal="right"/>
    </xf>
    <xf numFmtId="49" fontId="13" fillId="0" borderId="13" xfId="2" applyNumberFormat="1" applyFont="1" applyBorder="1" applyAlignment="1">
      <alignment horizontal="right"/>
    </xf>
    <xf numFmtId="179" fontId="13" fillId="0" borderId="13" xfId="2" applyNumberFormat="1" applyFont="1" applyBorder="1" applyAlignment="1">
      <alignment horizontal="right"/>
    </xf>
    <xf numFmtId="177" fontId="13" fillId="0" borderId="13" xfId="2" applyNumberFormat="1" applyFont="1" applyBorder="1" applyAlignment="1">
      <alignment horizontal="right"/>
    </xf>
    <xf numFmtId="178" fontId="13" fillId="0" borderId="13" xfId="2" applyNumberFormat="1" applyFont="1" applyBorder="1" applyAlignment="1">
      <alignment horizontal="right"/>
    </xf>
    <xf numFmtId="0" fontId="2" fillId="0" borderId="0" xfId="1" applyAlignment="1">
      <alignment horizontal="right"/>
    </xf>
    <xf numFmtId="49" fontId="13" fillId="0" borderId="13" xfId="2" applyNumberFormat="1" applyFont="1" applyBorder="1" applyAlignment="1">
      <alignment horizontal="right" shrinkToFit="1"/>
    </xf>
    <xf numFmtId="0" fontId="14" fillId="0" borderId="0" xfId="1" applyFont="1" applyAlignment="1">
      <alignment horizontal="right"/>
    </xf>
    <xf numFmtId="49" fontId="13" fillId="0" borderId="14" xfId="2" applyNumberFormat="1" applyFont="1" applyBorder="1" applyAlignment="1">
      <alignment horizontal="right"/>
    </xf>
    <xf numFmtId="179" fontId="13" fillId="0" borderId="14" xfId="2" applyNumberFormat="1" applyFont="1" applyBorder="1" applyAlignment="1">
      <alignment horizontal="right"/>
    </xf>
    <xf numFmtId="177" fontId="13" fillId="0" borderId="14" xfId="2" applyNumberFormat="1" applyFont="1" applyBorder="1" applyAlignment="1">
      <alignment horizontal="right"/>
    </xf>
    <xf numFmtId="178" fontId="13" fillId="0" borderId="14" xfId="2" applyNumberFormat="1" applyFont="1" applyBorder="1" applyAlignment="1">
      <alignment horizontal="right"/>
    </xf>
    <xf numFmtId="178" fontId="13" fillId="0" borderId="9" xfId="2" applyNumberFormat="1" applyFont="1" applyBorder="1" applyAlignment="1">
      <alignment horizontal="right"/>
    </xf>
    <xf numFmtId="0" fontId="10" fillId="0" borderId="0" xfId="1" applyFont="1" applyBorder="1"/>
    <xf numFmtId="49" fontId="15" fillId="0" borderId="0" xfId="1" applyNumberFormat="1" applyFont="1" applyBorder="1" applyAlignment="1">
      <alignment wrapText="1"/>
    </xf>
    <xf numFmtId="0" fontId="16" fillId="0" borderId="0" xfId="1" applyFont="1"/>
    <xf numFmtId="177" fontId="16" fillId="0" borderId="0" xfId="2" applyNumberFormat="1" applyFont="1"/>
    <xf numFmtId="177" fontId="16" fillId="0" borderId="0" xfId="1" applyNumberFormat="1" applyFont="1"/>
    <xf numFmtId="0" fontId="16" fillId="0" borderId="0" xfId="1" applyFont="1" applyAlignment="1">
      <alignment horizontal="right"/>
    </xf>
    <xf numFmtId="179" fontId="13" fillId="0" borderId="0" xfId="1" applyNumberFormat="1" applyFont="1" applyFill="1" applyBorder="1"/>
    <xf numFmtId="177" fontId="0" fillId="0" borderId="0" xfId="2" applyNumberFormat="1" applyFont="1"/>
    <xf numFmtId="177" fontId="2" fillId="0" borderId="0" xfId="1" applyNumberFormat="1"/>
    <xf numFmtId="0" fontId="2" fillId="0" borderId="0" xfId="1" applyFont="1"/>
    <xf numFmtId="0" fontId="2" fillId="0" borderId="0" xfId="1" applyFont="1" applyBorder="1"/>
    <xf numFmtId="179" fontId="13" fillId="0" borderId="13" xfId="2" applyNumberFormat="1" applyFont="1" applyBorder="1" applyAlignment="1"/>
    <xf numFmtId="177" fontId="13" fillId="0" borderId="13" xfId="2" applyNumberFormat="1" applyFont="1" applyBorder="1" applyAlignment="1"/>
    <xf numFmtId="0" fontId="8" fillId="0" borderId="0" xfId="1" applyFont="1"/>
    <xf numFmtId="49" fontId="13" fillId="0" borderId="13" xfId="1" applyNumberFormat="1" applyFont="1" applyBorder="1" applyAlignment="1">
      <alignment horizontal="right"/>
    </xf>
    <xf numFmtId="179" fontId="13" fillId="0" borderId="13" xfId="1" applyNumberFormat="1" applyFont="1" applyBorder="1" applyAlignment="1"/>
    <xf numFmtId="177" fontId="13" fillId="0" borderId="13" xfId="1" applyNumberFormat="1" applyFont="1" applyBorder="1" applyAlignment="1"/>
    <xf numFmtId="179" fontId="13" fillId="0" borderId="13" xfId="1" applyNumberFormat="1" applyFont="1" applyBorder="1"/>
    <xf numFmtId="177" fontId="13" fillId="0" borderId="13" xfId="2" applyNumberFormat="1" applyFont="1" applyBorder="1"/>
    <xf numFmtId="177" fontId="13" fillId="0" borderId="13" xfId="1" applyNumberFormat="1" applyFont="1" applyBorder="1"/>
    <xf numFmtId="49" fontId="13" fillId="0" borderId="15" xfId="1" applyNumberFormat="1" applyFont="1" applyBorder="1" applyAlignment="1">
      <alignment horizontal="right"/>
    </xf>
    <xf numFmtId="179" fontId="13" fillId="0" borderId="15" xfId="1" applyNumberFormat="1" applyFont="1" applyBorder="1"/>
    <xf numFmtId="177" fontId="13" fillId="0" borderId="15" xfId="2" applyNumberFormat="1" applyFont="1" applyBorder="1" applyAlignment="1"/>
    <xf numFmtId="177" fontId="13" fillId="0" borderId="15" xfId="2" applyNumberFormat="1" applyFont="1" applyBorder="1"/>
    <xf numFmtId="177" fontId="13" fillId="0" borderId="15" xfId="1" applyNumberFormat="1" applyFont="1" applyBorder="1"/>
    <xf numFmtId="0" fontId="10" fillId="0" borderId="16" xfId="1" applyFont="1" applyBorder="1"/>
    <xf numFmtId="49" fontId="13" fillId="0" borderId="7" xfId="1" applyNumberFormat="1" applyFont="1" applyBorder="1" applyAlignment="1">
      <alignment horizontal="right"/>
    </xf>
    <xf numFmtId="179" fontId="13" fillId="0" borderId="7" xfId="1" applyNumberFormat="1" applyFont="1" applyBorder="1"/>
    <xf numFmtId="176" fontId="13" fillId="0" borderId="13" xfId="2" applyNumberFormat="1" applyFont="1" applyBorder="1" applyAlignment="1">
      <alignment horizontal="right"/>
    </xf>
    <xf numFmtId="177" fontId="13" fillId="0" borderId="17" xfId="2" applyNumberFormat="1" applyFont="1" applyBorder="1" applyAlignment="1"/>
    <xf numFmtId="179" fontId="13" fillId="0" borderId="17" xfId="1" applyNumberFormat="1" applyFont="1" applyBorder="1"/>
    <xf numFmtId="177" fontId="13" fillId="0" borderId="17" xfId="2" applyNumberFormat="1" applyFont="1" applyBorder="1"/>
    <xf numFmtId="177" fontId="13" fillId="0" borderId="17" xfId="1" applyNumberFormat="1" applyFont="1" applyBorder="1"/>
    <xf numFmtId="176" fontId="13" fillId="0" borderId="17" xfId="2" applyNumberFormat="1" applyFont="1" applyBorder="1" applyAlignment="1">
      <alignment horizontal="right"/>
    </xf>
    <xf numFmtId="49" fontId="13" fillId="0" borderId="14" xfId="1" applyNumberFormat="1" applyFont="1" applyBorder="1" applyAlignment="1">
      <alignment horizontal="right"/>
    </xf>
    <xf numFmtId="179" fontId="13" fillId="0" borderId="14" xfId="1" applyNumberFormat="1" applyFont="1" applyBorder="1"/>
    <xf numFmtId="177" fontId="13" fillId="0" borderId="14" xfId="2" applyNumberFormat="1" applyFont="1" applyBorder="1" applyAlignment="1"/>
    <xf numFmtId="177" fontId="13" fillId="0" borderId="14" xfId="2" applyNumberFormat="1" applyFont="1" applyBorder="1"/>
    <xf numFmtId="177" fontId="13" fillId="0" borderId="14" xfId="1" applyNumberFormat="1" applyFont="1" applyBorder="1"/>
    <xf numFmtId="176" fontId="13" fillId="0" borderId="14" xfId="2" applyNumberFormat="1" applyFont="1" applyBorder="1" applyAlignment="1">
      <alignment horizontal="right"/>
    </xf>
    <xf numFmtId="177" fontId="2" fillId="0" borderId="0" xfId="2" applyNumberFormat="1" applyFont="1"/>
    <xf numFmtId="177" fontId="2" fillId="0" borderId="0" xfId="1" applyNumberFormat="1" applyFont="1"/>
    <xf numFmtId="0" fontId="2" fillId="0" borderId="0" xfId="1" applyAlignment="1">
      <alignment vertical="center"/>
    </xf>
    <xf numFmtId="177" fontId="13" fillId="0" borderId="0" xfId="1" applyNumberFormat="1" applyFont="1" applyBorder="1" applyAlignment="1">
      <alignment horizontal="right"/>
    </xf>
    <xf numFmtId="176" fontId="13" fillId="0" borderId="0" xfId="2" applyNumberFormat="1" applyFont="1" applyBorder="1"/>
    <xf numFmtId="177" fontId="13" fillId="0" borderId="0" xfId="2" applyNumberFormat="1" applyFont="1" applyBorder="1"/>
    <xf numFmtId="177" fontId="13" fillId="0" borderId="0" xfId="2" applyNumberFormat="1" applyFont="1" applyBorder="1" applyAlignment="1"/>
    <xf numFmtId="49" fontId="13" fillId="0" borderId="0" xfId="1" applyNumberFormat="1" applyFont="1" applyBorder="1" applyAlignment="1">
      <alignment horizontal="right"/>
    </xf>
    <xf numFmtId="177" fontId="13" fillId="0" borderId="14" xfId="1" applyNumberFormat="1" applyFont="1" applyBorder="1" applyAlignment="1">
      <alignment horizontal="right"/>
    </xf>
    <xf numFmtId="176" fontId="13" fillId="0" borderId="14" xfId="2" applyNumberFormat="1" applyFont="1" applyBorder="1"/>
    <xf numFmtId="176" fontId="13" fillId="0" borderId="9" xfId="2" applyNumberFormat="1" applyFont="1" applyBorder="1"/>
    <xf numFmtId="49" fontId="13" fillId="0" borderId="9" xfId="1" applyNumberFormat="1" applyFont="1" applyBorder="1" applyAlignment="1">
      <alignment horizontal="right"/>
    </xf>
    <xf numFmtId="177" fontId="13" fillId="0" borderId="13" xfId="1" applyNumberFormat="1" applyFont="1" applyBorder="1" applyAlignment="1">
      <alignment horizontal="right"/>
    </xf>
    <xf numFmtId="176" fontId="13" fillId="0" borderId="13" xfId="2" applyNumberFormat="1" applyFont="1" applyBorder="1"/>
    <xf numFmtId="0" fontId="18" fillId="0" borderId="0" xfId="1" applyFont="1"/>
    <xf numFmtId="176" fontId="13" fillId="0" borderId="18" xfId="2" applyNumberFormat="1" applyFont="1" applyBorder="1"/>
    <xf numFmtId="0" fontId="13" fillId="0" borderId="13" xfId="1" applyFont="1" applyBorder="1"/>
    <xf numFmtId="177" fontId="13" fillId="0" borderId="19" xfId="2" applyNumberFormat="1" applyFont="1" applyBorder="1" applyAlignment="1"/>
    <xf numFmtId="38" fontId="19" fillId="0" borderId="0" xfId="2" applyFont="1" applyFill="1" applyBorder="1" applyAlignment="1">
      <alignment shrinkToFit="1"/>
    </xf>
    <xf numFmtId="0" fontId="19" fillId="0" borderId="0" xfId="1" applyFont="1" applyFill="1" applyBorder="1" applyAlignment="1">
      <alignment shrinkToFit="1"/>
    </xf>
    <xf numFmtId="0" fontId="19" fillId="0" borderId="0" xfId="1" applyFont="1" applyFill="1" applyAlignment="1">
      <alignment shrinkToFit="1"/>
    </xf>
    <xf numFmtId="38" fontId="19" fillId="0" borderId="0" xfId="2" applyFont="1" applyFill="1" applyAlignment="1">
      <alignment shrinkToFit="1"/>
    </xf>
    <xf numFmtId="38" fontId="19" fillId="0" borderId="1" xfId="2" applyFont="1" applyFill="1" applyBorder="1" applyAlignment="1">
      <alignment horizontal="center" shrinkToFit="1"/>
    </xf>
    <xf numFmtId="38" fontId="19" fillId="0" borderId="4" xfId="2" applyFont="1" applyFill="1" applyBorder="1" applyAlignment="1">
      <alignment shrinkToFit="1"/>
    </xf>
    <xf numFmtId="38" fontId="19" fillId="0" borderId="5" xfId="2" applyFont="1" applyFill="1" applyBorder="1" applyAlignment="1">
      <alignment shrinkToFit="1"/>
    </xf>
    <xf numFmtId="38" fontId="19" fillId="0" borderId="2" xfId="2" applyFont="1" applyFill="1" applyBorder="1" applyAlignment="1">
      <alignment shrinkToFit="1"/>
    </xf>
    <xf numFmtId="0" fontId="19" fillId="0" borderId="6" xfId="1" applyFont="1" applyFill="1" applyBorder="1" applyAlignment="1">
      <alignment shrinkToFit="1"/>
    </xf>
    <xf numFmtId="38" fontId="19" fillId="0" borderId="8" xfId="2" applyFont="1" applyFill="1" applyBorder="1" applyAlignment="1">
      <alignment horizontal="distributed" shrinkToFit="1"/>
    </xf>
    <xf numFmtId="38" fontId="19" fillId="0" borderId="8" xfId="2" applyFont="1" applyFill="1" applyBorder="1" applyAlignment="1">
      <alignment shrinkToFit="1"/>
    </xf>
    <xf numFmtId="38" fontId="19" fillId="0" borderId="6" xfId="2" applyFont="1" applyFill="1" applyBorder="1" applyAlignment="1">
      <alignment shrinkToFit="1"/>
    </xf>
    <xf numFmtId="0" fontId="19" fillId="0" borderId="23" xfId="1" applyFont="1" applyFill="1" applyBorder="1" applyAlignment="1">
      <alignment shrinkToFit="1"/>
    </xf>
    <xf numFmtId="38" fontId="19" fillId="0" borderId="11" xfId="2" applyFont="1" applyFill="1" applyBorder="1" applyAlignment="1">
      <alignment horizontal="distributed" shrinkToFit="1"/>
    </xf>
    <xf numFmtId="38" fontId="19" fillId="0" borderId="10" xfId="2" applyFont="1" applyFill="1" applyBorder="1" applyAlignment="1">
      <alignment shrinkToFit="1"/>
    </xf>
    <xf numFmtId="38" fontId="19" fillId="0" borderId="11" xfId="2" applyFont="1" applyFill="1" applyBorder="1" applyAlignment="1">
      <alignment shrinkToFit="1"/>
    </xf>
    <xf numFmtId="38" fontId="19" fillId="0" borderId="23" xfId="2" applyFont="1" applyFill="1" applyBorder="1" applyAlignment="1">
      <alignment shrinkToFit="1"/>
    </xf>
    <xf numFmtId="38" fontId="19" fillId="0" borderId="0" xfId="2" applyFont="1" applyFill="1" applyBorder="1" applyAlignment="1">
      <alignment horizontal="right" shrinkToFit="1"/>
    </xf>
    <xf numFmtId="38" fontId="19" fillId="0" borderId="8" xfId="2" applyFont="1" applyFill="1" applyBorder="1" applyAlignment="1">
      <alignment horizontal="right" shrinkToFit="1"/>
    </xf>
    <xf numFmtId="38" fontId="19" fillId="0" borderId="6" xfId="2" applyFont="1" applyFill="1" applyBorder="1" applyAlignment="1">
      <alignment horizontal="right" shrinkToFit="1"/>
    </xf>
    <xf numFmtId="38" fontId="19" fillId="0" borderId="5" xfId="2" applyFont="1" applyFill="1" applyBorder="1"/>
    <xf numFmtId="38" fontId="19" fillId="0" borderId="6" xfId="2" applyFont="1" applyFill="1" applyBorder="1"/>
    <xf numFmtId="38" fontId="19" fillId="0" borderId="0" xfId="2" applyFont="1" applyFill="1" applyBorder="1"/>
    <xf numFmtId="38" fontId="19" fillId="0" borderId="0" xfId="2" applyFont="1" applyFill="1" applyBorder="1" applyAlignment="1">
      <alignment horizontal="right"/>
    </xf>
    <xf numFmtId="38" fontId="19" fillId="0" borderId="23" xfId="2" applyFont="1" applyFill="1" applyBorder="1"/>
    <xf numFmtId="38" fontId="19" fillId="0" borderId="10" xfId="2" applyFont="1" applyFill="1" applyBorder="1"/>
    <xf numFmtId="3" fontId="19" fillId="0" borderId="6" xfId="1" applyNumberFormat="1" applyFont="1" applyFill="1" applyBorder="1" applyAlignment="1">
      <alignment shrinkToFit="1"/>
    </xf>
    <xf numFmtId="3" fontId="19" fillId="0" borderId="0" xfId="1" applyNumberFormat="1" applyFont="1" applyFill="1" applyBorder="1" applyAlignment="1">
      <alignment shrinkToFit="1"/>
    </xf>
    <xf numFmtId="3" fontId="19" fillId="0" borderId="5" xfId="1" applyNumberFormat="1" applyFont="1" applyFill="1" applyBorder="1" applyAlignment="1">
      <alignment shrinkToFit="1"/>
    </xf>
    <xf numFmtId="179" fontId="21" fillId="0" borderId="0" xfId="3" applyNumberFormat="1" applyFont="1" applyFill="1" applyBorder="1" applyAlignment="1">
      <alignment horizontal="right" wrapText="1"/>
    </xf>
    <xf numFmtId="179" fontId="21" fillId="0" borderId="5" xfId="3" applyNumberFormat="1" applyFont="1" applyFill="1" applyBorder="1" applyAlignment="1">
      <alignment horizontal="right" wrapText="1"/>
    </xf>
    <xf numFmtId="180" fontId="19" fillId="0" borderId="0" xfId="1" applyNumberFormat="1" applyFont="1" applyFill="1" applyBorder="1" applyAlignment="1">
      <alignment shrinkToFit="1"/>
    </xf>
    <xf numFmtId="3" fontId="19" fillId="0" borderId="8" xfId="1" applyNumberFormat="1" applyFont="1" applyFill="1" applyBorder="1" applyAlignment="1">
      <alignment shrinkToFit="1"/>
    </xf>
    <xf numFmtId="179" fontId="21" fillId="0" borderId="8" xfId="3" applyNumberFormat="1" applyFont="1" applyFill="1" applyBorder="1" applyAlignment="1">
      <alignment horizontal="right" wrapText="1"/>
    </xf>
    <xf numFmtId="180" fontId="21" fillId="0" borderId="0" xfId="4" applyNumberFormat="1" applyFont="1" applyFill="1" applyBorder="1" applyAlignment="1">
      <alignment horizontal="right" wrapText="1"/>
    </xf>
    <xf numFmtId="0" fontId="21" fillId="0" borderId="0" xfId="4" applyFont="1" applyFill="1" applyBorder="1" applyAlignment="1">
      <alignment horizontal="right" wrapText="1"/>
    </xf>
    <xf numFmtId="180" fontId="21" fillId="0" borderId="0" xfId="3" applyNumberFormat="1" applyFont="1" applyFill="1" applyBorder="1" applyAlignment="1">
      <alignment horizontal="right" wrapText="1"/>
    </xf>
    <xf numFmtId="3" fontId="19" fillId="0" borderId="23" xfId="1" applyNumberFormat="1" applyFont="1" applyFill="1" applyBorder="1" applyAlignment="1">
      <alignment shrinkToFit="1"/>
    </xf>
    <xf numFmtId="3" fontId="19" fillId="0" borderId="10" xfId="1" applyNumberFormat="1" applyFont="1" applyFill="1" applyBorder="1" applyAlignment="1">
      <alignment shrinkToFit="1"/>
    </xf>
    <xf numFmtId="3" fontId="19" fillId="0" borderId="11" xfId="1" applyNumberFormat="1" applyFont="1" applyFill="1" applyBorder="1" applyAlignment="1">
      <alignment shrinkToFit="1"/>
    </xf>
    <xf numFmtId="179" fontId="21" fillId="0" borderId="10" xfId="3" applyNumberFormat="1" applyFont="1" applyFill="1" applyBorder="1" applyAlignment="1">
      <alignment horizontal="right" wrapText="1"/>
    </xf>
    <xf numFmtId="179" fontId="21" fillId="0" borderId="11" xfId="3" applyNumberFormat="1" applyFont="1" applyFill="1" applyBorder="1" applyAlignment="1">
      <alignment horizontal="right" wrapText="1"/>
    </xf>
    <xf numFmtId="180" fontId="21" fillId="0" borderId="6" xfId="4" applyNumberFormat="1" applyFont="1" applyFill="1" applyBorder="1" applyAlignment="1">
      <alignment horizontal="right" wrapText="1"/>
    </xf>
    <xf numFmtId="0" fontId="15" fillId="0" borderId="0" xfId="1" applyFont="1" applyFill="1" applyAlignment="1">
      <alignment shrinkToFit="1"/>
    </xf>
    <xf numFmtId="38" fontId="15" fillId="0" borderId="0" xfId="2" applyFont="1" applyFill="1" applyAlignment="1">
      <alignment shrinkToFit="1"/>
    </xf>
    <xf numFmtId="38" fontId="15" fillId="0" borderId="1" xfId="2" applyFont="1" applyFill="1" applyBorder="1" applyAlignment="1">
      <alignment horizontal="center" shrinkToFit="1"/>
    </xf>
    <xf numFmtId="38" fontId="23" fillId="0" borderId="2" xfId="2" applyFont="1" applyFill="1" applyBorder="1" applyAlignment="1">
      <alignment shrinkToFit="1"/>
    </xf>
    <xf numFmtId="38" fontId="23" fillId="0" borderId="4" xfId="2" applyFont="1" applyFill="1" applyBorder="1" applyAlignment="1">
      <alignment shrinkToFit="1"/>
    </xf>
    <xf numFmtId="38" fontId="23" fillId="0" borderId="5" xfId="2" applyFont="1" applyFill="1" applyBorder="1" applyAlignment="1">
      <alignment shrinkToFit="1"/>
    </xf>
    <xf numFmtId="0" fontId="24" fillId="0" borderId="0" xfId="1" applyFont="1" applyFill="1" applyBorder="1" applyAlignment="1">
      <alignment shrinkToFit="1"/>
    </xf>
    <xf numFmtId="0" fontId="24" fillId="0" borderId="0" xfId="1" applyFont="1" applyFill="1" applyAlignment="1">
      <alignment shrinkToFit="1"/>
    </xf>
    <xf numFmtId="38" fontId="15" fillId="0" borderId="6" xfId="2" applyFont="1" applyFill="1" applyBorder="1" applyAlignment="1">
      <alignment shrinkToFit="1"/>
    </xf>
    <xf numFmtId="38" fontId="15" fillId="0" borderId="0" xfId="2" applyFont="1" applyFill="1" applyBorder="1" applyAlignment="1">
      <alignment shrinkToFit="1"/>
    </xf>
    <xf numFmtId="38" fontId="15" fillId="0" borderId="8" xfId="2" applyFont="1" applyFill="1" applyBorder="1"/>
    <xf numFmtId="38" fontId="15" fillId="0" borderId="23" xfId="2" applyFont="1" applyFill="1" applyBorder="1" applyAlignment="1">
      <alignment shrinkToFit="1"/>
    </xf>
    <xf numFmtId="38" fontId="15" fillId="0" borderId="10" xfId="2" applyFont="1" applyFill="1" applyBorder="1" applyAlignment="1">
      <alignment shrinkToFit="1"/>
    </xf>
    <xf numFmtId="38" fontId="15" fillId="0" borderId="11" xfId="2" applyFont="1" applyFill="1" applyBorder="1"/>
    <xf numFmtId="38" fontId="24" fillId="0" borderId="0" xfId="2" applyFont="1" applyFill="1" applyBorder="1" applyAlignment="1">
      <alignment shrinkToFit="1"/>
    </xf>
    <xf numFmtId="38" fontId="23" fillId="0" borderId="5" xfId="2" applyNumberFormat="1" applyFont="1" applyFill="1" applyBorder="1" applyAlignment="1">
      <alignment shrinkToFit="1"/>
    </xf>
    <xf numFmtId="38" fontId="23" fillId="0" borderId="6" xfId="1" applyNumberFormat="1" applyFont="1" applyFill="1" applyBorder="1" applyAlignment="1">
      <alignment shrinkToFit="1"/>
    </xf>
    <xf numFmtId="38" fontId="23" fillId="0" borderId="0" xfId="1" applyNumberFormat="1" applyFont="1" applyFill="1" applyBorder="1" applyAlignment="1">
      <alignment shrinkToFit="1"/>
    </xf>
    <xf numFmtId="38" fontId="23" fillId="0" borderId="8" xfId="1" applyNumberFormat="1" applyFont="1" applyFill="1" applyBorder="1" applyAlignment="1">
      <alignment shrinkToFit="1"/>
    </xf>
    <xf numFmtId="38" fontId="23" fillId="0" borderId="5" xfId="2" applyNumberFormat="1" applyFont="1" applyFill="1" applyBorder="1" applyAlignment="1"/>
    <xf numFmtId="0" fontId="23" fillId="0" borderId="0" xfId="1" applyFont="1" applyFill="1" applyAlignment="1">
      <alignment shrinkToFit="1"/>
    </xf>
    <xf numFmtId="38" fontId="15" fillId="0" borderId="6" xfId="2" applyNumberFormat="1" applyFont="1" applyFill="1" applyBorder="1" applyAlignment="1">
      <alignment shrinkToFit="1"/>
    </xf>
    <xf numFmtId="38" fontId="15" fillId="0" borderId="0" xfId="2" applyNumberFormat="1" applyFont="1" applyFill="1" applyBorder="1" applyAlignment="1">
      <alignment shrinkToFit="1"/>
    </xf>
    <xf numFmtId="38" fontId="15" fillId="0" borderId="8" xfId="2" applyNumberFormat="1" applyFont="1" applyFill="1" applyBorder="1" applyAlignment="1">
      <alignment shrinkToFit="1"/>
    </xf>
    <xf numFmtId="38" fontId="15" fillId="0" borderId="23" xfId="2" applyNumberFormat="1" applyFont="1" applyFill="1" applyBorder="1" applyAlignment="1">
      <alignment shrinkToFit="1"/>
    </xf>
    <xf numFmtId="38" fontId="15" fillId="0" borderId="10" xfId="2" applyNumberFormat="1" applyFont="1" applyFill="1" applyBorder="1" applyAlignment="1">
      <alignment shrinkToFit="1"/>
    </xf>
    <xf numFmtId="38" fontId="15" fillId="0" borderId="11" xfId="2" applyNumberFormat="1" applyFont="1" applyFill="1" applyBorder="1" applyAlignment="1">
      <alignment shrinkToFit="1"/>
    </xf>
    <xf numFmtId="38" fontId="19" fillId="0" borderId="0" xfId="2" applyFont="1" applyFill="1" applyBorder="1" applyAlignment="1">
      <alignment horizontal="center" shrinkToFit="1"/>
    </xf>
    <xf numFmtId="0" fontId="25" fillId="0" borderId="0" xfId="1" applyFont="1" applyFill="1" applyAlignment="1">
      <alignment horizontal="right" shrinkToFit="1"/>
    </xf>
    <xf numFmtId="3" fontId="19" fillId="0" borderId="0" xfId="1" applyNumberFormat="1" applyFont="1" applyFill="1" applyAlignment="1">
      <alignment shrinkToFit="1"/>
    </xf>
    <xf numFmtId="38" fontId="15" fillId="0" borderId="0" xfId="2" applyFont="1"/>
    <xf numFmtId="38" fontId="15" fillId="0" borderId="3" xfId="2" applyFont="1" applyBorder="1" applyAlignment="1">
      <alignment horizontal="center"/>
    </xf>
    <xf numFmtId="38" fontId="15" fillId="0" borderId="9" xfId="2" applyFont="1" applyBorder="1" applyAlignment="1">
      <alignment horizontal="center"/>
    </xf>
    <xf numFmtId="38" fontId="19" fillId="0" borderId="1" xfId="2" applyFont="1" applyFill="1" applyBorder="1" applyAlignment="1">
      <alignment horizontal="center"/>
    </xf>
    <xf numFmtId="38" fontId="19" fillId="0" borderId="20" xfId="2" applyFont="1" applyFill="1" applyBorder="1" applyAlignment="1">
      <alignment horizontal="center"/>
    </xf>
    <xf numFmtId="38" fontId="19" fillId="0" borderId="22" xfId="2" applyFont="1" applyFill="1" applyBorder="1" applyAlignment="1">
      <alignment horizontal="center"/>
    </xf>
    <xf numFmtId="38" fontId="15" fillId="0" borderId="3" xfId="2" applyFont="1" applyBorder="1"/>
    <xf numFmtId="38" fontId="15" fillId="0" borderId="0" xfId="2" applyFont="1" applyFill="1" applyBorder="1" applyAlignment="1">
      <alignment horizontal="right"/>
    </xf>
    <xf numFmtId="38" fontId="15" fillId="0" borderId="2" xfId="2" applyFont="1" applyFill="1" applyBorder="1" applyAlignment="1">
      <alignment horizontal="right"/>
    </xf>
    <xf numFmtId="38" fontId="15" fillId="0" borderId="4" xfId="2" applyFont="1" applyFill="1" applyBorder="1" applyAlignment="1">
      <alignment horizontal="right"/>
    </xf>
    <xf numFmtId="38" fontId="15" fillId="0" borderId="6" xfId="2" applyFont="1" applyFill="1" applyBorder="1" applyAlignment="1"/>
    <xf numFmtId="38" fontId="15" fillId="0" borderId="0" xfId="2" applyFont="1" applyFill="1" applyBorder="1" applyAlignment="1"/>
    <xf numFmtId="38" fontId="15" fillId="0" borderId="8" xfId="2" applyFont="1" applyFill="1" applyBorder="1" applyAlignment="1"/>
    <xf numFmtId="38" fontId="15" fillId="0" borderId="5" xfId="2" applyFont="1" applyFill="1" applyBorder="1" applyAlignment="1">
      <alignment horizontal="right"/>
    </xf>
    <xf numFmtId="38" fontId="23" fillId="0" borderId="7" xfId="2" applyFont="1" applyBorder="1" applyAlignment="1">
      <alignment horizontal="distributed"/>
    </xf>
    <xf numFmtId="38" fontId="23" fillId="0" borderId="0" xfId="2" applyFont="1" applyFill="1" applyBorder="1" applyAlignment="1">
      <alignment horizontal="right"/>
    </xf>
    <xf numFmtId="38" fontId="23" fillId="0" borderId="6" xfId="2" applyFont="1" applyFill="1" applyBorder="1" applyAlignment="1">
      <alignment horizontal="right"/>
    </xf>
    <xf numFmtId="38" fontId="23" fillId="0" borderId="6" xfId="2" applyFont="1" applyFill="1" applyBorder="1" applyAlignment="1"/>
    <xf numFmtId="38" fontId="23" fillId="0" borderId="0" xfId="2" applyFont="1" applyFill="1" applyBorder="1" applyAlignment="1"/>
    <xf numFmtId="38" fontId="23" fillId="0" borderId="8" xfId="2" applyFont="1" applyFill="1" applyBorder="1" applyAlignment="1"/>
    <xf numFmtId="38" fontId="23" fillId="0" borderId="8" xfId="2" applyFont="1" applyFill="1" applyBorder="1" applyAlignment="1">
      <alignment horizontal="right"/>
    </xf>
    <xf numFmtId="38" fontId="23" fillId="0" borderId="0" xfId="2" applyFont="1"/>
    <xf numFmtId="38" fontId="15" fillId="0" borderId="7" xfId="2" applyFont="1" applyBorder="1" applyAlignment="1">
      <alignment horizontal="distributed"/>
    </xf>
    <xf numFmtId="38" fontId="15" fillId="0" borderId="6" xfId="2" applyFont="1" applyFill="1" applyBorder="1" applyAlignment="1">
      <alignment horizontal="right"/>
    </xf>
    <xf numFmtId="38" fontId="15" fillId="0" borderId="8" xfId="2" applyFont="1" applyFill="1" applyBorder="1" applyAlignment="1">
      <alignment horizontal="right"/>
    </xf>
    <xf numFmtId="38" fontId="15" fillId="0" borderId="9" xfId="2" applyFont="1" applyBorder="1" applyAlignment="1">
      <alignment horizontal="distributed"/>
    </xf>
    <xf numFmtId="38" fontId="15" fillId="0" borderId="10" xfId="2" applyFont="1" applyFill="1" applyBorder="1" applyAlignment="1">
      <alignment horizontal="right"/>
    </xf>
    <xf numFmtId="38" fontId="15" fillId="0" borderId="23" xfId="2" applyFont="1" applyFill="1" applyBorder="1" applyAlignment="1">
      <alignment horizontal="right"/>
    </xf>
    <xf numFmtId="38" fontId="15" fillId="0" borderId="23" xfId="2" applyFont="1" applyFill="1" applyBorder="1" applyAlignment="1"/>
    <xf numFmtId="38" fontId="15" fillId="0" borderId="10" xfId="2" applyFont="1" applyFill="1" applyBorder="1" applyAlignment="1"/>
    <xf numFmtId="38" fontId="15" fillId="0" borderId="11" xfId="2" applyFont="1" applyFill="1" applyBorder="1" applyAlignment="1"/>
    <xf numFmtId="38" fontId="15" fillId="0" borderId="11" xfId="2" applyFont="1" applyFill="1" applyBorder="1" applyAlignment="1">
      <alignment horizontal="right"/>
    </xf>
    <xf numFmtId="38" fontId="15" fillId="0" borderId="0" xfId="2" applyFont="1" applyFill="1" applyBorder="1"/>
    <xf numFmtId="38" fontId="15" fillId="0" borderId="2" xfId="2" applyFont="1" applyFill="1" applyBorder="1"/>
    <xf numFmtId="38" fontId="15" fillId="0" borderId="4" xfId="2" applyFont="1" applyFill="1" applyBorder="1"/>
    <xf numFmtId="38" fontId="15" fillId="0" borderId="5" xfId="2" applyFont="1" applyFill="1" applyBorder="1"/>
    <xf numFmtId="38" fontId="15" fillId="0" borderId="0" xfId="2" applyFont="1" applyBorder="1" applyAlignment="1">
      <alignment horizontal="center"/>
    </xf>
    <xf numFmtId="38" fontId="15" fillId="0" borderId="0" xfId="2" applyFont="1" applyBorder="1"/>
    <xf numFmtId="38" fontId="15" fillId="0" borderId="6" xfId="2" applyFont="1" applyFill="1" applyBorder="1"/>
    <xf numFmtId="38" fontId="15" fillId="0" borderId="19" xfId="2" applyFont="1" applyFill="1" applyBorder="1" applyAlignment="1">
      <alignment horizontal="distributed"/>
    </xf>
    <xf numFmtId="181" fontId="15" fillId="0" borderId="16" xfId="2" applyNumberFormat="1" applyFont="1" applyFill="1" applyBorder="1" applyAlignment="1">
      <alignment horizontal="right"/>
    </xf>
    <xf numFmtId="181" fontId="15" fillId="0" borderId="24" xfId="2" applyNumberFormat="1" applyFont="1" applyFill="1" applyBorder="1" applyAlignment="1">
      <alignment horizontal="right"/>
    </xf>
    <xf numFmtId="181" fontId="15" fillId="0" borderId="25" xfId="2" applyNumberFormat="1" applyFont="1" applyFill="1" applyBorder="1" applyAlignment="1">
      <alignment horizontal="right"/>
    </xf>
    <xf numFmtId="38" fontId="15" fillId="0" borderId="25" xfId="2" applyFont="1" applyFill="1" applyBorder="1" applyAlignment="1">
      <alignment horizontal="right"/>
    </xf>
    <xf numFmtId="38" fontId="15" fillId="0" borderId="16" xfId="2" applyFont="1" applyFill="1" applyBorder="1" applyAlignment="1">
      <alignment horizontal="right"/>
    </xf>
    <xf numFmtId="38" fontId="15" fillId="0" borderId="24" xfId="2" applyFont="1" applyFill="1" applyBorder="1" applyAlignment="1">
      <alignment horizontal="right"/>
    </xf>
    <xf numFmtId="38" fontId="23" fillId="0" borderId="0" xfId="2" applyFont="1" applyFill="1"/>
    <xf numFmtId="38" fontId="15" fillId="0" borderId="7" xfId="2" applyFont="1" applyFill="1" applyBorder="1" applyAlignment="1">
      <alignment shrinkToFit="1"/>
    </xf>
    <xf numFmtId="181" fontId="15" fillId="0" borderId="6" xfId="2" applyNumberFormat="1" applyFont="1" applyFill="1" applyBorder="1" applyAlignment="1">
      <alignment horizontal="right"/>
    </xf>
    <xf numFmtId="181" fontId="15" fillId="0" borderId="0" xfId="2" applyNumberFormat="1" applyFont="1" applyFill="1" applyBorder="1" applyAlignment="1">
      <alignment horizontal="right"/>
    </xf>
    <xf numFmtId="181" fontId="15" fillId="0" borderId="8" xfId="2" applyNumberFormat="1" applyFont="1" applyFill="1" applyBorder="1" applyAlignment="1">
      <alignment horizontal="right"/>
    </xf>
    <xf numFmtId="38" fontId="15" fillId="0" borderId="0" xfId="2" applyFont="1" applyFill="1"/>
    <xf numFmtId="38" fontId="15" fillId="0" borderId="13" xfId="2" applyFont="1" applyFill="1" applyBorder="1" applyAlignment="1">
      <alignment horizontal="distributed"/>
    </xf>
    <xf numFmtId="38" fontId="15" fillId="0" borderId="18" xfId="2" applyFont="1" applyFill="1" applyBorder="1" applyAlignment="1">
      <alignment horizontal="right"/>
    </xf>
    <xf numFmtId="38" fontId="15" fillId="0" borderId="17" xfId="2" applyFont="1" applyFill="1" applyBorder="1" applyAlignment="1">
      <alignment horizontal="right"/>
    </xf>
    <xf numFmtId="38" fontId="15" fillId="0" borderId="26" xfId="2" applyFont="1" applyFill="1" applyBorder="1" applyAlignment="1">
      <alignment horizontal="right"/>
    </xf>
    <xf numFmtId="181" fontId="15" fillId="0" borderId="18" xfId="2" applyNumberFormat="1" applyFont="1" applyFill="1" applyBorder="1" applyAlignment="1">
      <alignment horizontal="right"/>
    </xf>
    <xf numFmtId="181" fontId="15" fillId="0" borderId="17" xfId="2" applyNumberFormat="1" applyFont="1" applyFill="1" applyBorder="1" applyAlignment="1">
      <alignment horizontal="right"/>
    </xf>
    <xf numFmtId="0" fontId="15" fillId="0" borderId="7" xfId="2" applyNumberFormat="1" applyFont="1" applyFill="1" applyBorder="1" applyAlignment="1">
      <alignment shrinkToFit="1"/>
    </xf>
    <xf numFmtId="38" fontId="15" fillId="0" borderId="7" xfId="2" applyFont="1" applyFill="1" applyBorder="1" applyAlignment="1">
      <alignment horizontal="distributed"/>
    </xf>
    <xf numFmtId="38" fontId="23" fillId="0" borderId="7" xfId="2" applyFont="1" applyFill="1" applyBorder="1" applyAlignment="1">
      <alignment horizontal="distributed"/>
    </xf>
    <xf numFmtId="181" fontId="15" fillId="0" borderId="26" xfId="2" applyNumberFormat="1" applyFont="1" applyFill="1" applyBorder="1" applyAlignment="1">
      <alignment horizontal="right"/>
    </xf>
    <xf numFmtId="38" fontId="15" fillId="0" borderId="9" xfId="2" applyFont="1" applyFill="1" applyBorder="1" applyAlignment="1">
      <alignment shrinkToFit="1"/>
    </xf>
    <xf numFmtId="181" fontId="15" fillId="0" borderId="23" xfId="2" applyNumberFormat="1" applyFont="1" applyFill="1" applyBorder="1" applyAlignment="1">
      <alignment horizontal="right"/>
    </xf>
    <xf numFmtId="181" fontId="15" fillId="0" borderId="10" xfId="2" applyNumberFormat="1" applyFont="1" applyFill="1" applyBorder="1" applyAlignment="1">
      <alignment horizontal="right"/>
    </xf>
    <xf numFmtId="181" fontId="15" fillId="0" borderId="11" xfId="2" applyNumberFormat="1" applyFont="1" applyFill="1" applyBorder="1" applyAlignment="1">
      <alignment horizontal="right"/>
    </xf>
    <xf numFmtId="38" fontId="15" fillId="0" borderId="0" xfId="2" applyFont="1" applyBorder="1" applyAlignment="1">
      <alignment horizontal="right"/>
    </xf>
    <xf numFmtId="38" fontId="19" fillId="0" borderId="1" xfId="2" applyFont="1" applyFill="1" applyBorder="1"/>
    <xf numFmtId="38" fontId="15" fillId="0" borderId="6" xfId="2" applyFont="1" applyBorder="1"/>
    <xf numFmtId="38" fontId="15" fillId="0" borderId="8" xfId="2" applyFont="1" applyBorder="1"/>
    <xf numFmtId="38" fontId="23" fillId="0" borderId="6" xfId="2" applyFont="1" applyBorder="1"/>
    <xf numFmtId="38" fontId="23" fillId="0" borderId="0" xfId="2" applyFont="1" applyBorder="1"/>
    <xf numFmtId="38" fontId="23" fillId="0" borderId="8" xfId="2" applyFont="1" applyBorder="1"/>
    <xf numFmtId="38" fontId="15" fillId="0" borderId="25" xfId="2" applyFont="1" applyBorder="1" applyAlignment="1">
      <alignment horizontal="right"/>
    </xf>
    <xf numFmtId="38" fontId="15" fillId="0" borderId="16" xfId="2" applyFont="1" applyBorder="1" applyAlignment="1">
      <alignment horizontal="right"/>
    </xf>
    <xf numFmtId="38" fontId="15" fillId="0" borderId="24" xfId="2" applyFont="1" applyBorder="1" applyAlignment="1">
      <alignment horizontal="right"/>
    </xf>
    <xf numFmtId="38" fontId="15" fillId="0" borderId="25" xfId="2" applyFont="1" applyBorder="1"/>
    <xf numFmtId="38" fontId="15" fillId="0" borderId="16" xfId="2" applyFont="1" applyBorder="1"/>
    <xf numFmtId="38" fontId="15" fillId="0" borderId="24" xfId="2" applyFont="1" applyBorder="1"/>
    <xf numFmtId="181" fontId="15" fillId="0" borderId="6" xfId="2" applyNumberFormat="1" applyFont="1" applyBorder="1" applyAlignment="1">
      <alignment horizontal="right"/>
    </xf>
    <xf numFmtId="181" fontId="15" fillId="0" borderId="0" xfId="2" applyNumberFormat="1" applyFont="1" applyBorder="1" applyAlignment="1">
      <alignment horizontal="right"/>
    </xf>
    <xf numFmtId="181" fontId="15" fillId="0" borderId="8" xfId="2" applyNumberFormat="1" applyFont="1" applyBorder="1" applyAlignment="1">
      <alignment horizontal="right"/>
    </xf>
    <xf numFmtId="181" fontId="15" fillId="0" borderId="6" xfId="2" applyNumberFormat="1" applyFont="1" applyBorder="1"/>
    <xf numFmtId="181" fontId="15" fillId="0" borderId="0" xfId="2" applyNumberFormat="1" applyFont="1" applyBorder="1"/>
    <xf numFmtId="181" fontId="15" fillId="0" borderId="8" xfId="2" applyNumberFormat="1" applyFont="1" applyBorder="1"/>
    <xf numFmtId="38" fontId="15" fillId="0" borderId="26" xfId="2" applyFont="1" applyBorder="1" applyAlignment="1">
      <alignment horizontal="right"/>
    </xf>
    <xf numFmtId="38" fontId="15" fillId="0" borderId="18" xfId="2" applyFont="1" applyBorder="1" applyAlignment="1">
      <alignment horizontal="right"/>
    </xf>
    <xf numFmtId="38" fontId="15" fillId="0" borderId="17" xfId="2" applyFont="1" applyBorder="1" applyAlignment="1">
      <alignment horizontal="right"/>
    </xf>
    <xf numFmtId="38" fontId="15" fillId="0" borderId="26" xfId="2" applyFont="1" applyBorder="1"/>
    <xf numFmtId="38" fontId="15" fillId="0" borderId="18" xfId="2" applyFont="1" applyBorder="1"/>
    <xf numFmtId="38" fontId="15" fillId="0" borderId="17" xfId="2" applyFont="1" applyBorder="1"/>
    <xf numFmtId="181" fontId="15" fillId="0" borderId="10" xfId="2" applyNumberFormat="1" applyFont="1" applyBorder="1" applyAlignment="1">
      <alignment horizontal="right"/>
    </xf>
    <xf numFmtId="181" fontId="15" fillId="0" borderId="11" xfId="2" applyNumberFormat="1" applyFont="1" applyBorder="1" applyAlignment="1">
      <alignment horizontal="right"/>
    </xf>
    <xf numFmtId="181" fontId="15" fillId="0" borderId="23" xfId="2" applyNumberFormat="1" applyFont="1" applyBorder="1"/>
    <xf numFmtId="181" fontId="15" fillId="0" borderId="10" xfId="2" applyNumberFormat="1" applyFont="1" applyBorder="1"/>
    <xf numFmtId="181" fontId="15" fillId="0" borderId="11" xfId="2" applyNumberFormat="1" applyFont="1" applyBorder="1"/>
    <xf numFmtId="182" fontId="10" fillId="0" borderId="10" xfId="1" applyNumberFormat="1" applyFont="1" applyBorder="1" applyAlignment="1">
      <alignment horizontal="right"/>
    </xf>
    <xf numFmtId="182" fontId="10" fillId="0" borderId="23" xfId="1" applyNumberFormat="1" applyFont="1" applyBorder="1" applyAlignment="1">
      <alignment horizontal="right"/>
    </xf>
    <xf numFmtId="0" fontId="10" fillId="0" borderId="11" xfId="1" applyFont="1" applyBorder="1" applyAlignment="1">
      <alignment horizontal="right"/>
    </xf>
    <xf numFmtId="182" fontId="10" fillId="0" borderId="10" xfId="1" applyNumberFormat="1" applyFont="1" applyBorder="1"/>
    <xf numFmtId="182" fontId="10" fillId="0" borderId="23" xfId="1" applyNumberFormat="1" applyFont="1" applyBorder="1"/>
    <xf numFmtId="0" fontId="10" fillId="0" borderId="11" xfId="1" applyFont="1" applyBorder="1"/>
    <xf numFmtId="182" fontId="10" fillId="0" borderId="0" xfId="1" applyNumberFormat="1" applyFont="1"/>
    <xf numFmtId="182" fontId="10" fillId="0" borderId="0" xfId="1" applyNumberFormat="1" applyFont="1" applyAlignment="1">
      <alignment horizontal="right"/>
    </xf>
    <xf numFmtId="0" fontId="10" fillId="0" borderId="8" xfId="1" applyFont="1" applyBorder="1" applyAlignment="1">
      <alignment horizontal="right"/>
    </xf>
    <xf numFmtId="182" fontId="10" fillId="0" borderId="6" xfId="1" applyNumberFormat="1" applyFont="1" applyBorder="1"/>
    <xf numFmtId="0" fontId="10" fillId="0" borderId="8" xfId="1" applyFont="1" applyBorder="1"/>
    <xf numFmtId="0" fontId="18" fillId="0" borderId="0" xfId="1" applyFont="1" applyBorder="1"/>
    <xf numFmtId="183" fontId="10" fillId="0" borderId="8" xfId="1" applyNumberFormat="1" applyFont="1" applyBorder="1" applyAlignment="1">
      <alignment horizontal="right"/>
    </xf>
    <xf numFmtId="182" fontId="10" fillId="0" borderId="6" xfId="1" applyNumberFormat="1" applyFont="1" applyBorder="1" applyAlignment="1">
      <alignment horizontal="right"/>
    </xf>
    <xf numFmtId="182" fontId="10" fillId="0" borderId="8" xfId="1" applyNumberFormat="1" applyFont="1" applyBorder="1" applyAlignment="1">
      <alignment horizontal="right"/>
    </xf>
    <xf numFmtId="182" fontId="18" fillId="0" borderId="8" xfId="1" applyNumberFormat="1" applyFont="1" applyBorder="1" applyAlignment="1">
      <alignment horizontal="right"/>
    </xf>
    <xf numFmtId="0" fontId="10" fillId="0" borderId="0" xfId="1" applyFont="1" applyBorder="1" applyAlignment="1">
      <alignment horizontal="center"/>
    </xf>
    <xf numFmtId="0" fontId="10" fillId="0" borderId="0" xfId="1" applyFont="1" applyAlignment="1"/>
    <xf numFmtId="0" fontId="26" fillId="0" borderId="0" xfId="1" applyFont="1"/>
    <xf numFmtId="38" fontId="10" fillId="0" borderId="0" xfId="2" applyFont="1" applyBorder="1"/>
    <xf numFmtId="178" fontId="10" fillId="0" borderId="0" xfId="2" applyNumberFormat="1" applyFont="1" applyBorder="1" applyAlignment="1">
      <alignment horizontal="right"/>
    </xf>
    <xf numFmtId="38" fontId="10" fillId="0" borderId="0" xfId="2" applyFont="1" applyFill="1" applyBorder="1"/>
    <xf numFmtId="178" fontId="10" fillId="0" borderId="0" xfId="2" applyNumberFormat="1" applyFont="1" applyBorder="1"/>
    <xf numFmtId="0" fontId="10" fillId="0" borderId="0" xfId="1" applyFont="1" applyBorder="1" applyAlignment="1">
      <alignment horizontal="right"/>
    </xf>
    <xf numFmtId="184" fontId="10" fillId="0" borderId="0" xfId="1" applyNumberFormat="1" applyFont="1" applyBorder="1" applyAlignment="1"/>
    <xf numFmtId="3" fontId="10" fillId="0" borderId="0" xfId="1" applyNumberFormat="1" applyFont="1" applyBorder="1"/>
    <xf numFmtId="185" fontId="10" fillId="0" borderId="0" xfId="1" applyNumberFormat="1" applyFont="1" applyBorder="1"/>
    <xf numFmtId="184" fontId="10" fillId="0" borderId="10" xfId="1" applyNumberFormat="1" applyFont="1" applyBorder="1" applyAlignment="1"/>
    <xf numFmtId="3" fontId="10" fillId="0" borderId="10" xfId="1" applyNumberFormat="1" applyFont="1" applyBorder="1"/>
    <xf numFmtId="178" fontId="10" fillId="0" borderId="10" xfId="2" applyNumberFormat="1" applyFont="1" applyBorder="1"/>
    <xf numFmtId="185" fontId="10" fillId="0" borderId="10" xfId="1" applyNumberFormat="1" applyFont="1" applyBorder="1"/>
    <xf numFmtId="0" fontId="10" fillId="0" borderId="10" xfId="1" applyFont="1" applyBorder="1"/>
    <xf numFmtId="38" fontId="10" fillId="0" borderId="0" xfId="2" applyFont="1" applyBorder="1" applyAlignment="1">
      <alignment horizontal="right"/>
    </xf>
    <xf numFmtId="178" fontId="10" fillId="0" borderId="0" xfId="2" applyNumberFormat="1" applyFont="1"/>
    <xf numFmtId="178" fontId="10" fillId="0" borderId="0" xfId="2" applyNumberFormat="1" applyFont="1" applyBorder="1" applyAlignment="1"/>
    <xf numFmtId="0" fontId="10" fillId="0" borderId="0" xfId="1" applyFont="1" applyFill="1" applyBorder="1"/>
    <xf numFmtId="178" fontId="10" fillId="0" borderId="0" xfId="2" applyNumberFormat="1" applyFont="1" applyFill="1" applyBorder="1" applyAlignment="1"/>
    <xf numFmtId="178" fontId="10" fillId="0" borderId="0" xfId="2" applyNumberFormat="1" applyFont="1" applyFill="1" applyBorder="1"/>
    <xf numFmtId="178" fontId="10" fillId="0" borderId="0" xfId="2" applyNumberFormat="1" applyFont="1" applyFill="1"/>
    <xf numFmtId="0" fontId="10" fillId="0" borderId="8" xfId="1" applyFont="1" applyFill="1" applyBorder="1" applyAlignment="1">
      <alignment horizontal="right"/>
    </xf>
    <xf numFmtId="38" fontId="10" fillId="0" borderId="0" xfId="1" applyNumberFormat="1" applyFont="1"/>
    <xf numFmtId="38" fontId="10" fillId="0" borderId="0" xfId="2" applyFont="1"/>
    <xf numFmtId="0" fontId="10" fillId="0" borderId="20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0" xfId="1" applyFont="1" applyBorder="1" applyAlignment="1">
      <alignment horizontal="right"/>
    </xf>
    <xf numFmtId="178" fontId="10" fillId="0" borderId="10" xfId="2" applyNumberFormat="1" applyFont="1" applyBorder="1" applyAlignment="1">
      <alignment horizontal="right"/>
    </xf>
    <xf numFmtId="178" fontId="10" fillId="0" borderId="0" xfId="2" applyNumberFormat="1" applyFont="1" applyAlignment="1">
      <alignment horizontal="right"/>
    </xf>
    <xf numFmtId="0" fontId="10" fillId="0" borderId="0" xfId="1" applyFont="1" applyFill="1" applyBorder="1" applyAlignment="1">
      <alignment horizontal="right"/>
    </xf>
    <xf numFmtId="178" fontId="10" fillId="0" borderId="0" xfId="2" applyNumberFormat="1" applyFont="1" applyFill="1" applyAlignment="1">
      <alignment horizontal="right"/>
    </xf>
    <xf numFmtId="38" fontId="10" fillId="0" borderId="0" xfId="2" applyFont="1" applyFill="1" applyBorder="1" applyAlignment="1">
      <alignment horizontal="right"/>
    </xf>
    <xf numFmtId="0" fontId="18" fillId="0" borderId="0" xfId="1" applyFont="1" applyAlignment="1">
      <alignment horizontal="right"/>
    </xf>
    <xf numFmtId="38" fontId="10" fillId="0" borderId="0" xfId="2" applyFont="1" applyAlignment="1">
      <alignment horizontal="right"/>
    </xf>
    <xf numFmtId="38" fontId="10" fillId="0" borderId="0" xfId="2" applyFont="1" applyAlignment="1">
      <alignment horizontal="left"/>
    </xf>
    <xf numFmtId="38" fontId="15" fillId="0" borderId="19" xfId="2" applyFont="1" applyBorder="1" applyAlignment="1">
      <alignment horizontal="distributed"/>
    </xf>
    <xf numFmtId="38" fontId="15" fillId="0" borderId="25" xfId="2" applyFont="1" applyFill="1" applyBorder="1" applyAlignment="1"/>
    <xf numFmtId="38" fontId="15" fillId="0" borderId="16" xfId="2" applyFont="1" applyFill="1" applyBorder="1" applyAlignment="1"/>
    <xf numFmtId="38" fontId="15" fillId="0" borderId="24" xfId="2" applyFont="1" applyFill="1" applyBorder="1" applyAlignment="1"/>
    <xf numFmtId="49" fontId="6" fillId="0" borderId="6" xfId="1" applyNumberFormat="1" applyFont="1" applyBorder="1" applyAlignment="1">
      <alignment horizontal="left"/>
    </xf>
    <xf numFmtId="0" fontId="7" fillId="0" borderId="0" xfId="1" applyFont="1" applyAlignment="1">
      <alignment horizontal="left"/>
    </xf>
    <xf numFmtId="0" fontId="7" fillId="0" borderId="8" xfId="1" applyFont="1" applyBorder="1" applyAlignment="1">
      <alignment horizontal="left"/>
    </xf>
    <xf numFmtId="49" fontId="6" fillId="0" borderId="6" xfId="1" applyNumberFormat="1" applyFont="1" applyBorder="1" applyAlignment="1">
      <alignment horizontal="left" shrinkToFit="1"/>
    </xf>
    <xf numFmtId="0" fontId="7" fillId="0" borderId="0" xfId="1" applyFont="1" applyAlignment="1">
      <alignment horizontal="left" shrinkToFit="1"/>
    </xf>
    <xf numFmtId="0" fontId="7" fillId="0" borderId="8" xfId="1" applyFont="1" applyBorder="1" applyAlignment="1">
      <alignment horizontal="left" shrinkToFit="1"/>
    </xf>
    <xf numFmtId="49" fontId="15" fillId="0" borderId="4" xfId="1" applyNumberFormat="1" applyFont="1" applyBorder="1" applyAlignment="1">
      <alignment wrapText="1"/>
    </xf>
    <xf numFmtId="38" fontId="9" fillId="0" borderId="0" xfId="2" applyFont="1" applyAlignment="1">
      <alignment horizontal="left"/>
    </xf>
    <xf numFmtId="38" fontId="11" fillId="0" borderId="3" xfId="2" applyFont="1" applyBorder="1" applyAlignment="1">
      <alignment horizontal="center" vertical="center"/>
    </xf>
    <xf numFmtId="0" fontId="12" fillId="0" borderId="7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178" fontId="11" fillId="0" borderId="1" xfId="2" applyNumberFormat="1" applyFont="1" applyBorder="1" applyAlignment="1">
      <alignment horizontal="center" vertical="center"/>
    </xf>
    <xf numFmtId="0" fontId="15" fillId="0" borderId="0" xfId="1" applyFont="1" applyAlignment="1">
      <alignment horizontal="left" wrapText="1"/>
    </xf>
    <xf numFmtId="0" fontId="17" fillId="0" borderId="0" xfId="1" applyFont="1" applyAlignment="1">
      <alignment horizontal="left" wrapText="1"/>
    </xf>
    <xf numFmtId="49" fontId="13" fillId="0" borderId="0" xfId="1" applyNumberFormat="1" applyFont="1" applyFill="1" applyBorder="1" applyAlignment="1">
      <alignment vertical="top" wrapText="1"/>
    </xf>
    <xf numFmtId="0" fontId="11" fillId="0" borderId="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38" fontId="19" fillId="0" borderId="23" xfId="2" applyFont="1" applyFill="1" applyBorder="1" applyAlignment="1">
      <alignment horizontal="center" shrinkToFit="1"/>
    </xf>
    <xf numFmtId="38" fontId="19" fillId="0" borderId="11" xfId="2" applyFont="1" applyFill="1" applyBorder="1" applyAlignment="1">
      <alignment horizontal="center" shrinkToFit="1"/>
    </xf>
    <xf numFmtId="38" fontId="19" fillId="0" borderId="2" xfId="2" applyFont="1" applyFill="1" applyBorder="1" applyAlignment="1">
      <alignment horizontal="center" shrinkToFit="1"/>
    </xf>
    <xf numFmtId="38" fontId="19" fillId="0" borderId="5" xfId="2" applyFont="1" applyFill="1" applyBorder="1" applyAlignment="1">
      <alignment horizontal="center" shrinkToFit="1"/>
    </xf>
    <xf numFmtId="38" fontId="19" fillId="0" borderId="10" xfId="2" applyFont="1" applyBorder="1" applyAlignment="1">
      <alignment horizontal="right" shrinkToFit="1"/>
    </xf>
    <xf numFmtId="38" fontId="19" fillId="0" borderId="1" xfId="2" applyFont="1" applyFill="1" applyBorder="1" applyAlignment="1">
      <alignment horizontal="center" shrinkToFit="1"/>
    </xf>
    <xf numFmtId="38" fontId="19" fillId="0" borderId="20" xfId="2" applyFont="1" applyFill="1" applyBorder="1" applyAlignment="1">
      <alignment horizontal="center" shrinkToFit="1"/>
    </xf>
    <xf numFmtId="38" fontId="19" fillId="0" borderId="21" xfId="2" applyFont="1" applyFill="1" applyBorder="1" applyAlignment="1">
      <alignment horizontal="center" shrinkToFit="1"/>
    </xf>
    <xf numFmtId="38" fontId="19" fillId="0" borderId="22" xfId="2" applyFont="1" applyFill="1" applyBorder="1" applyAlignment="1">
      <alignment horizontal="center" shrinkToFit="1"/>
    </xf>
    <xf numFmtId="38" fontId="13" fillId="0" borderId="0" xfId="2" applyFont="1" applyFill="1" applyAlignment="1">
      <alignment shrinkToFit="1"/>
    </xf>
    <xf numFmtId="0" fontId="2" fillId="0" borderId="0" xfId="1" applyAlignment="1">
      <alignment shrinkToFit="1"/>
    </xf>
    <xf numFmtId="38" fontId="15" fillId="0" borderId="6" xfId="2" applyFont="1" applyFill="1" applyBorder="1" applyAlignment="1">
      <alignment horizontal="right" shrinkToFit="1"/>
    </xf>
    <xf numFmtId="38" fontId="15" fillId="0" borderId="8" xfId="2" applyFont="1" applyFill="1" applyBorder="1" applyAlignment="1">
      <alignment horizontal="right" shrinkToFit="1"/>
    </xf>
    <xf numFmtId="38" fontId="9" fillId="0" borderId="0" xfId="2" applyFont="1" applyFill="1" applyAlignment="1">
      <alignment shrinkToFit="1"/>
    </xf>
    <xf numFmtId="0" fontId="22" fillId="0" borderId="0" xfId="1" applyFont="1" applyAlignment="1">
      <alignment shrinkToFit="1"/>
    </xf>
    <xf numFmtId="38" fontId="15" fillId="0" borderId="10" xfId="2" applyFont="1" applyBorder="1" applyAlignment="1">
      <alignment horizontal="right" shrinkToFit="1"/>
    </xf>
    <xf numFmtId="38" fontId="15" fillId="0" borderId="2" xfId="2" applyFont="1" applyFill="1" applyBorder="1" applyAlignment="1">
      <alignment horizontal="center" shrinkToFit="1"/>
    </xf>
    <xf numFmtId="38" fontId="15" fillId="0" borderId="5" xfId="2" applyFont="1" applyFill="1" applyBorder="1" applyAlignment="1">
      <alignment horizontal="center" shrinkToFit="1"/>
    </xf>
    <xf numFmtId="38" fontId="15" fillId="0" borderId="20" xfId="2" applyFont="1" applyFill="1" applyBorder="1" applyAlignment="1">
      <alignment horizontal="center" shrinkToFit="1"/>
    </xf>
    <xf numFmtId="38" fontId="15" fillId="0" borderId="21" xfId="2" applyFont="1" applyFill="1" applyBorder="1" applyAlignment="1">
      <alignment horizontal="center" shrinkToFit="1"/>
    </xf>
    <xf numFmtId="38" fontId="15" fillId="0" borderId="22" xfId="2" applyFont="1" applyFill="1" applyBorder="1" applyAlignment="1">
      <alignment horizontal="center" shrinkToFit="1"/>
    </xf>
    <xf numFmtId="38" fontId="15" fillId="0" borderId="1" xfId="2" applyFont="1" applyFill="1" applyBorder="1" applyAlignment="1">
      <alignment horizontal="center" shrinkToFit="1"/>
    </xf>
    <xf numFmtId="38" fontId="15" fillId="0" borderId="23" xfId="2" applyFont="1" applyFill="1" applyBorder="1" applyAlignment="1">
      <alignment horizontal="center" shrinkToFit="1"/>
    </xf>
    <xf numFmtId="38" fontId="15" fillId="0" borderId="11" xfId="2" applyFont="1" applyFill="1" applyBorder="1" applyAlignment="1">
      <alignment horizontal="center" shrinkToFit="1"/>
    </xf>
    <xf numFmtId="38" fontId="23" fillId="0" borderId="2" xfId="2" applyFont="1" applyFill="1" applyBorder="1" applyAlignment="1">
      <alignment horizontal="center" shrinkToFit="1"/>
    </xf>
    <xf numFmtId="38" fontId="23" fillId="0" borderId="5" xfId="2" applyFont="1" applyFill="1" applyBorder="1" applyAlignment="1">
      <alignment horizontal="center" shrinkToFit="1"/>
    </xf>
    <xf numFmtId="38" fontId="15" fillId="0" borderId="23" xfId="2" applyFont="1" applyFill="1" applyBorder="1" applyAlignment="1">
      <alignment horizontal="right" shrinkToFit="1"/>
    </xf>
    <xf numFmtId="38" fontId="15" fillId="0" borderId="11" xfId="2" applyFont="1" applyFill="1" applyBorder="1" applyAlignment="1">
      <alignment horizontal="right" shrinkToFit="1"/>
    </xf>
    <xf numFmtId="38" fontId="15" fillId="0" borderId="0" xfId="2" applyFont="1" applyBorder="1" applyAlignment="1">
      <alignment horizontal="right" shrinkToFit="1"/>
    </xf>
    <xf numFmtId="38" fontId="15" fillId="0" borderId="20" xfId="2" applyFont="1" applyFill="1" applyBorder="1" applyAlignment="1">
      <alignment horizontal="center"/>
    </xf>
    <xf numFmtId="38" fontId="15" fillId="0" borderId="21" xfId="2" applyFont="1" applyFill="1" applyBorder="1" applyAlignment="1">
      <alignment horizontal="center"/>
    </xf>
    <xf numFmtId="38" fontId="15" fillId="0" borderId="22" xfId="2" applyFont="1" applyFill="1" applyBorder="1" applyAlignment="1">
      <alignment horizontal="center"/>
    </xf>
    <xf numFmtId="38" fontId="15" fillId="0" borderId="10" xfId="2" applyFont="1" applyBorder="1" applyAlignment="1">
      <alignment horizontal="center"/>
    </xf>
    <xf numFmtId="38" fontId="15" fillId="0" borderId="1" xfId="2" applyFont="1" applyFill="1" applyBorder="1" applyAlignment="1">
      <alignment horizontal="center"/>
    </xf>
    <xf numFmtId="38" fontId="10" fillId="0" borderId="0" xfId="2" applyFont="1" applyAlignment="1">
      <alignment horizontal="left"/>
    </xf>
    <xf numFmtId="0" fontId="1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21" xfId="1" applyFont="1" applyBorder="1" applyAlignment="1"/>
    <xf numFmtId="0" fontId="10" fillId="0" borderId="22" xfId="1" applyFont="1" applyBorder="1" applyAlignment="1"/>
    <xf numFmtId="0" fontId="10" fillId="0" borderId="20" xfId="1" applyFont="1" applyBorder="1" applyAlignment="1">
      <alignment horizontal="center" vertical="center"/>
    </xf>
    <xf numFmtId="0" fontId="2" fillId="0" borderId="21" xfId="1" applyBorder="1" applyAlignment="1">
      <alignment vertical="center"/>
    </xf>
    <xf numFmtId="0" fontId="2" fillId="0" borderId="1" xfId="1" applyBorder="1" applyAlignment="1">
      <alignment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2" fillId="0" borderId="7" xfId="1" applyBorder="1" applyAlignment="1">
      <alignment vertical="center"/>
    </xf>
    <xf numFmtId="0" fontId="2" fillId="0" borderId="9" xfId="1" applyBorder="1" applyAlignment="1">
      <alignment vertical="center"/>
    </xf>
    <xf numFmtId="0" fontId="10" fillId="0" borderId="3" xfId="1" applyFont="1" applyBorder="1" applyAlignment="1">
      <alignment horizontal="center" wrapText="1"/>
    </xf>
    <xf numFmtId="0" fontId="2" fillId="0" borderId="9" xfId="1" applyBorder="1" applyAlignment="1">
      <alignment horizontal="center" wrapText="1"/>
    </xf>
    <xf numFmtId="0" fontId="13" fillId="0" borderId="7" xfId="1" applyFont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1" xfId="1" applyBorder="1" applyAlignment="1"/>
    <xf numFmtId="0" fontId="2" fillId="0" borderId="20" xfId="1" applyBorder="1" applyAlignment="1"/>
    <xf numFmtId="0" fontId="10" fillId="0" borderId="3" xfId="1" applyFont="1" applyBorder="1" applyAlignment="1">
      <alignment horizontal="center" vertical="center" wrapText="1"/>
    </xf>
    <xf numFmtId="0" fontId="2" fillId="0" borderId="7" xfId="1" applyBorder="1" applyAlignment="1">
      <alignment vertical="center" wrapText="1"/>
    </xf>
    <xf numFmtId="0" fontId="2" fillId="0" borderId="9" xfId="1" applyBorder="1" applyAlignment="1">
      <alignment vertical="center" wrapText="1"/>
    </xf>
    <xf numFmtId="0" fontId="13" fillId="0" borderId="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2" fillId="0" borderId="6" xfId="1" applyBorder="1" applyAlignment="1">
      <alignment vertical="center"/>
    </xf>
    <xf numFmtId="0" fontId="2" fillId="0" borderId="23" xfId="1" applyBorder="1" applyAlignment="1">
      <alignment vertical="center"/>
    </xf>
    <xf numFmtId="0" fontId="2" fillId="0" borderId="21" xfId="1" applyBorder="1" applyAlignment="1">
      <alignment horizontal="center"/>
    </xf>
    <xf numFmtId="0" fontId="16" fillId="0" borderId="7" xfId="1" applyFont="1" applyBorder="1" applyAlignment="1">
      <alignment horizontal="center" wrapText="1"/>
    </xf>
    <xf numFmtId="0" fontId="16" fillId="0" borderId="9" xfId="1" applyFont="1" applyBorder="1" applyAlignment="1">
      <alignment horizontal="center" wrapText="1"/>
    </xf>
  </cellXfs>
  <cellStyles count="5">
    <cellStyle name="桁区切り 2" xfId="2"/>
    <cellStyle name="標準" xfId="0" builtinId="0"/>
    <cellStyle name="標準 2" xfId="1"/>
    <cellStyle name="標準_Sheet1" xfId="3"/>
    <cellStyle name="標準_Sheet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15</xdr:row>
      <xdr:rowOff>266700</xdr:rowOff>
    </xdr:from>
    <xdr:to>
      <xdr:col>2</xdr:col>
      <xdr:colOff>285750</xdr:colOff>
      <xdr:row>16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1162050" y="42481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5</xdr:col>
      <xdr:colOff>28575</xdr:colOff>
      <xdr:row>15</xdr:row>
      <xdr:rowOff>266700</xdr:rowOff>
    </xdr:from>
    <xdr:to>
      <xdr:col>5</xdr:col>
      <xdr:colOff>352425</xdr:colOff>
      <xdr:row>16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3476625" y="42481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8</xdr:col>
      <xdr:colOff>9525</xdr:colOff>
      <xdr:row>15</xdr:row>
      <xdr:rowOff>266700</xdr:rowOff>
    </xdr:from>
    <xdr:to>
      <xdr:col>8</xdr:col>
      <xdr:colOff>333375</xdr:colOff>
      <xdr:row>16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5953125" y="42481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11</xdr:col>
      <xdr:colOff>9525</xdr:colOff>
      <xdr:row>15</xdr:row>
      <xdr:rowOff>266700</xdr:rowOff>
    </xdr:from>
    <xdr:to>
      <xdr:col>11</xdr:col>
      <xdr:colOff>333375</xdr:colOff>
      <xdr:row>16</xdr:row>
      <xdr:rowOff>219075</xdr:rowOff>
    </xdr:to>
    <xdr:sp macro="" textlink="">
      <xdr:nvSpPr>
        <xdr:cNvPr id="5" name="テキスト ボックス 4"/>
        <xdr:cNvSpPr txBox="1"/>
      </xdr:nvSpPr>
      <xdr:spPr>
        <a:xfrm>
          <a:off x="8277225" y="42481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2</xdr:col>
      <xdr:colOff>276225</xdr:colOff>
      <xdr:row>25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571625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276225</xdr:colOff>
      <xdr:row>25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238500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276225</xdr:colOff>
      <xdr:row>25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5191125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276225</xdr:colOff>
      <xdr:row>25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953250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1</xdr:rowOff>
    </xdr:from>
    <xdr:to>
      <xdr:col>2</xdr:col>
      <xdr:colOff>476250</xdr:colOff>
      <xdr:row>20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057400" y="3257551"/>
          <a:ext cx="476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4</xdr:col>
      <xdr:colOff>0</xdr:colOff>
      <xdr:row>19</xdr:row>
      <xdr:rowOff>1</xdr:rowOff>
    </xdr:from>
    <xdr:to>
      <xdr:col>4</xdr:col>
      <xdr:colOff>476250</xdr:colOff>
      <xdr:row>20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429000" y="3257551"/>
          <a:ext cx="476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6</xdr:col>
      <xdr:colOff>0</xdr:colOff>
      <xdr:row>19</xdr:row>
      <xdr:rowOff>1</xdr:rowOff>
    </xdr:from>
    <xdr:to>
      <xdr:col>6</xdr:col>
      <xdr:colOff>476250</xdr:colOff>
      <xdr:row>20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4800600" y="3257551"/>
          <a:ext cx="476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1</xdr:col>
      <xdr:colOff>0</xdr:colOff>
      <xdr:row>21</xdr:row>
      <xdr:rowOff>1</xdr:rowOff>
    </xdr:from>
    <xdr:to>
      <xdr:col>1</xdr:col>
      <xdr:colOff>476250</xdr:colOff>
      <xdr:row>22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1371600" y="3600451"/>
          <a:ext cx="476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3</xdr:col>
      <xdr:colOff>0</xdr:colOff>
      <xdr:row>21</xdr:row>
      <xdr:rowOff>1</xdr:rowOff>
    </xdr:from>
    <xdr:to>
      <xdr:col>3</xdr:col>
      <xdr:colOff>476250</xdr:colOff>
      <xdr:row>22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2743200" y="3600451"/>
          <a:ext cx="476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5</xdr:col>
      <xdr:colOff>0</xdr:colOff>
      <xdr:row>21</xdr:row>
      <xdr:rowOff>1</xdr:rowOff>
    </xdr:from>
    <xdr:to>
      <xdr:col>5</xdr:col>
      <xdr:colOff>476250</xdr:colOff>
      <xdr:row>22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4114800" y="3600451"/>
          <a:ext cx="476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2</xdr:col>
      <xdr:colOff>0</xdr:colOff>
      <xdr:row>24</xdr:row>
      <xdr:rowOff>1</xdr:rowOff>
    </xdr:from>
    <xdr:to>
      <xdr:col>2</xdr:col>
      <xdr:colOff>476250</xdr:colOff>
      <xdr:row>25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2057400" y="4114801"/>
          <a:ext cx="476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  <xdr:twoCellAnchor>
    <xdr:from>
      <xdr:col>4</xdr:col>
      <xdr:colOff>0</xdr:colOff>
      <xdr:row>24</xdr:row>
      <xdr:rowOff>1</xdr:rowOff>
    </xdr:from>
    <xdr:to>
      <xdr:col>4</xdr:col>
      <xdr:colOff>476250</xdr:colOff>
      <xdr:row>25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3429000" y="4114801"/>
          <a:ext cx="476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  <xdr:twoCellAnchor>
    <xdr:from>
      <xdr:col>6</xdr:col>
      <xdr:colOff>0</xdr:colOff>
      <xdr:row>24</xdr:row>
      <xdr:rowOff>1</xdr:rowOff>
    </xdr:from>
    <xdr:to>
      <xdr:col>6</xdr:col>
      <xdr:colOff>476250</xdr:colOff>
      <xdr:row>25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4800600" y="4114801"/>
          <a:ext cx="4762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/>
  </sheetViews>
  <sheetFormatPr defaultRowHeight="13.5"/>
  <cols>
    <col min="1" max="1" width="14.5" style="1" customWidth="1"/>
    <col min="2" max="2" width="9.875" style="1" customWidth="1"/>
    <col min="3" max="3" width="12.25" style="1" customWidth="1"/>
    <col min="4" max="4" width="17" style="1" customWidth="1"/>
    <col min="5" max="5" width="32.875" style="1" customWidth="1"/>
    <col min="6" max="256" width="9" style="1"/>
    <col min="257" max="257" width="14.5" style="1" customWidth="1"/>
    <col min="258" max="258" width="9.875" style="1" customWidth="1"/>
    <col min="259" max="259" width="12.25" style="1" customWidth="1"/>
    <col min="260" max="260" width="17" style="1" customWidth="1"/>
    <col min="261" max="261" width="32.875" style="1" customWidth="1"/>
    <col min="262" max="512" width="9" style="1"/>
    <col min="513" max="513" width="14.5" style="1" customWidth="1"/>
    <col min="514" max="514" width="9.875" style="1" customWidth="1"/>
    <col min="515" max="515" width="12.25" style="1" customWidth="1"/>
    <col min="516" max="516" width="17" style="1" customWidth="1"/>
    <col min="517" max="517" width="32.875" style="1" customWidth="1"/>
    <col min="518" max="768" width="9" style="1"/>
    <col min="769" max="769" width="14.5" style="1" customWidth="1"/>
    <col min="770" max="770" width="9.875" style="1" customWidth="1"/>
    <col min="771" max="771" width="12.25" style="1" customWidth="1"/>
    <col min="772" max="772" width="17" style="1" customWidth="1"/>
    <col min="773" max="773" width="32.875" style="1" customWidth="1"/>
    <col min="774" max="1024" width="9" style="1"/>
    <col min="1025" max="1025" width="14.5" style="1" customWidth="1"/>
    <col min="1026" max="1026" width="9.875" style="1" customWidth="1"/>
    <col min="1027" max="1027" width="12.25" style="1" customWidth="1"/>
    <col min="1028" max="1028" width="17" style="1" customWidth="1"/>
    <col min="1029" max="1029" width="32.875" style="1" customWidth="1"/>
    <col min="1030" max="1280" width="9" style="1"/>
    <col min="1281" max="1281" width="14.5" style="1" customWidth="1"/>
    <col min="1282" max="1282" width="9.875" style="1" customWidth="1"/>
    <col min="1283" max="1283" width="12.25" style="1" customWidth="1"/>
    <col min="1284" max="1284" width="17" style="1" customWidth="1"/>
    <col min="1285" max="1285" width="32.875" style="1" customWidth="1"/>
    <col min="1286" max="1536" width="9" style="1"/>
    <col min="1537" max="1537" width="14.5" style="1" customWidth="1"/>
    <col min="1538" max="1538" width="9.875" style="1" customWidth="1"/>
    <col min="1539" max="1539" width="12.25" style="1" customWidth="1"/>
    <col min="1540" max="1540" width="17" style="1" customWidth="1"/>
    <col min="1541" max="1541" width="32.875" style="1" customWidth="1"/>
    <col min="1542" max="1792" width="9" style="1"/>
    <col min="1793" max="1793" width="14.5" style="1" customWidth="1"/>
    <col min="1794" max="1794" width="9.875" style="1" customWidth="1"/>
    <col min="1795" max="1795" width="12.25" style="1" customWidth="1"/>
    <col min="1796" max="1796" width="17" style="1" customWidth="1"/>
    <col min="1797" max="1797" width="32.875" style="1" customWidth="1"/>
    <col min="1798" max="2048" width="9" style="1"/>
    <col min="2049" max="2049" width="14.5" style="1" customWidth="1"/>
    <col min="2050" max="2050" width="9.875" style="1" customWidth="1"/>
    <col min="2051" max="2051" width="12.25" style="1" customWidth="1"/>
    <col min="2052" max="2052" width="17" style="1" customWidth="1"/>
    <col min="2053" max="2053" width="32.875" style="1" customWidth="1"/>
    <col min="2054" max="2304" width="9" style="1"/>
    <col min="2305" max="2305" width="14.5" style="1" customWidth="1"/>
    <col min="2306" max="2306" width="9.875" style="1" customWidth="1"/>
    <col min="2307" max="2307" width="12.25" style="1" customWidth="1"/>
    <col min="2308" max="2308" width="17" style="1" customWidth="1"/>
    <col min="2309" max="2309" width="32.875" style="1" customWidth="1"/>
    <col min="2310" max="2560" width="9" style="1"/>
    <col min="2561" max="2561" width="14.5" style="1" customWidth="1"/>
    <col min="2562" max="2562" width="9.875" style="1" customWidth="1"/>
    <col min="2563" max="2563" width="12.25" style="1" customWidth="1"/>
    <col min="2564" max="2564" width="17" style="1" customWidth="1"/>
    <col min="2565" max="2565" width="32.875" style="1" customWidth="1"/>
    <col min="2566" max="2816" width="9" style="1"/>
    <col min="2817" max="2817" width="14.5" style="1" customWidth="1"/>
    <col min="2818" max="2818" width="9.875" style="1" customWidth="1"/>
    <col min="2819" max="2819" width="12.25" style="1" customWidth="1"/>
    <col min="2820" max="2820" width="17" style="1" customWidth="1"/>
    <col min="2821" max="2821" width="32.875" style="1" customWidth="1"/>
    <col min="2822" max="3072" width="9" style="1"/>
    <col min="3073" max="3073" width="14.5" style="1" customWidth="1"/>
    <col min="3074" max="3074" width="9.875" style="1" customWidth="1"/>
    <col min="3075" max="3075" width="12.25" style="1" customWidth="1"/>
    <col min="3076" max="3076" width="17" style="1" customWidth="1"/>
    <col min="3077" max="3077" width="32.875" style="1" customWidth="1"/>
    <col min="3078" max="3328" width="9" style="1"/>
    <col min="3329" max="3329" width="14.5" style="1" customWidth="1"/>
    <col min="3330" max="3330" width="9.875" style="1" customWidth="1"/>
    <col min="3331" max="3331" width="12.25" style="1" customWidth="1"/>
    <col min="3332" max="3332" width="17" style="1" customWidth="1"/>
    <col min="3333" max="3333" width="32.875" style="1" customWidth="1"/>
    <col min="3334" max="3584" width="9" style="1"/>
    <col min="3585" max="3585" width="14.5" style="1" customWidth="1"/>
    <col min="3586" max="3586" width="9.875" style="1" customWidth="1"/>
    <col min="3587" max="3587" width="12.25" style="1" customWidth="1"/>
    <col min="3588" max="3588" width="17" style="1" customWidth="1"/>
    <col min="3589" max="3589" width="32.875" style="1" customWidth="1"/>
    <col min="3590" max="3840" width="9" style="1"/>
    <col min="3841" max="3841" width="14.5" style="1" customWidth="1"/>
    <col min="3842" max="3842" width="9.875" style="1" customWidth="1"/>
    <col min="3843" max="3843" width="12.25" style="1" customWidth="1"/>
    <col min="3844" max="3844" width="17" style="1" customWidth="1"/>
    <col min="3845" max="3845" width="32.875" style="1" customWidth="1"/>
    <col min="3846" max="4096" width="9" style="1"/>
    <col min="4097" max="4097" width="14.5" style="1" customWidth="1"/>
    <col min="4098" max="4098" width="9.875" style="1" customWidth="1"/>
    <col min="4099" max="4099" width="12.25" style="1" customWidth="1"/>
    <col min="4100" max="4100" width="17" style="1" customWidth="1"/>
    <col min="4101" max="4101" width="32.875" style="1" customWidth="1"/>
    <col min="4102" max="4352" width="9" style="1"/>
    <col min="4353" max="4353" width="14.5" style="1" customWidth="1"/>
    <col min="4354" max="4354" width="9.875" style="1" customWidth="1"/>
    <col min="4355" max="4355" width="12.25" style="1" customWidth="1"/>
    <col min="4356" max="4356" width="17" style="1" customWidth="1"/>
    <col min="4357" max="4357" width="32.875" style="1" customWidth="1"/>
    <col min="4358" max="4608" width="9" style="1"/>
    <col min="4609" max="4609" width="14.5" style="1" customWidth="1"/>
    <col min="4610" max="4610" width="9.875" style="1" customWidth="1"/>
    <col min="4611" max="4611" width="12.25" style="1" customWidth="1"/>
    <col min="4612" max="4612" width="17" style="1" customWidth="1"/>
    <col min="4613" max="4613" width="32.875" style="1" customWidth="1"/>
    <col min="4614" max="4864" width="9" style="1"/>
    <col min="4865" max="4865" width="14.5" style="1" customWidth="1"/>
    <col min="4866" max="4866" width="9.875" style="1" customWidth="1"/>
    <col min="4867" max="4867" width="12.25" style="1" customWidth="1"/>
    <col min="4868" max="4868" width="17" style="1" customWidth="1"/>
    <col min="4869" max="4869" width="32.875" style="1" customWidth="1"/>
    <col min="4870" max="5120" width="9" style="1"/>
    <col min="5121" max="5121" width="14.5" style="1" customWidth="1"/>
    <col min="5122" max="5122" width="9.875" style="1" customWidth="1"/>
    <col min="5123" max="5123" width="12.25" style="1" customWidth="1"/>
    <col min="5124" max="5124" width="17" style="1" customWidth="1"/>
    <col min="5125" max="5125" width="32.875" style="1" customWidth="1"/>
    <col min="5126" max="5376" width="9" style="1"/>
    <col min="5377" max="5377" width="14.5" style="1" customWidth="1"/>
    <col min="5378" max="5378" width="9.875" style="1" customWidth="1"/>
    <col min="5379" max="5379" width="12.25" style="1" customWidth="1"/>
    <col min="5380" max="5380" width="17" style="1" customWidth="1"/>
    <col min="5381" max="5381" width="32.875" style="1" customWidth="1"/>
    <col min="5382" max="5632" width="9" style="1"/>
    <col min="5633" max="5633" width="14.5" style="1" customWidth="1"/>
    <col min="5634" max="5634" width="9.875" style="1" customWidth="1"/>
    <col min="5635" max="5635" width="12.25" style="1" customWidth="1"/>
    <col min="5636" max="5636" width="17" style="1" customWidth="1"/>
    <col min="5637" max="5637" width="32.875" style="1" customWidth="1"/>
    <col min="5638" max="5888" width="9" style="1"/>
    <col min="5889" max="5889" width="14.5" style="1" customWidth="1"/>
    <col min="5890" max="5890" width="9.875" style="1" customWidth="1"/>
    <col min="5891" max="5891" width="12.25" style="1" customWidth="1"/>
    <col min="5892" max="5892" width="17" style="1" customWidth="1"/>
    <col min="5893" max="5893" width="32.875" style="1" customWidth="1"/>
    <col min="5894" max="6144" width="9" style="1"/>
    <col min="6145" max="6145" width="14.5" style="1" customWidth="1"/>
    <col min="6146" max="6146" width="9.875" style="1" customWidth="1"/>
    <col min="6147" max="6147" width="12.25" style="1" customWidth="1"/>
    <col min="6148" max="6148" width="17" style="1" customWidth="1"/>
    <col min="6149" max="6149" width="32.875" style="1" customWidth="1"/>
    <col min="6150" max="6400" width="9" style="1"/>
    <col min="6401" max="6401" width="14.5" style="1" customWidth="1"/>
    <col min="6402" max="6402" width="9.875" style="1" customWidth="1"/>
    <col min="6403" max="6403" width="12.25" style="1" customWidth="1"/>
    <col min="6404" max="6404" width="17" style="1" customWidth="1"/>
    <col min="6405" max="6405" width="32.875" style="1" customWidth="1"/>
    <col min="6406" max="6656" width="9" style="1"/>
    <col min="6657" max="6657" width="14.5" style="1" customWidth="1"/>
    <col min="6658" max="6658" width="9.875" style="1" customWidth="1"/>
    <col min="6659" max="6659" width="12.25" style="1" customWidth="1"/>
    <col min="6660" max="6660" width="17" style="1" customWidth="1"/>
    <col min="6661" max="6661" width="32.875" style="1" customWidth="1"/>
    <col min="6662" max="6912" width="9" style="1"/>
    <col min="6913" max="6913" width="14.5" style="1" customWidth="1"/>
    <col min="6914" max="6914" width="9.875" style="1" customWidth="1"/>
    <col min="6915" max="6915" width="12.25" style="1" customWidth="1"/>
    <col min="6916" max="6916" width="17" style="1" customWidth="1"/>
    <col min="6917" max="6917" width="32.875" style="1" customWidth="1"/>
    <col min="6918" max="7168" width="9" style="1"/>
    <col min="7169" max="7169" width="14.5" style="1" customWidth="1"/>
    <col min="7170" max="7170" width="9.875" style="1" customWidth="1"/>
    <col min="7171" max="7171" width="12.25" style="1" customWidth="1"/>
    <col min="7172" max="7172" width="17" style="1" customWidth="1"/>
    <col min="7173" max="7173" width="32.875" style="1" customWidth="1"/>
    <col min="7174" max="7424" width="9" style="1"/>
    <col min="7425" max="7425" width="14.5" style="1" customWidth="1"/>
    <col min="7426" max="7426" width="9.875" style="1" customWidth="1"/>
    <col min="7427" max="7427" width="12.25" style="1" customWidth="1"/>
    <col min="7428" max="7428" width="17" style="1" customWidth="1"/>
    <col min="7429" max="7429" width="32.875" style="1" customWidth="1"/>
    <col min="7430" max="7680" width="9" style="1"/>
    <col min="7681" max="7681" width="14.5" style="1" customWidth="1"/>
    <col min="7682" max="7682" width="9.875" style="1" customWidth="1"/>
    <col min="7683" max="7683" width="12.25" style="1" customWidth="1"/>
    <col min="7684" max="7684" width="17" style="1" customWidth="1"/>
    <col min="7685" max="7685" width="32.875" style="1" customWidth="1"/>
    <col min="7686" max="7936" width="9" style="1"/>
    <col min="7937" max="7937" width="14.5" style="1" customWidth="1"/>
    <col min="7938" max="7938" width="9.875" style="1" customWidth="1"/>
    <col min="7939" max="7939" width="12.25" style="1" customWidth="1"/>
    <col min="7940" max="7940" width="17" style="1" customWidth="1"/>
    <col min="7941" max="7941" width="32.875" style="1" customWidth="1"/>
    <col min="7942" max="8192" width="9" style="1"/>
    <col min="8193" max="8193" width="14.5" style="1" customWidth="1"/>
    <col min="8194" max="8194" width="9.875" style="1" customWidth="1"/>
    <col min="8195" max="8195" width="12.25" style="1" customWidth="1"/>
    <col min="8196" max="8196" width="17" style="1" customWidth="1"/>
    <col min="8197" max="8197" width="32.875" style="1" customWidth="1"/>
    <col min="8198" max="8448" width="9" style="1"/>
    <col min="8449" max="8449" width="14.5" style="1" customWidth="1"/>
    <col min="8450" max="8450" width="9.875" style="1" customWidth="1"/>
    <col min="8451" max="8451" width="12.25" style="1" customWidth="1"/>
    <col min="8452" max="8452" width="17" style="1" customWidth="1"/>
    <col min="8453" max="8453" width="32.875" style="1" customWidth="1"/>
    <col min="8454" max="8704" width="9" style="1"/>
    <col min="8705" max="8705" width="14.5" style="1" customWidth="1"/>
    <col min="8706" max="8706" width="9.875" style="1" customWidth="1"/>
    <col min="8707" max="8707" width="12.25" style="1" customWidth="1"/>
    <col min="8708" max="8708" width="17" style="1" customWidth="1"/>
    <col min="8709" max="8709" width="32.875" style="1" customWidth="1"/>
    <col min="8710" max="8960" width="9" style="1"/>
    <col min="8961" max="8961" width="14.5" style="1" customWidth="1"/>
    <col min="8962" max="8962" width="9.875" style="1" customWidth="1"/>
    <col min="8963" max="8963" width="12.25" style="1" customWidth="1"/>
    <col min="8964" max="8964" width="17" style="1" customWidth="1"/>
    <col min="8965" max="8965" width="32.875" style="1" customWidth="1"/>
    <col min="8966" max="9216" width="9" style="1"/>
    <col min="9217" max="9217" width="14.5" style="1" customWidth="1"/>
    <col min="9218" max="9218" width="9.875" style="1" customWidth="1"/>
    <col min="9219" max="9219" width="12.25" style="1" customWidth="1"/>
    <col min="9220" max="9220" width="17" style="1" customWidth="1"/>
    <col min="9221" max="9221" width="32.875" style="1" customWidth="1"/>
    <col min="9222" max="9472" width="9" style="1"/>
    <col min="9473" max="9473" width="14.5" style="1" customWidth="1"/>
    <col min="9474" max="9474" width="9.875" style="1" customWidth="1"/>
    <col min="9475" max="9475" width="12.25" style="1" customWidth="1"/>
    <col min="9476" max="9476" width="17" style="1" customWidth="1"/>
    <col min="9477" max="9477" width="32.875" style="1" customWidth="1"/>
    <col min="9478" max="9728" width="9" style="1"/>
    <col min="9729" max="9729" width="14.5" style="1" customWidth="1"/>
    <col min="9730" max="9730" width="9.875" style="1" customWidth="1"/>
    <col min="9731" max="9731" width="12.25" style="1" customWidth="1"/>
    <col min="9732" max="9732" width="17" style="1" customWidth="1"/>
    <col min="9733" max="9733" width="32.875" style="1" customWidth="1"/>
    <col min="9734" max="9984" width="9" style="1"/>
    <col min="9985" max="9985" width="14.5" style="1" customWidth="1"/>
    <col min="9986" max="9986" width="9.875" style="1" customWidth="1"/>
    <col min="9987" max="9987" width="12.25" style="1" customWidth="1"/>
    <col min="9988" max="9988" width="17" style="1" customWidth="1"/>
    <col min="9989" max="9989" width="32.875" style="1" customWidth="1"/>
    <col min="9990" max="10240" width="9" style="1"/>
    <col min="10241" max="10241" width="14.5" style="1" customWidth="1"/>
    <col min="10242" max="10242" width="9.875" style="1" customWidth="1"/>
    <col min="10243" max="10243" width="12.25" style="1" customWidth="1"/>
    <col min="10244" max="10244" width="17" style="1" customWidth="1"/>
    <col min="10245" max="10245" width="32.875" style="1" customWidth="1"/>
    <col min="10246" max="10496" width="9" style="1"/>
    <col min="10497" max="10497" width="14.5" style="1" customWidth="1"/>
    <col min="10498" max="10498" width="9.875" style="1" customWidth="1"/>
    <col min="10499" max="10499" width="12.25" style="1" customWidth="1"/>
    <col min="10500" max="10500" width="17" style="1" customWidth="1"/>
    <col min="10501" max="10501" width="32.875" style="1" customWidth="1"/>
    <col min="10502" max="10752" width="9" style="1"/>
    <col min="10753" max="10753" width="14.5" style="1" customWidth="1"/>
    <col min="10754" max="10754" width="9.875" style="1" customWidth="1"/>
    <col min="10755" max="10755" width="12.25" style="1" customWidth="1"/>
    <col min="10756" max="10756" width="17" style="1" customWidth="1"/>
    <col min="10757" max="10757" width="32.875" style="1" customWidth="1"/>
    <col min="10758" max="11008" width="9" style="1"/>
    <col min="11009" max="11009" width="14.5" style="1" customWidth="1"/>
    <col min="11010" max="11010" width="9.875" style="1" customWidth="1"/>
    <col min="11011" max="11011" width="12.25" style="1" customWidth="1"/>
    <col min="11012" max="11012" width="17" style="1" customWidth="1"/>
    <col min="11013" max="11013" width="32.875" style="1" customWidth="1"/>
    <col min="11014" max="11264" width="9" style="1"/>
    <col min="11265" max="11265" width="14.5" style="1" customWidth="1"/>
    <col min="11266" max="11266" width="9.875" style="1" customWidth="1"/>
    <col min="11267" max="11267" width="12.25" style="1" customWidth="1"/>
    <col min="11268" max="11268" width="17" style="1" customWidth="1"/>
    <col min="11269" max="11269" width="32.875" style="1" customWidth="1"/>
    <col min="11270" max="11520" width="9" style="1"/>
    <col min="11521" max="11521" width="14.5" style="1" customWidth="1"/>
    <col min="11522" max="11522" width="9.875" style="1" customWidth="1"/>
    <col min="11523" max="11523" width="12.25" style="1" customWidth="1"/>
    <col min="11524" max="11524" width="17" style="1" customWidth="1"/>
    <col min="11525" max="11525" width="32.875" style="1" customWidth="1"/>
    <col min="11526" max="11776" width="9" style="1"/>
    <col min="11777" max="11777" width="14.5" style="1" customWidth="1"/>
    <col min="11778" max="11778" width="9.875" style="1" customWidth="1"/>
    <col min="11779" max="11779" width="12.25" style="1" customWidth="1"/>
    <col min="11780" max="11780" width="17" style="1" customWidth="1"/>
    <col min="11781" max="11781" width="32.875" style="1" customWidth="1"/>
    <col min="11782" max="12032" width="9" style="1"/>
    <col min="12033" max="12033" width="14.5" style="1" customWidth="1"/>
    <col min="12034" max="12034" width="9.875" style="1" customWidth="1"/>
    <col min="12035" max="12035" width="12.25" style="1" customWidth="1"/>
    <col min="12036" max="12036" width="17" style="1" customWidth="1"/>
    <col min="12037" max="12037" width="32.875" style="1" customWidth="1"/>
    <col min="12038" max="12288" width="9" style="1"/>
    <col min="12289" max="12289" width="14.5" style="1" customWidth="1"/>
    <col min="12290" max="12290" width="9.875" style="1" customWidth="1"/>
    <col min="12291" max="12291" width="12.25" style="1" customWidth="1"/>
    <col min="12292" max="12292" width="17" style="1" customWidth="1"/>
    <col min="12293" max="12293" width="32.875" style="1" customWidth="1"/>
    <col min="12294" max="12544" width="9" style="1"/>
    <col min="12545" max="12545" width="14.5" style="1" customWidth="1"/>
    <col min="12546" max="12546" width="9.875" style="1" customWidth="1"/>
    <col min="12547" max="12547" width="12.25" style="1" customWidth="1"/>
    <col min="12548" max="12548" width="17" style="1" customWidth="1"/>
    <col min="12549" max="12549" width="32.875" style="1" customWidth="1"/>
    <col min="12550" max="12800" width="9" style="1"/>
    <col min="12801" max="12801" width="14.5" style="1" customWidth="1"/>
    <col min="12802" max="12802" width="9.875" style="1" customWidth="1"/>
    <col min="12803" max="12803" width="12.25" style="1" customWidth="1"/>
    <col min="12804" max="12804" width="17" style="1" customWidth="1"/>
    <col min="12805" max="12805" width="32.875" style="1" customWidth="1"/>
    <col min="12806" max="13056" width="9" style="1"/>
    <col min="13057" max="13057" width="14.5" style="1" customWidth="1"/>
    <col min="13058" max="13058" width="9.875" style="1" customWidth="1"/>
    <col min="13059" max="13059" width="12.25" style="1" customWidth="1"/>
    <col min="13060" max="13060" width="17" style="1" customWidth="1"/>
    <col min="13061" max="13061" width="32.875" style="1" customWidth="1"/>
    <col min="13062" max="13312" width="9" style="1"/>
    <col min="13313" max="13313" width="14.5" style="1" customWidth="1"/>
    <col min="13314" max="13314" width="9.875" style="1" customWidth="1"/>
    <col min="13315" max="13315" width="12.25" style="1" customWidth="1"/>
    <col min="13316" max="13316" width="17" style="1" customWidth="1"/>
    <col min="13317" max="13317" width="32.875" style="1" customWidth="1"/>
    <col min="13318" max="13568" width="9" style="1"/>
    <col min="13569" max="13569" width="14.5" style="1" customWidth="1"/>
    <col min="13570" max="13570" width="9.875" style="1" customWidth="1"/>
    <col min="13571" max="13571" width="12.25" style="1" customWidth="1"/>
    <col min="13572" max="13572" width="17" style="1" customWidth="1"/>
    <col min="13573" max="13573" width="32.875" style="1" customWidth="1"/>
    <col min="13574" max="13824" width="9" style="1"/>
    <col min="13825" max="13825" width="14.5" style="1" customWidth="1"/>
    <col min="13826" max="13826" width="9.875" style="1" customWidth="1"/>
    <col min="13827" max="13827" width="12.25" style="1" customWidth="1"/>
    <col min="13828" max="13828" width="17" style="1" customWidth="1"/>
    <col min="13829" max="13829" width="32.875" style="1" customWidth="1"/>
    <col min="13830" max="14080" width="9" style="1"/>
    <col min="14081" max="14081" width="14.5" style="1" customWidth="1"/>
    <col min="14082" max="14082" width="9.875" style="1" customWidth="1"/>
    <col min="14083" max="14083" width="12.25" style="1" customWidth="1"/>
    <col min="14084" max="14084" width="17" style="1" customWidth="1"/>
    <col min="14085" max="14085" width="32.875" style="1" customWidth="1"/>
    <col min="14086" max="14336" width="9" style="1"/>
    <col min="14337" max="14337" width="14.5" style="1" customWidth="1"/>
    <col min="14338" max="14338" width="9.875" style="1" customWidth="1"/>
    <col min="14339" max="14339" width="12.25" style="1" customWidth="1"/>
    <col min="14340" max="14340" width="17" style="1" customWidth="1"/>
    <col min="14341" max="14341" width="32.875" style="1" customWidth="1"/>
    <col min="14342" max="14592" width="9" style="1"/>
    <col min="14593" max="14593" width="14.5" style="1" customWidth="1"/>
    <col min="14594" max="14594" width="9.875" style="1" customWidth="1"/>
    <col min="14595" max="14595" width="12.25" style="1" customWidth="1"/>
    <col min="14596" max="14596" width="17" style="1" customWidth="1"/>
    <col min="14597" max="14597" width="32.875" style="1" customWidth="1"/>
    <col min="14598" max="14848" width="9" style="1"/>
    <col min="14849" max="14849" width="14.5" style="1" customWidth="1"/>
    <col min="14850" max="14850" width="9.875" style="1" customWidth="1"/>
    <col min="14851" max="14851" width="12.25" style="1" customWidth="1"/>
    <col min="14852" max="14852" width="17" style="1" customWidth="1"/>
    <col min="14853" max="14853" width="32.875" style="1" customWidth="1"/>
    <col min="14854" max="15104" width="9" style="1"/>
    <col min="15105" max="15105" width="14.5" style="1" customWidth="1"/>
    <col min="15106" max="15106" width="9.875" style="1" customWidth="1"/>
    <col min="15107" max="15107" width="12.25" style="1" customWidth="1"/>
    <col min="15108" max="15108" width="17" style="1" customWidth="1"/>
    <col min="15109" max="15109" width="32.875" style="1" customWidth="1"/>
    <col min="15110" max="15360" width="9" style="1"/>
    <col min="15361" max="15361" width="14.5" style="1" customWidth="1"/>
    <col min="15362" max="15362" width="9.875" style="1" customWidth="1"/>
    <col min="15363" max="15363" width="12.25" style="1" customWidth="1"/>
    <col min="15364" max="15364" width="17" style="1" customWidth="1"/>
    <col min="15365" max="15365" width="32.875" style="1" customWidth="1"/>
    <col min="15366" max="15616" width="9" style="1"/>
    <col min="15617" max="15617" width="14.5" style="1" customWidth="1"/>
    <col min="15618" max="15618" width="9.875" style="1" customWidth="1"/>
    <col min="15619" max="15619" width="12.25" style="1" customWidth="1"/>
    <col min="15620" max="15620" width="17" style="1" customWidth="1"/>
    <col min="15621" max="15621" width="32.875" style="1" customWidth="1"/>
    <col min="15622" max="15872" width="9" style="1"/>
    <col min="15873" max="15873" width="14.5" style="1" customWidth="1"/>
    <col min="15874" max="15874" width="9.875" style="1" customWidth="1"/>
    <col min="15875" max="15875" width="12.25" style="1" customWidth="1"/>
    <col min="15876" max="15876" width="17" style="1" customWidth="1"/>
    <col min="15877" max="15877" width="32.875" style="1" customWidth="1"/>
    <col min="15878" max="16128" width="9" style="1"/>
    <col min="16129" max="16129" width="14.5" style="1" customWidth="1"/>
    <col min="16130" max="16130" width="9.875" style="1" customWidth="1"/>
    <col min="16131" max="16131" width="12.25" style="1" customWidth="1"/>
    <col min="16132" max="16132" width="17" style="1" customWidth="1"/>
    <col min="16133" max="16133" width="32.875" style="1" customWidth="1"/>
    <col min="16134" max="16384" width="9" style="1"/>
  </cols>
  <sheetData>
    <row r="1" spans="1:5">
      <c r="A1" s="1" t="s">
        <v>0</v>
      </c>
    </row>
    <row r="2" spans="1:5" ht="10.5" customHeight="1"/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3"/>
      <c r="B4" s="4"/>
      <c r="C4" s="5" t="s">
        <v>6</v>
      </c>
      <c r="D4" s="4" t="s">
        <v>7</v>
      </c>
      <c r="E4" s="6"/>
    </row>
    <row r="5" spans="1:5">
      <c r="A5" s="7" t="s">
        <v>8</v>
      </c>
      <c r="B5" s="8">
        <v>1446</v>
      </c>
      <c r="C5" s="9">
        <v>21375</v>
      </c>
      <c r="D5" s="8">
        <v>2880</v>
      </c>
      <c r="E5" s="10" t="s">
        <v>9</v>
      </c>
    </row>
    <row r="6" spans="1:5" ht="12" customHeight="1">
      <c r="A6" s="7"/>
      <c r="B6" s="8"/>
      <c r="C6" s="9"/>
      <c r="D6" s="8"/>
      <c r="E6" s="10"/>
    </row>
    <row r="7" spans="1:5">
      <c r="A7" s="7" t="s">
        <v>10</v>
      </c>
      <c r="B7" s="8">
        <v>869</v>
      </c>
      <c r="C7" s="9">
        <v>15499</v>
      </c>
      <c r="D7" s="8">
        <v>3218</v>
      </c>
      <c r="E7" s="10" t="s">
        <v>11</v>
      </c>
    </row>
    <row r="8" spans="1:5" ht="12" customHeight="1">
      <c r="A8" s="11"/>
      <c r="B8" s="8"/>
      <c r="C8" s="9"/>
      <c r="D8" s="8"/>
      <c r="E8" s="10"/>
    </row>
    <row r="9" spans="1:5">
      <c r="A9" s="12" t="s">
        <v>12</v>
      </c>
      <c r="B9" s="8">
        <v>1355</v>
      </c>
      <c r="C9" s="9">
        <v>29818</v>
      </c>
      <c r="D9" s="8">
        <v>21137</v>
      </c>
      <c r="E9" s="10" t="s">
        <v>13</v>
      </c>
    </row>
    <row r="10" spans="1:5">
      <c r="A10" s="12" t="s">
        <v>14</v>
      </c>
      <c r="B10" s="8">
        <v>1288</v>
      </c>
      <c r="C10" s="9">
        <v>26276</v>
      </c>
      <c r="D10" s="8">
        <v>14006</v>
      </c>
      <c r="E10" s="10"/>
    </row>
    <row r="11" spans="1:5" ht="12" customHeight="1">
      <c r="A11" s="12"/>
      <c r="B11" s="8"/>
      <c r="C11" s="9"/>
      <c r="D11" s="8"/>
      <c r="E11" s="10"/>
    </row>
    <row r="12" spans="1:5">
      <c r="A12" s="12" t="s">
        <v>15</v>
      </c>
      <c r="B12" s="8">
        <v>1064</v>
      </c>
      <c r="C12" s="9">
        <v>29029</v>
      </c>
      <c r="D12" s="8">
        <v>13558</v>
      </c>
      <c r="E12" s="10" t="s">
        <v>16</v>
      </c>
    </row>
    <row r="13" spans="1:5">
      <c r="A13" s="12" t="s">
        <v>17</v>
      </c>
      <c r="B13" s="8">
        <v>1698</v>
      </c>
      <c r="C13" s="9">
        <v>23835</v>
      </c>
      <c r="D13" s="8">
        <v>10769</v>
      </c>
      <c r="E13" s="10" t="s">
        <v>18</v>
      </c>
    </row>
    <row r="14" spans="1:5">
      <c r="A14" s="12" t="s">
        <v>19</v>
      </c>
      <c r="B14" s="8">
        <v>1115</v>
      </c>
      <c r="C14" s="9">
        <v>21968</v>
      </c>
      <c r="D14" s="8">
        <v>11146</v>
      </c>
      <c r="E14" s="10"/>
    </row>
    <row r="15" spans="1:5">
      <c r="A15" s="12" t="s">
        <v>20</v>
      </c>
      <c r="B15" s="8">
        <v>1104</v>
      </c>
      <c r="C15" s="9">
        <v>23475</v>
      </c>
      <c r="D15" s="8">
        <v>17083</v>
      </c>
      <c r="E15" s="10"/>
    </row>
    <row r="16" spans="1:5">
      <c r="A16" s="12" t="s">
        <v>21</v>
      </c>
      <c r="B16" s="8">
        <v>1072</v>
      </c>
      <c r="C16" s="9">
        <v>22920</v>
      </c>
      <c r="D16" s="8">
        <v>11670</v>
      </c>
      <c r="E16" s="10"/>
    </row>
    <row r="17" spans="1:5" ht="12" customHeight="1">
      <c r="A17" s="12"/>
      <c r="B17" s="8"/>
      <c r="C17" s="9"/>
      <c r="D17" s="8"/>
      <c r="E17" s="10"/>
    </row>
    <row r="18" spans="1:5">
      <c r="A18" s="13" t="s">
        <v>22</v>
      </c>
      <c r="B18" s="8">
        <v>1093</v>
      </c>
      <c r="C18" s="9">
        <v>23806</v>
      </c>
      <c r="D18" s="8">
        <v>11248</v>
      </c>
      <c r="E18" s="10"/>
    </row>
    <row r="19" spans="1:5">
      <c r="A19" s="12" t="s">
        <v>23</v>
      </c>
      <c r="B19" s="8">
        <v>1157</v>
      </c>
      <c r="C19" s="9">
        <v>26409</v>
      </c>
      <c r="D19" s="8">
        <v>11518</v>
      </c>
      <c r="E19" s="10"/>
    </row>
    <row r="20" spans="1:5">
      <c r="A20" s="12" t="s">
        <v>24</v>
      </c>
      <c r="B20" s="8">
        <v>1114</v>
      </c>
      <c r="C20" s="9">
        <v>26778</v>
      </c>
      <c r="D20" s="8">
        <v>12886</v>
      </c>
      <c r="E20" s="10"/>
    </row>
    <row r="21" spans="1:5">
      <c r="A21" s="12" t="s">
        <v>25</v>
      </c>
      <c r="B21" s="8">
        <v>1174</v>
      </c>
      <c r="C21" s="9">
        <v>26788</v>
      </c>
      <c r="D21" s="8">
        <v>12062</v>
      </c>
      <c r="E21" s="10"/>
    </row>
    <row r="22" spans="1:5">
      <c r="A22" s="12" t="s">
        <v>26</v>
      </c>
      <c r="B22" s="8">
        <v>1650</v>
      </c>
      <c r="C22" s="9">
        <v>31213</v>
      </c>
      <c r="D22" s="8">
        <v>9828</v>
      </c>
      <c r="E22" s="10"/>
    </row>
    <row r="23" spans="1:5">
      <c r="A23" s="12" t="s">
        <v>27</v>
      </c>
      <c r="B23" s="8">
        <v>1694</v>
      </c>
      <c r="C23" s="9">
        <v>32459</v>
      </c>
      <c r="D23" s="8">
        <v>9488</v>
      </c>
      <c r="E23" s="10"/>
    </row>
    <row r="24" spans="1:5">
      <c r="A24" s="12" t="s">
        <v>28</v>
      </c>
      <c r="B24" s="8">
        <v>1818</v>
      </c>
      <c r="C24" s="9">
        <v>37046</v>
      </c>
      <c r="D24" s="8">
        <v>11829</v>
      </c>
      <c r="E24" s="10" t="s">
        <v>29</v>
      </c>
    </row>
    <row r="25" spans="1:5">
      <c r="A25" s="12" t="s">
        <v>12</v>
      </c>
      <c r="B25" s="8">
        <v>1870</v>
      </c>
      <c r="C25" s="9">
        <v>39727</v>
      </c>
      <c r="D25" s="8">
        <v>13549</v>
      </c>
      <c r="E25" s="10"/>
    </row>
    <row r="26" spans="1:5">
      <c r="A26" s="12" t="s">
        <v>14</v>
      </c>
      <c r="B26" s="8">
        <v>2317</v>
      </c>
      <c r="C26" s="9">
        <v>47871</v>
      </c>
      <c r="D26" s="8">
        <v>16519</v>
      </c>
      <c r="E26" s="10"/>
    </row>
    <row r="27" spans="1:5" ht="12" customHeight="1">
      <c r="A27" s="12"/>
      <c r="B27" s="8"/>
      <c r="C27" s="9"/>
      <c r="D27" s="8"/>
      <c r="E27" s="10"/>
    </row>
    <row r="28" spans="1:5">
      <c r="A28" s="12" t="s">
        <v>15</v>
      </c>
      <c r="B28" s="8">
        <v>2557</v>
      </c>
      <c r="C28" s="9">
        <v>52201</v>
      </c>
      <c r="D28" s="8">
        <v>16144</v>
      </c>
      <c r="E28" s="10" t="s">
        <v>30</v>
      </c>
    </row>
    <row r="29" spans="1:5">
      <c r="A29" s="12" t="s">
        <v>17</v>
      </c>
      <c r="B29" s="8">
        <v>2774</v>
      </c>
      <c r="C29" s="9">
        <v>60515</v>
      </c>
      <c r="D29" s="8">
        <v>16744</v>
      </c>
      <c r="E29" s="10"/>
    </row>
    <row r="30" spans="1:5">
      <c r="A30" s="12" t="s">
        <v>19</v>
      </c>
      <c r="B30" s="8">
        <v>2788</v>
      </c>
      <c r="C30" s="9">
        <v>57408</v>
      </c>
      <c r="D30" s="8">
        <v>19953</v>
      </c>
      <c r="E30" s="10"/>
    </row>
    <row r="31" spans="1:5">
      <c r="A31" s="12" t="s">
        <v>20</v>
      </c>
      <c r="B31" s="8">
        <v>2845</v>
      </c>
      <c r="C31" s="9">
        <v>56677</v>
      </c>
      <c r="D31" s="8">
        <v>19127</v>
      </c>
      <c r="E31" s="10"/>
    </row>
    <row r="32" spans="1:5">
      <c r="A32" s="12" t="s">
        <v>21</v>
      </c>
      <c r="B32" s="8">
        <v>2963</v>
      </c>
      <c r="C32" s="9">
        <v>61737</v>
      </c>
      <c r="D32" s="8">
        <v>23543</v>
      </c>
      <c r="E32" s="10"/>
    </row>
    <row r="33" spans="1:5">
      <c r="A33" s="12" t="s">
        <v>31</v>
      </c>
      <c r="B33" s="8">
        <v>2995</v>
      </c>
      <c r="C33" s="9">
        <v>57571</v>
      </c>
      <c r="D33" s="8">
        <v>23553</v>
      </c>
      <c r="E33" s="10"/>
    </row>
    <row r="34" spans="1:5" ht="9" customHeight="1">
      <c r="A34" s="12"/>
      <c r="B34" s="9"/>
      <c r="C34" s="9"/>
      <c r="D34" s="14"/>
      <c r="E34" s="10"/>
    </row>
    <row r="35" spans="1:5">
      <c r="A35" s="343" t="s">
        <v>32</v>
      </c>
      <c r="B35" s="344"/>
      <c r="C35" s="344"/>
      <c r="D35" s="345"/>
      <c r="E35" s="10"/>
    </row>
    <row r="36" spans="1:5" ht="9" customHeight="1">
      <c r="A36" s="12"/>
      <c r="B36" s="9"/>
      <c r="C36" s="9"/>
      <c r="D36" s="14"/>
      <c r="E36" s="10"/>
    </row>
    <row r="37" spans="1:5">
      <c r="A37" s="12" t="s">
        <v>33</v>
      </c>
      <c r="B37" s="8">
        <v>8018</v>
      </c>
      <c r="C37" s="9">
        <v>66508</v>
      </c>
      <c r="D37" s="8">
        <v>30032</v>
      </c>
      <c r="E37" s="10"/>
    </row>
    <row r="38" spans="1:5">
      <c r="A38" s="12" t="s">
        <v>34</v>
      </c>
      <c r="B38" s="8">
        <v>7507</v>
      </c>
      <c r="C38" s="9">
        <v>66217</v>
      </c>
      <c r="D38" s="8">
        <v>28600</v>
      </c>
      <c r="E38" s="10"/>
    </row>
    <row r="39" spans="1:5">
      <c r="A39" s="12" t="s">
        <v>35</v>
      </c>
      <c r="B39" s="15" t="s">
        <v>36</v>
      </c>
      <c r="C39" s="16" t="s">
        <v>37</v>
      </c>
      <c r="D39" s="15" t="s">
        <v>38</v>
      </c>
      <c r="E39" s="10"/>
    </row>
    <row r="40" spans="1:5">
      <c r="A40" s="12" t="s">
        <v>39</v>
      </c>
      <c r="B40" s="15" t="s">
        <v>40</v>
      </c>
      <c r="C40" s="16" t="s">
        <v>37</v>
      </c>
      <c r="D40" s="15" t="s">
        <v>38</v>
      </c>
      <c r="E40" s="10"/>
    </row>
    <row r="41" spans="1:5" ht="12" customHeight="1">
      <c r="A41" s="12"/>
      <c r="B41" s="8"/>
      <c r="C41" s="9"/>
      <c r="D41" s="8"/>
      <c r="E41" s="10"/>
    </row>
    <row r="42" spans="1:5">
      <c r="A42" s="13" t="s">
        <v>41</v>
      </c>
      <c r="B42" s="8">
        <v>2894</v>
      </c>
      <c r="C42" s="9">
        <v>28023</v>
      </c>
      <c r="D42" s="8">
        <v>20603</v>
      </c>
      <c r="E42" s="10" t="s">
        <v>42</v>
      </c>
    </row>
    <row r="43" spans="1:5">
      <c r="A43" s="12" t="s">
        <v>43</v>
      </c>
      <c r="B43" s="8">
        <v>3756</v>
      </c>
      <c r="C43" s="9">
        <v>36999</v>
      </c>
      <c r="D43" s="8">
        <v>94801</v>
      </c>
      <c r="E43" s="10"/>
    </row>
    <row r="44" spans="1:5">
      <c r="A44" s="12" t="s">
        <v>44</v>
      </c>
      <c r="B44" s="8">
        <v>6756</v>
      </c>
      <c r="C44" s="9">
        <v>51414</v>
      </c>
      <c r="D44" s="8">
        <v>317824</v>
      </c>
      <c r="E44" s="10"/>
    </row>
    <row r="45" spans="1:5">
      <c r="A45" s="12" t="s">
        <v>45</v>
      </c>
      <c r="B45" s="8">
        <v>2319</v>
      </c>
      <c r="C45" s="9">
        <v>42556</v>
      </c>
      <c r="D45" s="8">
        <v>668082</v>
      </c>
      <c r="E45" s="10" t="s">
        <v>46</v>
      </c>
    </row>
    <row r="46" spans="1:5">
      <c r="A46" s="12" t="s">
        <v>47</v>
      </c>
      <c r="B46" s="8">
        <v>3199</v>
      </c>
      <c r="C46" s="9">
        <v>38023</v>
      </c>
      <c r="D46" s="8">
        <v>1204094</v>
      </c>
      <c r="E46" s="10"/>
    </row>
    <row r="47" spans="1:5">
      <c r="A47" s="12" t="s">
        <v>48</v>
      </c>
      <c r="B47" s="8">
        <v>5302</v>
      </c>
      <c r="C47" s="9">
        <v>59408</v>
      </c>
      <c r="D47" s="8">
        <v>2416148</v>
      </c>
      <c r="E47" s="10"/>
    </row>
    <row r="48" spans="1:5">
      <c r="A48" s="12" t="s">
        <v>49</v>
      </c>
      <c r="B48" s="8">
        <v>5657</v>
      </c>
      <c r="C48" s="9">
        <v>59947</v>
      </c>
      <c r="D48" s="8">
        <v>3560258</v>
      </c>
      <c r="E48" s="10"/>
    </row>
    <row r="49" spans="1:5">
      <c r="A49" s="12" t="s">
        <v>50</v>
      </c>
      <c r="B49" s="8">
        <v>5515</v>
      </c>
      <c r="C49" s="9">
        <v>55867</v>
      </c>
      <c r="D49" s="8">
        <v>3339807</v>
      </c>
      <c r="E49" s="10"/>
    </row>
    <row r="50" spans="1:5">
      <c r="A50" s="12" t="s">
        <v>51</v>
      </c>
      <c r="B50" s="8">
        <v>5586</v>
      </c>
      <c r="C50" s="9">
        <v>58099</v>
      </c>
      <c r="D50" s="8">
        <v>3730934</v>
      </c>
      <c r="E50" s="10"/>
    </row>
    <row r="51" spans="1:5">
      <c r="A51" s="12" t="s">
        <v>52</v>
      </c>
      <c r="B51" s="8">
        <v>5711</v>
      </c>
      <c r="C51" s="9">
        <v>59168</v>
      </c>
      <c r="D51" s="8">
        <v>4036334</v>
      </c>
      <c r="E51" s="10" t="s">
        <v>53</v>
      </c>
    </row>
    <row r="52" spans="1:5" ht="12" customHeight="1">
      <c r="A52" s="12"/>
      <c r="B52" s="8"/>
      <c r="C52" s="9"/>
      <c r="D52" s="8"/>
      <c r="E52" s="10" t="s">
        <v>54</v>
      </c>
    </row>
    <row r="53" spans="1:5">
      <c r="A53" s="12" t="s">
        <v>55</v>
      </c>
      <c r="B53" s="8">
        <v>5984</v>
      </c>
      <c r="C53" s="9">
        <v>63100</v>
      </c>
      <c r="D53" s="8">
        <v>4494208</v>
      </c>
      <c r="E53" s="10" t="s">
        <v>56</v>
      </c>
    </row>
    <row r="54" spans="1:5">
      <c r="A54" s="12" t="s">
        <v>57</v>
      </c>
      <c r="B54" s="8">
        <v>6096</v>
      </c>
      <c r="C54" s="9">
        <v>67222</v>
      </c>
      <c r="D54" s="8">
        <v>5489321</v>
      </c>
      <c r="E54" s="10"/>
    </row>
    <row r="55" spans="1:5">
      <c r="A55" s="12" t="s">
        <v>58</v>
      </c>
      <c r="B55" s="8">
        <v>6996</v>
      </c>
      <c r="C55" s="9">
        <v>72817</v>
      </c>
      <c r="D55" s="8">
        <v>5958058</v>
      </c>
      <c r="E55" s="10"/>
    </row>
    <row r="56" spans="1:5">
      <c r="A56" s="12" t="s">
        <v>59</v>
      </c>
      <c r="B56" s="8">
        <v>6747</v>
      </c>
      <c r="C56" s="9">
        <v>70307</v>
      </c>
      <c r="D56" s="8">
        <v>5437238</v>
      </c>
      <c r="E56" s="10" t="s">
        <v>60</v>
      </c>
    </row>
    <row r="57" spans="1:5">
      <c r="A57" s="12" t="s">
        <v>61</v>
      </c>
      <c r="B57" s="8">
        <v>6793</v>
      </c>
      <c r="C57" s="9">
        <v>75906</v>
      </c>
      <c r="D57" s="8">
        <v>6186735</v>
      </c>
      <c r="E57" s="10" t="s">
        <v>62</v>
      </c>
    </row>
    <row r="58" spans="1:5" ht="9.75" customHeight="1">
      <c r="A58" s="12"/>
      <c r="B58" s="9"/>
      <c r="C58" s="9"/>
      <c r="D58" s="9"/>
      <c r="E58" s="17"/>
    </row>
    <row r="59" spans="1:5">
      <c r="A59" s="346" t="s">
        <v>63</v>
      </c>
      <c r="B59" s="347"/>
      <c r="C59" s="347"/>
      <c r="D59" s="348"/>
      <c r="E59" s="10"/>
    </row>
    <row r="60" spans="1:5" ht="9" customHeight="1">
      <c r="A60" s="12"/>
      <c r="B60" s="9"/>
      <c r="C60" s="9"/>
      <c r="D60" s="14"/>
      <c r="E60" s="10"/>
    </row>
    <row r="61" spans="1:5">
      <c r="A61" s="12" t="s">
        <v>64</v>
      </c>
      <c r="B61" s="8">
        <v>7258</v>
      </c>
      <c r="C61" s="9">
        <v>85645</v>
      </c>
      <c r="D61" s="8">
        <v>7908552</v>
      </c>
      <c r="E61" s="10"/>
    </row>
    <row r="62" spans="1:5">
      <c r="A62" s="12" t="s">
        <v>65</v>
      </c>
      <c r="B62" s="8">
        <v>7469</v>
      </c>
      <c r="C62" s="9">
        <v>89234</v>
      </c>
      <c r="D62" s="8">
        <v>9306046</v>
      </c>
      <c r="E62" s="10"/>
    </row>
    <row r="63" spans="1:5">
      <c r="A63" s="18" t="s">
        <v>66</v>
      </c>
      <c r="B63" s="19">
        <v>7458</v>
      </c>
      <c r="C63" s="20">
        <v>89523</v>
      </c>
      <c r="D63" s="19">
        <v>10409603</v>
      </c>
      <c r="E63" s="21" t="s">
        <v>67</v>
      </c>
    </row>
  </sheetData>
  <mergeCells count="2">
    <mergeCell ref="A35:D35"/>
    <mergeCell ref="A59:D59"/>
  </mergeCells>
  <phoneticPr fontId="1"/>
  <pageMargins left="0.78740157480314965" right="0.78740157480314965" top="0.6692913385826772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workbookViewId="0"/>
  </sheetViews>
  <sheetFormatPr defaultRowHeight="13.5"/>
  <cols>
    <col min="1" max="1" width="14.5" style="1" customWidth="1"/>
    <col min="2" max="2" width="9.875" style="1" customWidth="1"/>
    <col min="3" max="3" width="12.25" style="1" customWidth="1"/>
    <col min="4" max="4" width="17" style="1" customWidth="1"/>
    <col min="5" max="5" width="32.875" style="1" customWidth="1"/>
    <col min="6" max="256" width="9" style="1"/>
    <col min="257" max="257" width="14.5" style="1" customWidth="1"/>
    <col min="258" max="258" width="9.875" style="1" customWidth="1"/>
    <col min="259" max="259" width="12.25" style="1" customWidth="1"/>
    <col min="260" max="260" width="17" style="1" customWidth="1"/>
    <col min="261" max="261" width="32.875" style="1" customWidth="1"/>
    <col min="262" max="512" width="9" style="1"/>
    <col min="513" max="513" width="14.5" style="1" customWidth="1"/>
    <col min="514" max="514" width="9.875" style="1" customWidth="1"/>
    <col min="515" max="515" width="12.25" style="1" customWidth="1"/>
    <col min="516" max="516" width="17" style="1" customWidth="1"/>
    <col min="517" max="517" width="32.875" style="1" customWidth="1"/>
    <col min="518" max="768" width="9" style="1"/>
    <col min="769" max="769" width="14.5" style="1" customWidth="1"/>
    <col min="770" max="770" width="9.875" style="1" customWidth="1"/>
    <col min="771" max="771" width="12.25" style="1" customWidth="1"/>
    <col min="772" max="772" width="17" style="1" customWidth="1"/>
    <col min="773" max="773" width="32.875" style="1" customWidth="1"/>
    <col min="774" max="1024" width="9" style="1"/>
    <col min="1025" max="1025" width="14.5" style="1" customWidth="1"/>
    <col min="1026" max="1026" width="9.875" style="1" customWidth="1"/>
    <col min="1027" max="1027" width="12.25" style="1" customWidth="1"/>
    <col min="1028" max="1028" width="17" style="1" customWidth="1"/>
    <col min="1029" max="1029" width="32.875" style="1" customWidth="1"/>
    <col min="1030" max="1280" width="9" style="1"/>
    <col min="1281" max="1281" width="14.5" style="1" customWidth="1"/>
    <col min="1282" max="1282" width="9.875" style="1" customWidth="1"/>
    <col min="1283" max="1283" width="12.25" style="1" customWidth="1"/>
    <col min="1284" max="1284" width="17" style="1" customWidth="1"/>
    <col min="1285" max="1285" width="32.875" style="1" customWidth="1"/>
    <col min="1286" max="1536" width="9" style="1"/>
    <col min="1537" max="1537" width="14.5" style="1" customWidth="1"/>
    <col min="1538" max="1538" width="9.875" style="1" customWidth="1"/>
    <col min="1539" max="1539" width="12.25" style="1" customWidth="1"/>
    <col min="1540" max="1540" width="17" style="1" customWidth="1"/>
    <col min="1541" max="1541" width="32.875" style="1" customWidth="1"/>
    <col min="1542" max="1792" width="9" style="1"/>
    <col min="1793" max="1793" width="14.5" style="1" customWidth="1"/>
    <col min="1794" max="1794" width="9.875" style="1" customWidth="1"/>
    <col min="1795" max="1795" width="12.25" style="1" customWidth="1"/>
    <col min="1796" max="1796" width="17" style="1" customWidth="1"/>
    <col min="1797" max="1797" width="32.875" style="1" customWidth="1"/>
    <col min="1798" max="2048" width="9" style="1"/>
    <col min="2049" max="2049" width="14.5" style="1" customWidth="1"/>
    <col min="2050" max="2050" width="9.875" style="1" customWidth="1"/>
    <col min="2051" max="2051" width="12.25" style="1" customWidth="1"/>
    <col min="2052" max="2052" width="17" style="1" customWidth="1"/>
    <col min="2053" max="2053" width="32.875" style="1" customWidth="1"/>
    <col min="2054" max="2304" width="9" style="1"/>
    <col min="2305" max="2305" width="14.5" style="1" customWidth="1"/>
    <col min="2306" max="2306" width="9.875" style="1" customWidth="1"/>
    <col min="2307" max="2307" width="12.25" style="1" customWidth="1"/>
    <col min="2308" max="2308" width="17" style="1" customWidth="1"/>
    <col min="2309" max="2309" width="32.875" style="1" customWidth="1"/>
    <col min="2310" max="2560" width="9" style="1"/>
    <col min="2561" max="2561" width="14.5" style="1" customWidth="1"/>
    <col min="2562" max="2562" width="9.875" style="1" customWidth="1"/>
    <col min="2563" max="2563" width="12.25" style="1" customWidth="1"/>
    <col min="2564" max="2564" width="17" style="1" customWidth="1"/>
    <col min="2565" max="2565" width="32.875" style="1" customWidth="1"/>
    <col min="2566" max="2816" width="9" style="1"/>
    <col min="2817" max="2817" width="14.5" style="1" customWidth="1"/>
    <col min="2818" max="2818" width="9.875" style="1" customWidth="1"/>
    <col min="2819" max="2819" width="12.25" style="1" customWidth="1"/>
    <col min="2820" max="2820" width="17" style="1" customWidth="1"/>
    <col min="2821" max="2821" width="32.875" style="1" customWidth="1"/>
    <col min="2822" max="3072" width="9" style="1"/>
    <col min="3073" max="3073" width="14.5" style="1" customWidth="1"/>
    <col min="3074" max="3074" width="9.875" style="1" customWidth="1"/>
    <col min="3075" max="3075" width="12.25" style="1" customWidth="1"/>
    <col min="3076" max="3076" width="17" style="1" customWidth="1"/>
    <col min="3077" max="3077" width="32.875" style="1" customWidth="1"/>
    <col min="3078" max="3328" width="9" style="1"/>
    <col min="3329" max="3329" width="14.5" style="1" customWidth="1"/>
    <col min="3330" max="3330" width="9.875" style="1" customWidth="1"/>
    <col min="3331" max="3331" width="12.25" style="1" customWidth="1"/>
    <col min="3332" max="3332" width="17" style="1" customWidth="1"/>
    <col min="3333" max="3333" width="32.875" style="1" customWidth="1"/>
    <col min="3334" max="3584" width="9" style="1"/>
    <col min="3585" max="3585" width="14.5" style="1" customWidth="1"/>
    <col min="3586" max="3586" width="9.875" style="1" customWidth="1"/>
    <col min="3587" max="3587" width="12.25" style="1" customWidth="1"/>
    <col min="3588" max="3588" width="17" style="1" customWidth="1"/>
    <col min="3589" max="3589" width="32.875" style="1" customWidth="1"/>
    <col min="3590" max="3840" width="9" style="1"/>
    <col min="3841" max="3841" width="14.5" style="1" customWidth="1"/>
    <col min="3842" max="3842" width="9.875" style="1" customWidth="1"/>
    <col min="3843" max="3843" width="12.25" style="1" customWidth="1"/>
    <col min="3844" max="3844" width="17" style="1" customWidth="1"/>
    <col min="3845" max="3845" width="32.875" style="1" customWidth="1"/>
    <col min="3846" max="4096" width="9" style="1"/>
    <col min="4097" max="4097" width="14.5" style="1" customWidth="1"/>
    <col min="4098" max="4098" width="9.875" style="1" customWidth="1"/>
    <col min="4099" max="4099" width="12.25" style="1" customWidth="1"/>
    <col min="4100" max="4100" width="17" style="1" customWidth="1"/>
    <col min="4101" max="4101" width="32.875" style="1" customWidth="1"/>
    <col min="4102" max="4352" width="9" style="1"/>
    <col min="4353" max="4353" width="14.5" style="1" customWidth="1"/>
    <col min="4354" max="4354" width="9.875" style="1" customWidth="1"/>
    <col min="4355" max="4355" width="12.25" style="1" customWidth="1"/>
    <col min="4356" max="4356" width="17" style="1" customWidth="1"/>
    <col min="4357" max="4357" width="32.875" style="1" customWidth="1"/>
    <col min="4358" max="4608" width="9" style="1"/>
    <col min="4609" max="4609" width="14.5" style="1" customWidth="1"/>
    <col min="4610" max="4610" width="9.875" style="1" customWidth="1"/>
    <col min="4611" max="4611" width="12.25" style="1" customWidth="1"/>
    <col min="4612" max="4612" width="17" style="1" customWidth="1"/>
    <col min="4613" max="4613" width="32.875" style="1" customWidth="1"/>
    <col min="4614" max="4864" width="9" style="1"/>
    <col min="4865" max="4865" width="14.5" style="1" customWidth="1"/>
    <col min="4866" max="4866" width="9.875" style="1" customWidth="1"/>
    <col min="4867" max="4867" width="12.25" style="1" customWidth="1"/>
    <col min="4868" max="4868" width="17" style="1" customWidth="1"/>
    <col min="4869" max="4869" width="32.875" style="1" customWidth="1"/>
    <col min="4870" max="5120" width="9" style="1"/>
    <col min="5121" max="5121" width="14.5" style="1" customWidth="1"/>
    <col min="5122" max="5122" width="9.875" style="1" customWidth="1"/>
    <col min="5123" max="5123" width="12.25" style="1" customWidth="1"/>
    <col min="5124" max="5124" width="17" style="1" customWidth="1"/>
    <col min="5125" max="5125" width="32.875" style="1" customWidth="1"/>
    <col min="5126" max="5376" width="9" style="1"/>
    <col min="5377" max="5377" width="14.5" style="1" customWidth="1"/>
    <col min="5378" max="5378" width="9.875" style="1" customWidth="1"/>
    <col min="5379" max="5379" width="12.25" style="1" customWidth="1"/>
    <col min="5380" max="5380" width="17" style="1" customWidth="1"/>
    <col min="5381" max="5381" width="32.875" style="1" customWidth="1"/>
    <col min="5382" max="5632" width="9" style="1"/>
    <col min="5633" max="5633" width="14.5" style="1" customWidth="1"/>
    <col min="5634" max="5634" width="9.875" style="1" customWidth="1"/>
    <col min="5635" max="5635" width="12.25" style="1" customWidth="1"/>
    <col min="5636" max="5636" width="17" style="1" customWidth="1"/>
    <col min="5637" max="5637" width="32.875" style="1" customWidth="1"/>
    <col min="5638" max="5888" width="9" style="1"/>
    <col min="5889" max="5889" width="14.5" style="1" customWidth="1"/>
    <col min="5890" max="5890" width="9.875" style="1" customWidth="1"/>
    <col min="5891" max="5891" width="12.25" style="1" customWidth="1"/>
    <col min="5892" max="5892" width="17" style="1" customWidth="1"/>
    <col min="5893" max="5893" width="32.875" style="1" customWidth="1"/>
    <col min="5894" max="6144" width="9" style="1"/>
    <col min="6145" max="6145" width="14.5" style="1" customWidth="1"/>
    <col min="6146" max="6146" width="9.875" style="1" customWidth="1"/>
    <col min="6147" max="6147" width="12.25" style="1" customWidth="1"/>
    <col min="6148" max="6148" width="17" style="1" customWidth="1"/>
    <col min="6149" max="6149" width="32.875" style="1" customWidth="1"/>
    <col min="6150" max="6400" width="9" style="1"/>
    <col min="6401" max="6401" width="14.5" style="1" customWidth="1"/>
    <col min="6402" max="6402" width="9.875" style="1" customWidth="1"/>
    <col min="6403" max="6403" width="12.25" style="1" customWidth="1"/>
    <col min="6404" max="6404" width="17" style="1" customWidth="1"/>
    <col min="6405" max="6405" width="32.875" style="1" customWidth="1"/>
    <col min="6406" max="6656" width="9" style="1"/>
    <col min="6657" max="6657" width="14.5" style="1" customWidth="1"/>
    <col min="6658" max="6658" width="9.875" style="1" customWidth="1"/>
    <col min="6659" max="6659" width="12.25" style="1" customWidth="1"/>
    <col min="6660" max="6660" width="17" style="1" customWidth="1"/>
    <col min="6661" max="6661" width="32.875" style="1" customWidth="1"/>
    <col min="6662" max="6912" width="9" style="1"/>
    <col min="6913" max="6913" width="14.5" style="1" customWidth="1"/>
    <col min="6914" max="6914" width="9.875" style="1" customWidth="1"/>
    <col min="6915" max="6915" width="12.25" style="1" customWidth="1"/>
    <col min="6916" max="6916" width="17" style="1" customWidth="1"/>
    <col min="6917" max="6917" width="32.875" style="1" customWidth="1"/>
    <col min="6918" max="7168" width="9" style="1"/>
    <col min="7169" max="7169" width="14.5" style="1" customWidth="1"/>
    <col min="7170" max="7170" width="9.875" style="1" customWidth="1"/>
    <col min="7171" max="7171" width="12.25" style="1" customWidth="1"/>
    <col min="7172" max="7172" width="17" style="1" customWidth="1"/>
    <col min="7173" max="7173" width="32.875" style="1" customWidth="1"/>
    <col min="7174" max="7424" width="9" style="1"/>
    <col min="7425" max="7425" width="14.5" style="1" customWidth="1"/>
    <col min="7426" max="7426" width="9.875" style="1" customWidth="1"/>
    <col min="7427" max="7427" width="12.25" style="1" customWidth="1"/>
    <col min="7428" max="7428" width="17" style="1" customWidth="1"/>
    <col min="7429" max="7429" width="32.875" style="1" customWidth="1"/>
    <col min="7430" max="7680" width="9" style="1"/>
    <col min="7681" max="7681" width="14.5" style="1" customWidth="1"/>
    <col min="7682" max="7682" width="9.875" style="1" customWidth="1"/>
    <col min="7683" max="7683" width="12.25" style="1" customWidth="1"/>
    <col min="7684" max="7684" width="17" style="1" customWidth="1"/>
    <col min="7685" max="7685" width="32.875" style="1" customWidth="1"/>
    <col min="7686" max="7936" width="9" style="1"/>
    <col min="7937" max="7937" width="14.5" style="1" customWidth="1"/>
    <col min="7938" max="7938" width="9.875" style="1" customWidth="1"/>
    <col min="7939" max="7939" width="12.25" style="1" customWidth="1"/>
    <col min="7940" max="7940" width="17" style="1" customWidth="1"/>
    <col min="7941" max="7941" width="32.875" style="1" customWidth="1"/>
    <col min="7942" max="8192" width="9" style="1"/>
    <col min="8193" max="8193" width="14.5" style="1" customWidth="1"/>
    <col min="8194" max="8194" width="9.875" style="1" customWidth="1"/>
    <col min="8195" max="8195" width="12.25" style="1" customWidth="1"/>
    <col min="8196" max="8196" width="17" style="1" customWidth="1"/>
    <col min="8197" max="8197" width="32.875" style="1" customWidth="1"/>
    <col min="8198" max="8448" width="9" style="1"/>
    <col min="8449" max="8449" width="14.5" style="1" customWidth="1"/>
    <col min="8450" max="8450" width="9.875" style="1" customWidth="1"/>
    <col min="8451" max="8451" width="12.25" style="1" customWidth="1"/>
    <col min="8452" max="8452" width="17" style="1" customWidth="1"/>
    <col min="8453" max="8453" width="32.875" style="1" customWidth="1"/>
    <col min="8454" max="8704" width="9" style="1"/>
    <col min="8705" max="8705" width="14.5" style="1" customWidth="1"/>
    <col min="8706" max="8706" width="9.875" style="1" customWidth="1"/>
    <col min="8707" max="8707" width="12.25" style="1" customWidth="1"/>
    <col min="8708" max="8708" width="17" style="1" customWidth="1"/>
    <col min="8709" max="8709" width="32.875" style="1" customWidth="1"/>
    <col min="8710" max="8960" width="9" style="1"/>
    <col min="8961" max="8961" width="14.5" style="1" customWidth="1"/>
    <col min="8962" max="8962" width="9.875" style="1" customWidth="1"/>
    <col min="8963" max="8963" width="12.25" style="1" customWidth="1"/>
    <col min="8964" max="8964" width="17" style="1" customWidth="1"/>
    <col min="8965" max="8965" width="32.875" style="1" customWidth="1"/>
    <col min="8966" max="9216" width="9" style="1"/>
    <col min="9217" max="9217" width="14.5" style="1" customWidth="1"/>
    <col min="9218" max="9218" width="9.875" style="1" customWidth="1"/>
    <col min="9219" max="9219" width="12.25" style="1" customWidth="1"/>
    <col min="9220" max="9220" width="17" style="1" customWidth="1"/>
    <col min="9221" max="9221" width="32.875" style="1" customWidth="1"/>
    <col min="9222" max="9472" width="9" style="1"/>
    <col min="9473" max="9473" width="14.5" style="1" customWidth="1"/>
    <col min="9474" max="9474" width="9.875" style="1" customWidth="1"/>
    <col min="9475" max="9475" width="12.25" style="1" customWidth="1"/>
    <col min="9476" max="9476" width="17" style="1" customWidth="1"/>
    <col min="9477" max="9477" width="32.875" style="1" customWidth="1"/>
    <col min="9478" max="9728" width="9" style="1"/>
    <col min="9729" max="9729" width="14.5" style="1" customWidth="1"/>
    <col min="9730" max="9730" width="9.875" style="1" customWidth="1"/>
    <col min="9731" max="9731" width="12.25" style="1" customWidth="1"/>
    <col min="9732" max="9732" width="17" style="1" customWidth="1"/>
    <col min="9733" max="9733" width="32.875" style="1" customWidth="1"/>
    <col min="9734" max="9984" width="9" style="1"/>
    <col min="9985" max="9985" width="14.5" style="1" customWidth="1"/>
    <col min="9986" max="9986" width="9.875" style="1" customWidth="1"/>
    <col min="9987" max="9987" width="12.25" style="1" customWidth="1"/>
    <col min="9988" max="9988" width="17" style="1" customWidth="1"/>
    <col min="9989" max="9989" width="32.875" style="1" customWidth="1"/>
    <col min="9990" max="10240" width="9" style="1"/>
    <col min="10241" max="10241" width="14.5" style="1" customWidth="1"/>
    <col min="10242" max="10242" width="9.875" style="1" customWidth="1"/>
    <col min="10243" max="10243" width="12.25" style="1" customWidth="1"/>
    <col min="10244" max="10244" width="17" style="1" customWidth="1"/>
    <col min="10245" max="10245" width="32.875" style="1" customWidth="1"/>
    <col min="10246" max="10496" width="9" style="1"/>
    <col min="10497" max="10497" width="14.5" style="1" customWidth="1"/>
    <col min="10498" max="10498" width="9.875" style="1" customWidth="1"/>
    <col min="10499" max="10499" width="12.25" style="1" customWidth="1"/>
    <col min="10500" max="10500" width="17" style="1" customWidth="1"/>
    <col min="10501" max="10501" width="32.875" style="1" customWidth="1"/>
    <col min="10502" max="10752" width="9" style="1"/>
    <col min="10753" max="10753" width="14.5" style="1" customWidth="1"/>
    <col min="10754" max="10754" width="9.875" style="1" customWidth="1"/>
    <col min="10755" max="10755" width="12.25" style="1" customWidth="1"/>
    <col min="10756" max="10756" width="17" style="1" customWidth="1"/>
    <col min="10757" max="10757" width="32.875" style="1" customWidth="1"/>
    <col min="10758" max="11008" width="9" style="1"/>
    <col min="11009" max="11009" width="14.5" style="1" customWidth="1"/>
    <col min="11010" max="11010" width="9.875" style="1" customWidth="1"/>
    <col min="11011" max="11011" width="12.25" style="1" customWidth="1"/>
    <col min="11012" max="11012" width="17" style="1" customWidth="1"/>
    <col min="11013" max="11013" width="32.875" style="1" customWidth="1"/>
    <col min="11014" max="11264" width="9" style="1"/>
    <col min="11265" max="11265" width="14.5" style="1" customWidth="1"/>
    <col min="11266" max="11266" width="9.875" style="1" customWidth="1"/>
    <col min="11267" max="11267" width="12.25" style="1" customWidth="1"/>
    <col min="11268" max="11268" width="17" style="1" customWidth="1"/>
    <col min="11269" max="11269" width="32.875" style="1" customWidth="1"/>
    <col min="11270" max="11520" width="9" style="1"/>
    <col min="11521" max="11521" width="14.5" style="1" customWidth="1"/>
    <col min="11522" max="11522" width="9.875" style="1" customWidth="1"/>
    <col min="11523" max="11523" width="12.25" style="1" customWidth="1"/>
    <col min="11524" max="11524" width="17" style="1" customWidth="1"/>
    <col min="11525" max="11525" width="32.875" style="1" customWidth="1"/>
    <col min="11526" max="11776" width="9" style="1"/>
    <col min="11777" max="11777" width="14.5" style="1" customWidth="1"/>
    <col min="11778" max="11778" width="9.875" style="1" customWidth="1"/>
    <col min="11779" max="11779" width="12.25" style="1" customWidth="1"/>
    <col min="11780" max="11780" width="17" style="1" customWidth="1"/>
    <col min="11781" max="11781" width="32.875" style="1" customWidth="1"/>
    <col min="11782" max="12032" width="9" style="1"/>
    <col min="12033" max="12033" width="14.5" style="1" customWidth="1"/>
    <col min="12034" max="12034" width="9.875" style="1" customWidth="1"/>
    <col min="12035" max="12035" width="12.25" style="1" customWidth="1"/>
    <col min="12036" max="12036" width="17" style="1" customWidth="1"/>
    <col min="12037" max="12037" width="32.875" style="1" customWidth="1"/>
    <col min="12038" max="12288" width="9" style="1"/>
    <col min="12289" max="12289" width="14.5" style="1" customWidth="1"/>
    <col min="12290" max="12290" width="9.875" style="1" customWidth="1"/>
    <col min="12291" max="12291" width="12.25" style="1" customWidth="1"/>
    <col min="12292" max="12292" width="17" style="1" customWidth="1"/>
    <col min="12293" max="12293" width="32.875" style="1" customWidth="1"/>
    <col min="12294" max="12544" width="9" style="1"/>
    <col min="12545" max="12545" width="14.5" style="1" customWidth="1"/>
    <col min="12546" max="12546" width="9.875" style="1" customWidth="1"/>
    <col min="12547" max="12547" width="12.25" style="1" customWidth="1"/>
    <col min="12548" max="12548" width="17" style="1" customWidth="1"/>
    <col min="12549" max="12549" width="32.875" style="1" customWidth="1"/>
    <col min="12550" max="12800" width="9" style="1"/>
    <col min="12801" max="12801" width="14.5" style="1" customWidth="1"/>
    <col min="12802" max="12802" width="9.875" style="1" customWidth="1"/>
    <col min="12803" max="12803" width="12.25" style="1" customWidth="1"/>
    <col min="12804" max="12804" width="17" style="1" customWidth="1"/>
    <col min="12805" max="12805" width="32.875" style="1" customWidth="1"/>
    <col min="12806" max="13056" width="9" style="1"/>
    <col min="13057" max="13057" width="14.5" style="1" customWidth="1"/>
    <col min="13058" max="13058" width="9.875" style="1" customWidth="1"/>
    <col min="13059" max="13059" width="12.25" style="1" customWidth="1"/>
    <col min="13060" max="13060" width="17" style="1" customWidth="1"/>
    <col min="13061" max="13061" width="32.875" style="1" customWidth="1"/>
    <col min="13062" max="13312" width="9" style="1"/>
    <col min="13313" max="13313" width="14.5" style="1" customWidth="1"/>
    <col min="13314" max="13314" width="9.875" style="1" customWidth="1"/>
    <col min="13315" max="13315" width="12.25" style="1" customWidth="1"/>
    <col min="13316" max="13316" width="17" style="1" customWidth="1"/>
    <col min="13317" max="13317" width="32.875" style="1" customWidth="1"/>
    <col min="13318" max="13568" width="9" style="1"/>
    <col min="13569" max="13569" width="14.5" style="1" customWidth="1"/>
    <col min="13570" max="13570" width="9.875" style="1" customWidth="1"/>
    <col min="13571" max="13571" width="12.25" style="1" customWidth="1"/>
    <col min="13572" max="13572" width="17" style="1" customWidth="1"/>
    <col min="13573" max="13573" width="32.875" style="1" customWidth="1"/>
    <col min="13574" max="13824" width="9" style="1"/>
    <col min="13825" max="13825" width="14.5" style="1" customWidth="1"/>
    <col min="13826" max="13826" width="9.875" style="1" customWidth="1"/>
    <col min="13827" max="13827" width="12.25" style="1" customWidth="1"/>
    <col min="13828" max="13828" width="17" style="1" customWidth="1"/>
    <col min="13829" max="13829" width="32.875" style="1" customWidth="1"/>
    <col min="13830" max="14080" width="9" style="1"/>
    <col min="14081" max="14081" width="14.5" style="1" customWidth="1"/>
    <col min="14082" max="14082" width="9.875" style="1" customWidth="1"/>
    <col min="14083" max="14083" width="12.25" style="1" customWidth="1"/>
    <col min="14084" max="14084" width="17" style="1" customWidth="1"/>
    <col min="14085" max="14085" width="32.875" style="1" customWidth="1"/>
    <col min="14086" max="14336" width="9" style="1"/>
    <col min="14337" max="14337" width="14.5" style="1" customWidth="1"/>
    <col min="14338" max="14338" width="9.875" style="1" customWidth="1"/>
    <col min="14339" max="14339" width="12.25" style="1" customWidth="1"/>
    <col min="14340" max="14340" width="17" style="1" customWidth="1"/>
    <col min="14341" max="14341" width="32.875" style="1" customWidth="1"/>
    <col min="14342" max="14592" width="9" style="1"/>
    <col min="14593" max="14593" width="14.5" style="1" customWidth="1"/>
    <col min="14594" max="14594" width="9.875" style="1" customWidth="1"/>
    <col min="14595" max="14595" width="12.25" style="1" customWidth="1"/>
    <col min="14596" max="14596" width="17" style="1" customWidth="1"/>
    <col min="14597" max="14597" width="32.875" style="1" customWidth="1"/>
    <col min="14598" max="14848" width="9" style="1"/>
    <col min="14849" max="14849" width="14.5" style="1" customWidth="1"/>
    <col min="14850" max="14850" width="9.875" style="1" customWidth="1"/>
    <col min="14851" max="14851" width="12.25" style="1" customWidth="1"/>
    <col min="14852" max="14852" width="17" style="1" customWidth="1"/>
    <col min="14853" max="14853" width="32.875" style="1" customWidth="1"/>
    <col min="14854" max="15104" width="9" style="1"/>
    <col min="15105" max="15105" width="14.5" style="1" customWidth="1"/>
    <col min="15106" max="15106" width="9.875" style="1" customWidth="1"/>
    <col min="15107" max="15107" width="12.25" style="1" customWidth="1"/>
    <col min="15108" max="15108" width="17" style="1" customWidth="1"/>
    <col min="15109" max="15109" width="32.875" style="1" customWidth="1"/>
    <col min="15110" max="15360" width="9" style="1"/>
    <col min="15361" max="15361" width="14.5" style="1" customWidth="1"/>
    <col min="15362" max="15362" width="9.875" style="1" customWidth="1"/>
    <col min="15363" max="15363" width="12.25" style="1" customWidth="1"/>
    <col min="15364" max="15364" width="17" style="1" customWidth="1"/>
    <col min="15365" max="15365" width="32.875" style="1" customWidth="1"/>
    <col min="15366" max="15616" width="9" style="1"/>
    <col min="15617" max="15617" width="14.5" style="1" customWidth="1"/>
    <col min="15618" max="15618" width="9.875" style="1" customWidth="1"/>
    <col min="15619" max="15619" width="12.25" style="1" customWidth="1"/>
    <col min="15620" max="15620" width="17" style="1" customWidth="1"/>
    <col min="15621" max="15621" width="32.875" style="1" customWidth="1"/>
    <col min="15622" max="15872" width="9" style="1"/>
    <col min="15873" max="15873" width="14.5" style="1" customWidth="1"/>
    <col min="15874" max="15874" width="9.875" style="1" customWidth="1"/>
    <col min="15875" max="15875" width="12.25" style="1" customWidth="1"/>
    <col min="15876" max="15876" width="17" style="1" customWidth="1"/>
    <col min="15877" max="15877" width="32.875" style="1" customWidth="1"/>
    <col min="15878" max="16128" width="9" style="1"/>
    <col min="16129" max="16129" width="14.5" style="1" customWidth="1"/>
    <col min="16130" max="16130" width="9.875" style="1" customWidth="1"/>
    <col min="16131" max="16131" width="12.25" style="1" customWidth="1"/>
    <col min="16132" max="16132" width="17" style="1" customWidth="1"/>
    <col min="16133" max="16133" width="32.875" style="1" customWidth="1"/>
    <col min="16134" max="16384" width="9" style="1"/>
  </cols>
  <sheetData>
    <row r="1" spans="1:5">
      <c r="A1" s="1" t="s">
        <v>0</v>
      </c>
      <c r="E1" s="22"/>
    </row>
    <row r="2" spans="1:5" ht="10.5" customHeight="1"/>
    <row r="3" spans="1:5" ht="13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3.5" customHeight="1">
      <c r="A4" s="3"/>
      <c r="B4" s="4"/>
      <c r="C4" s="5" t="s">
        <v>6</v>
      </c>
      <c r="D4" s="4" t="s">
        <v>7</v>
      </c>
      <c r="E4" s="6"/>
    </row>
    <row r="5" spans="1:5" ht="13.5" customHeight="1">
      <c r="A5" s="7" t="s">
        <v>68</v>
      </c>
      <c r="B5" s="8">
        <v>7955</v>
      </c>
      <c r="C5" s="9">
        <v>95735</v>
      </c>
      <c r="D5" s="8">
        <v>12107923</v>
      </c>
      <c r="E5" s="10"/>
    </row>
    <row r="6" spans="1:5" ht="13.5" customHeight="1">
      <c r="A6" s="12" t="s">
        <v>69</v>
      </c>
      <c r="B6" s="8">
        <v>8057</v>
      </c>
      <c r="C6" s="9">
        <v>100854</v>
      </c>
      <c r="D6" s="8">
        <v>14108210</v>
      </c>
      <c r="E6" s="10" t="s">
        <v>70</v>
      </c>
    </row>
    <row r="7" spans="1:5" ht="12" customHeight="1">
      <c r="A7" s="7"/>
      <c r="B7" s="8"/>
      <c r="C7" s="9"/>
      <c r="D7" s="8"/>
      <c r="E7" s="10"/>
    </row>
    <row r="8" spans="1:5" ht="13.5" customHeight="1">
      <c r="A8" s="12" t="s">
        <v>71</v>
      </c>
      <c r="B8" s="8">
        <v>8316</v>
      </c>
      <c r="C8" s="9">
        <v>101392</v>
      </c>
      <c r="D8" s="8">
        <v>15597421</v>
      </c>
      <c r="E8" s="10" t="s">
        <v>72</v>
      </c>
    </row>
    <row r="9" spans="1:5" ht="13.5" customHeight="1">
      <c r="A9" s="12" t="s">
        <v>73</v>
      </c>
      <c r="B9" s="8">
        <v>8530</v>
      </c>
      <c r="C9" s="9">
        <v>102901</v>
      </c>
      <c r="D9" s="8">
        <v>18491477</v>
      </c>
      <c r="E9" s="10" t="s">
        <v>74</v>
      </c>
    </row>
    <row r="10" spans="1:5" ht="13.5" customHeight="1">
      <c r="A10" s="12" t="s">
        <v>75</v>
      </c>
      <c r="B10" s="8">
        <v>8599</v>
      </c>
      <c r="C10" s="9">
        <v>106087</v>
      </c>
      <c r="D10" s="8">
        <v>22265317</v>
      </c>
      <c r="E10" s="10" t="s">
        <v>76</v>
      </c>
    </row>
    <row r="11" spans="1:5" ht="13.5" customHeight="1">
      <c r="A11" s="12" t="s">
        <v>77</v>
      </c>
      <c r="B11" s="8">
        <v>8680</v>
      </c>
      <c r="C11" s="9">
        <v>108380</v>
      </c>
      <c r="D11" s="8">
        <v>26208738</v>
      </c>
      <c r="E11" s="10" t="s">
        <v>78</v>
      </c>
    </row>
    <row r="12" spans="1:5" ht="13.5" customHeight="1">
      <c r="A12" s="12" t="s">
        <v>79</v>
      </c>
      <c r="B12" s="8">
        <v>9592</v>
      </c>
      <c r="C12" s="9">
        <v>115508</v>
      </c>
      <c r="D12" s="8">
        <v>33179490</v>
      </c>
      <c r="E12" s="17"/>
    </row>
    <row r="13" spans="1:5" ht="13.5" customHeight="1">
      <c r="A13" s="12" t="s">
        <v>80</v>
      </c>
      <c r="B13" s="8">
        <v>9650</v>
      </c>
      <c r="C13" s="9">
        <v>118495</v>
      </c>
      <c r="D13" s="8">
        <v>38735288</v>
      </c>
      <c r="E13" s="10"/>
    </row>
    <row r="14" spans="1:5" ht="13.5" customHeight="1">
      <c r="A14" s="12" t="s">
        <v>81</v>
      </c>
      <c r="B14" s="8">
        <v>9490</v>
      </c>
      <c r="C14" s="9">
        <v>116104</v>
      </c>
      <c r="D14" s="8">
        <v>41592026</v>
      </c>
      <c r="E14" s="10" t="s">
        <v>82</v>
      </c>
    </row>
    <row r="15" spans="1:5" ht="13.5" customHeight="1">
      <c r="A15" s="12" t="s">
        <v>83</v>
      </c>
      <c r="B15" s="8">
        <v>9949</v>
      </c>
      <c r="C15" s="9">
        <v>118512</v>
      </c>
      <c r="D15" s="8">
        <v>47914879</v>
      </c>
      <c r="E15" s="10"/>
    </row>
    <row r="16" spans="1:5" ht="13.5" customHeight="1">
      <c r="A16" s="12" t="s">
        <v>84</v>
      </c>
      <c r="B16" s="8">
        <v>10012</v>
      </c>
      <c r="C16" s="9">
        <v>120457</v>
      </c>
      <c r="D16" s="8">
        <v>63559039</v>
      </c>
      <c r="E16" s="10" t="s">
        <v>85</v>
      </c>
    </row>
    <row r="17" spans="1:5" ht="13.5" customHeight="1">
      <c r="A17" s="12" t="s">
        <v>86</v>
      </c>
      <c r="B17" s="8">
        <v>9598</v>
      </c>
      <c r="C17" s="9">
        <v>109420</v>
      </c>
      <c r="D17" s="8">
        <v>70646743</v>
      </c>
      <c r="E17" s="10" t="s">
        <v>87</v>
      </c>
    </row>
    <row r="18" spans="1:5" ht="12" customHeight="1">
      <c r="A18" s="13"/>
      <c r="B18" s="8"/>
      <c r="C18" s="9"/>
      <c r="D18" s="8"/>
      <c r="E18" s="10"/>
    </row>
    <row r="19" spans="1:5" ht="13.5" customHeight="1">
      <c r="A19" s="12" t="s">
        <v>88</v>
      </c>
      <c r="B19" s="8">
        <v>9744</v>
      </c>
      <c r="C19" s="9">
        <v>107502</v>
      </c>
      <c r="D19" s="8">
        <v>69804703</v>
      </c>
      <c r="E19" s="10" t="s">
        <v>89</v>
      </c>
    </row>
    <row r="20" spans="1:5" ht="13.5" customHeight="1">
      <c r="A20" s="12" t="s">
        <v>90</v>
      </c>
      <c r="B20" s="8">
        <v>9795</v>
      </c>
      <c r="C20" s="9">
        <v>108853</v>
      </c>
      <c r="D20" s="8">
        <v>83816848</v>
      </c>
      <c r="E20" s="10"/>
    </row>
    <row r="21" spans="1:5" ht="13.5" customHeight="1">
      <c r="A21" s="12" t="s">
        <v>91</v>
      </c>
      <c r="B21" s="8">
        <v>9638</v>
      </c>
      <c r="C21" s="9">
        <v>104817</v>
      </c>
      <c r="D21" s="8">
        <v>86399674</v>
      </c>
      <c r="E21" s="10"/>
    </row>
    <row r="22" spans="1:5" ht="13.5" customHeight="1">
      <c r="A22" s="12" t="s">
        <v>92</v>
      </c>
      <c r="B22" s="8">
        <v>10219</v>
      </c>
      <c r="C22" s="9">
        <v>106359</v>
      </c>
      <c r="D22" s="8">
        <v>91892229</v>
      </c>
      <c r="E22" s="10" t="s">
        <v>93</v>
      </c>
    </row>
    <row r="23" spans="1:5" ht="13.5" customHeight="1">
      <c r="A23" s="12" t="s">
        <v>94</v>
      </c>
      <c r="B23" s="8">
        <v>10079</v>
      </c>
      <c r="C23" s="9">
        <v>106766</v>
      </c>
      <c r="D23" s="8">
        <v>103922889</v>
      </c>
      <c r="E23" s="10"/>
    </row>
    <row r="24" spans="1:5" ht="13.5" customHeight="1">
      <c r="A24" s="12" t="s">
        <v>95</v>
      </c>
      <c r="B24" s="8">
        <v>9918</v>
      </c>
      <c r="C24" s="9">
        <v>107536</v>
      </c>
      <c r="D24" s="8">
        <v>117556593</v>
      </c>
      <c r="E24" s="10"/>
    </row>
    <row r="25" spans="1:5" ht="13.5" customHeight="1">
      <c r="A25" s="12" t="s">
        <v>96</v>
      </c>
      <c r="B25" s="8">
        <v>10305</v>
      </c>
      <c r="C25" s="9">
        <v>110783</v>
      </c>
      <c r="D25" s="8">
        <v>128643046</v>
      </c>
      <c r="E25" s="10" t="s">
        <v>97</v>
      </c>
    </row>
    <row r="26" spans="1:5" ht="10.5" customHeight="1">
      <c r="A26" s="12"/>
      <c r="B26" s="9"/>
      <c r="C26" s="9"/>
      <c r="D26" s="9"/>
      <c r="E26" s="17"/>
    </row>
    <row r="27" spans="1:5">
      <c r="A27" s="346" t="s">
        <v>98</v>
      </c>
      <c r="B27" s="347"/>
      <c r="C27" s="347"/>
      <c r="D27" s="348"/>
      <c r="E27" s="10"/>
    </row>
    <row r="28" spans="1:5" ht="9.75" customHeight="1">
      <c r="A28" s="13"/>
      <c r="B28" s="9"/>
      <c r="C28" s="9"/>
      <c r="D28" s="14"/>
      <c r="E28" s="10"/>
    </row>
    <row r="29" spans="1:5" ht="13.5" customHeight="1">
      <c r="A29" s="12" t="s">
        <v>99</v>
      </c>
      <c r="B29" s="8">
        <v>5227</v>
      </c>
      <c r="C29" s="9">
        <v>100364</v>
      </c>
      <c r="D29" s="8">
        <v>127328019</v>
      </c>
      <c r="E29" s="10"/>
    </row>
    <row r="30" spans="1:5" ht="13.5" customHeight="1">
      <c r="A30" s="12" t="s">
        <v>100</v>
      </c>
      <c r="B30" s="8">
        <v>5172</v>
      </c>
      <c r="C30" s="9">
        <v>100034</v>
      </c>
      <c r="D30" s="8">
        <v>134291223</v>
      </c>
      <c r="E30" s="10"/>
    </row>
    <row r="31" spans="1:5" ht="13.5" customHeight="1">
      <c r="A31" s="12" t="s">
        <v>101</v>
      </c>
      <c r="B31" s="8">
        <v>5097</v>
      </c>
      <c r="C31" s="9">
        <v>100398</v>
      </c>
      <c r="D31" s="8">
        <v>149025976</v>
      </c>
      <c r="E31" s="10" t="s">
        <v>102</v>
      </c>
    </row>
    <row r="32" spans="1:5" ht="12" customHeight="1">
      <c r="A32" s="12"/>
      <c r="B32" s="8"/>
      <c r="C32" s="9"/>
      <c r="D32" s="8"/>
      <c r="E32" s="10"/>
    </row>
    <row r="33" spans="1:5" ht="13.5" customHeight="1">
      <c r="A33" s="12" t="s">
        <v>103</v>
      </c>
      <c r="B33" s="8">
        <v>5018</v>
      </c>
      <c r="C33" s="9">
        <v>100371</v>
      </c>
      <c r="D33" s="8">
        <v>159195578</v>
      </c>
      <c r="E33" s="10" t="s">
        <v>104</v>
      </c>
    </row>
    <row r="34" spans="1:5" ht="13.5" customHeight="1">
      <c r="A34" s="12" t="s">
        <v>105</v>
      </c>
      <c r="B34" s="8">
        <v>4890</v>
      </c>
      <c r="C34" s="9">
        <v>98705</v>
      </c>
      <c r="D34" s="8">
        <v>157397576</v>
      </c>
      <c r="E34" s="10" t="s">
        <v>106</v>
      </c>
    </row>
    <row r="35" spans="1:5" ht="13.5" customHeight="1">
      <c r="A35" s="12" t="s">
        <v>107</v>
      </c>
      <c r="B35" s="8">
        <v>4730</v>
      </c>
      <c r="C35" s="9">
        <v>97532</v>
      </c>
      <c r="D35" s="8">
        <v>158210141</v>
      </c>
      <c r="E35" s="10"/>
    </row>
    <row r="36" spans="1:5" ht="13.5" customHeight="1">
      <c r="A36" s="12" t="s">
        <v>108</v>
      </c>
      <c r="B36" s="8">
        <v>4707</v>
      </c>
      <c r="C36" s="9">
        <v>98208</v>
      </c>
      <c r="D36" s="8">
        <v>167268703</v>
      </c>
      <c r="E36" s="10"/>
    </row>
    <row r="37" spans="1:5" ht="12" customHeight="1">
      <c r="A37" s="12"/>
      <c r="B37" s="8"/>
      <c r="C37" s="9"/>
      <c r="D37" s="8"/>
      <c r="E37" s="10"/>
    </row>
    <row r="38" spans="1:5" ht="13.5" customHeight="1">
      <c r="A38" s="13" t="s">
        <v>109</v>
      </c>
      <c r="B38" s="8">
        <v>4774</v>
      </c>
      <c r="C38" s="9">
        <v>100021</v>
      </c>
      <c r="D38" s="8">
        <v>181924665</v>
      </c>
      <c r="E38" s="10"/>
    </row>
    <row r="39" spans="1:5" ht="13.5" customHeight="1">
      <c r="A39" s="12" t="s">
        <v>110</v>
      </c>
      <c r="B39" s="8">
        <v>4782</v>
      </c>
      <c r="C39" s="9">
        <v>101187</v>
      </c>
      <c r="D39" s="8">
        <v>195882212</v>
      </c>
      <c r="E39" s="10" t="s">
        <v>111</v>
      </c>
    </row>
    <row r="40" spans="1:5" ht="13.5" customHeight="1">
      <c r="A40" s="12" t="s">
        <v>112</v>
      </c>
      <c r="B40" s="23">
        <v>4922</v>
      </c>
      <c r="C40" s="24">
        <v>104113</v>
      </c>
      <c r="D40" s="23">
        <v>212864750</v>
      </c>
      <c r="E40" s="10" t="s">
        <v>113</v>
      </c>
    </row>
    <row r="41" spans="1:5" ht="13.5" customHeight="1">
      <c r="A41" s="12" t="s">
        <v>114</v>
      </c>
      <c r="B41" s="23">
        <v>4879</v>
      </c>
      <c r="C41" s="24">
        <v>103555</v>
      </c>
      <c r="D41" s="23">
        <v>206751979</v>
      </c>
      <c r="E41" s="10"/>
    </row>
    <row r="42" spans="1:5" ht="13.5" customHeight="1">
      <c r="A42" s="12" t="s">
        <v>115</v>
      </c>
      <c r="B42" s="8">
        <v>4631</v>
      </c>
      <c r="C42" s="9">
        <v>99852</v>
      </c>
      <c r="D42" s="8">
        <v>192530423</v>
      </c>
      <c r="E42" s="10"/>
    </row>
    <row r="43" spans="1:5" ht="13.5" customHeight="1">
      <c r="A43" s="12" t="s">
        <v>116</v>
      </c>
      <c r="B43" s="8">
        <v>4537</v>
      </c>
      <c r="C43" s="9">
        <v>97604</v>
      </c>
      <c r="D43" s="8">
        <v>185855575</v>
      </c>
      <c r="E43" s="10"/>
    </row>
    <row r="44" spans="1:5" ht="13.5" customHeight="1">
      <c r="A44" s="12" t="s">
        <v>117</v>
      </c>
      <c r="B44" s="8">
        <v>4449</v>
      </c>
      <c r="C44" s="9">
        <v>95606</v>
      </c>
      <c r="D44" s="8">
        <v>192346561</v>
      </c>
      <c r="E44" s="10" t="s">
        <v>118</v>
      </c>
    </row>
    <row r="45" spans="1:5" ht="13.5" customHeight="1">
      <c r="A45" s="12" t="s">
        <v>119</v>
      </c>
      <c r="B45" s="8">
        <v>4381</v>
      </c>
      <c r="C45" s="9">
        <v>94468</v>
      </c>
      <c r="D45" s="8">
        <v>195971259</v>
      </c>
      <c r="E45" s="10"/>
    </row>
    <row r="46" spans="1:5" ht="13.5" customHeight="1">
      <c r="A46" s="12" t="s">
        <v>120</v>
      </c>
      <c r="B46" s="8">
        <v>4275</v>
      </c>
      <c r="C46" s="9">
        <v>92852</v>
      </c>
      <c r="D46" s="8">
        <v>203825769</v>
      </c>
      <c r="E46" s="10"/>
    </row>
    <row r="47" spans="1:5" ht="13.5" customHeight="1">
      <c r="A47" s="12"/>
      <c r="B47" s="25"/>
      <c r="D47" s="8"/>
      <c r="E47" s="10"/>
    </row>
    <row r="48" spans="1:5" ht="13.5" customHeight="1">
      <c r="A48" s="12" t="s">
        <v>121</v>
      </c>
      <c r="B48" s="8">
        <v>4168</v>
      </c>
      <c r="C48" s="9">
        <v>92102</v>
      </c>
      <c r="D48" s="8">
        <v>194316384</v>
      </c>
      <c r="E48" s="10"/>
    </row>
    <row r="49" spans="1:5" ht="13.5" customHeight="1">
      <c r="A49" s="12" t="s">
        <v>122</v>
      </c>
      <c r="B49" s="8">
        <v>4055</v>
      </c>
      <c r="C49" s="9">
        <v>89475</v>
      </c>
      <c r="D49" s="8">
        <v>187713213</v>
      </c>
      <c r="E49" s="10"/>
    </row>
    <row r="50" spans="1:5" ht="13.5" customHeight="1">
      <c r="A50" s="12" t="s">
        <v>123</v>
      </c>
      <c r="B50" s="8">
        <v>3849</v>
      </c>
      <c r="C50" s="9">
        <v>86918</v>
      </c>
      <c r="D50" s="8">
        <v>197434742</v>
      </c>
      <c r="E50" s="10" t="s">
        <v>124</v>
      </c>
    </row>
    <row r="51" spans="1:5" ht="13.5" customHeight="1">
      <c r="A51" s="12" t="s">
        <v>125</v>
      </c>
      <c r="B51" s="8">
        <v>3751</v>
      </c>
      <c r="C51" s="9">
        <v>84227</v>
      </c>
      <c r="D51" s="8">
        <v>177705295</v>
      </c>
      <c r="E51" s="10" t="s">
        <v>126</v>
      </c>
    </row>
    <row r="52" spans="1:5" ht="9.75" customHeight="1">
      <c r="A52" s="12"/>
      <c r="B52" s="9"/>
      <c r="C52" s="9"/>
      <c r="D52" s="14"/>
      <c r="E52" s="10"/>
    </row>
    <row r="53" spans="1:5">
      <c r="A53" s="343" t="s">
        <v>127</v>
      </c>
      <c r="B53" s="344"/>
      <c r="C53" s="344"/>
      <c r="D53" s="345"/>
      <c r="E53" s="10"/>
    </row>
    <row r="54" spans="1:5" ht="9" customHeight="1">
      <c r="A54" s="13"/>
      <c r="B54" s="9"/>
      <c r="C54" s="9"/>
      <c r="D54" s="14"/>
      <c r="E54" s="10"/>
    </row>
    <row r="55" spans="1:5" ht="13.5" customHeight="1">
      <c r="A55" s="12" t="s">
        <v>128</v>
      </c>
      <c r="B55" s="8">
        <v>3390</v>
      </c>
      <c r="C55" s="9">
        <v>79077</v>
      </c>
      <c r="D55" s="8">
        <v>168709409</v>
      </c>
      <c r="E55" s="10"/>
    </row>
    <row r="56" spans="1:5" ht="13.5" customHeight="1">
      <c r="A56" s="12" t="s">
        <v>129</v>
      </c>
      <c r="B56" s="8">
        <v>3367</v>
      </c>
      <c r="C56" s="9">
        <v>78026</v>
      </c>
      <c r="D56" s="8">
        <v>174755179</v>
      </c>
      <c r="E56" s="10"/>
    </row>
    <row r="57" spans="1:5" ht="13.5" customHeight="1">
      <c r="A57" s="12" t="s">
        <v>130</v>
      </c>
      <c r="B57" s="8">
        <v>3106</v>
      </c>
      <c r="C57" s="9">
        <v>76386</v>
      </c>
      <c r="D57" s="8">
        <v>181331862</v>
      </c>
      <c r="E57" s="10" t="s">
        <v>131</v>
      </c>
    </row>
    <row r="58" spans="1:5" ht="13.5" customHeight="1">
      <c r="A58" s="12" t="s">
        <v>132</v>
      </c>
      <c r="B58" s="8">
        <v>3152</v>
      </c>
      <c r="C58" s="9">
        <v>75209</v>
      </c>
      <c r="D58" s="8">
        <v>185226120</v>
      </c>
      <c r="E58" s="10"/>
    </row>
    <row r="59" spans="1:5" ht="13.5" customHeight="1">
      <c r="A59" s="12" t="s">
        <v>133</v>
      </c>
      <c r="B59" s="8">
        <v>2897</v>
      </c>
      <c r="C59" s="9">
        <v>76585</v>
      </c>
      <c r="D59" s="8">
        <v>201820051</v>
      </c>
      <c r="E59" s="10"/>
    </row>
    <row r="60" spans="1:5" ht="13.5" customHeight="1">
      <c r="A60" s="12" t="s">
        <v>134</v>
      </c>
      <c r="B60" s="8">
        <v>2859</v>
      </c>
      <c r="C60" s="9">
        <v>78164</v>
      </c>
      <c r="D60" s="8">
        <v>216122443</v>
      </c>
      <c r="E60" s="10"/>
    </row>
    <row r="61" spans="1:5" ht="13.5" customHeight="1">
      <c r="A61" s="12" t="s">
        <v>135</v>
      </c>
      <c r="B61" s="8">
        <v>2891</v>
      </c>
      <c r="C61" s="9">
        <v>75468</v>
      </c>
      <c r="D61" s="8">
        <v>209512022</v>
      </c>
      <c r="E61" s="10" t="s">
        <v>136</v>
      </c>
    </row>
    <row r="62" spans="1:5" ht="13.5" customHeight="1">
      <c r="A62" s="12" t="s">
        <v>137</v>
      </c>
      <c r="B62" s="8">
        <v>2585</v>
      </c>
      <c r="C62" s="9">
        <v>70075</v>
      </c>
      <c r="D62" s="8">
        <v>167340100</v>
      </c>
      <c r="E62" s="10"/>
    </row>
    <row r="63" spans="1:5" ht="13.5" customHeight="1">
      <c r="A63" s="26" t="s">
        <v>138</v>
      </c>
      <c r="B63" s="8">
        <v>2466</v>
      </c>
      <c r="C63" s="9">
        <v>69545</v>
      </c>
      <c r="D63" s="8">
        <v>180700620</v>
      </c>
      <c r="E63" s="10"/>
    </row>
    <row r="64" spans="1:5" ht="13.5" customHeight="1">
      <c r="A64" s="18" t="s">
        <v>139</v>
      </c>
      <c r="B64" s="19">
        <v>2587</v>
      </c>
      <c r="C64" s="20">
        <v>69891</v>
      </c>
      <c r="D64" s="19">
        <v>191258454</v>
      </c>
      <c r="E64" s="21" t="s">
        <v>140</v>
      </c>
    </row>
    <row r="65" spans="1:5" ht="13.5" customHeight="1">
      <c r="A65" s="27"/>
      <c r="B65" s="9"/>
      <c r="C65" s="9"/>
      <c r="D65" s="9"/>
      <c r="E65" s="28"/>
    </row>
    <row r="66" spans="1:5">
      <c r="E66" s="29"/>
    </row>
  </sheetData>
  <mergeCells count="2">
    <mergeCell ref="A27:D27"/>
    <mergeCell ref="A53:D53"/>
  </mergeCells>
  <phoneticPr fontId="1"/>
  <pageMargins left="0.78740157480314965" right="0.78740157480314965" top="0.6692913385826772" bottom="0.59055118110236227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zoomScaleNormal="100" workbookViewId="0">
      <pane ySplit="5" topLeftCell="A6" activePane="bottomLeft" state="frozen"/>
      <selection pane="bottomLeft" sqref="A1:M1"/>
    </sheetView>
  </sheetViews>
  <sheetFormatPr defaultRowHeight="13.5"/>
  <cols>
    <col min="1" max="1" width="7.75" style="30" customWidth="1"/>
    <col min="2" max="2" width="8" style="30" customWidth="1"/>
    <col min="3" max="3" width="9.5" style="66" customWidth="1"/>
    <col min="4" max="4" width="9.375" style="30" customWidth="1"/>
    <col min="5" max="5" width="10.625" style="30" bestFit="1" customWidth="1"/>
    <col min="6" max="6" width="9.5" style="67" customWidth="1"/>
    <col min="7" max="7" width="9.375" style="30" customWidth="1"/>
    <col min="8" max="8" width="13.875" style="30" bestFit="1" customWidth="1"/>
    <col min="9" max="9" width="9.5" style="67" customWidth="1"/>
    <col min="10" max="10" width="9.375" style="30" customWidth="1"/>
    <col min="11" max="11" width="11.625" style="30" bestFit="1" customWidth="1"/>
    <col min="12" max="12" width="9.5" style="67" customWidth="1"/>
    <col min="13" max="13" width="9.375" style="30" customWidth="1"/>
    <col min="14" max="256" width="9" style="30"/>
    <col min="257" max="257" width="7.75" style="30" customWidth="1"/>
    <col min="258" max="258" width="8" style="30" customWidth="1"/>
    <col min="259" max="259" width="9.5" style="30" customWidth="1"/>
    <col min="260" max="260" width="9.375" style="30" customWidth="1"/>
    <col min="261" max="261" width="10.625" style="30" bestFit="1" customWidth="1"/>
    <col min="262" max="262" width="9.5" style="30" customWidth="1"/>
    <col min="263" max="263" width="9.375" style="30" customWidth="1"/>
    <col min="264" max="264" width="13.875" style="30" bestFit="1" customWidth="1"/>
    <col min="265" max="265" width="9.5" style="30" customWidth="1"/>
    <col min="266" max="266" width="9.375" style="30" customWidth="1"/>
    <col min="267" max="267" width="11.625" style="30" bestFit="1" customWidth="1"/>
    <col min="268" max="268" width="9.5" style="30" customWidth="1"/>
    <col min="269" max="269" width="9.375" style="30" customWidth="1"/>
    <col min="270" max="512" width="9" style="30"/>
    <col min="513" max="513" width="7.75" style="30" customWidth="1"/>
    <col min="514" max="514" width="8" style="30" customWidth="1"/>
    <col min="515" max="515" width="9.5" style="30" customWidth="1"/>
    <col min="516" max="516" width="9.375" style="30" customWidth="1"/>
    <col min="517" max="517" width="10.625" style="30" bestFit="1" customWidth="1"/>
    <col min="518" max="518" width="9.5" style="30" customWidth="1"/>
    <col min="519" max="519" width="9.375" style="30" customWidth="1"/>
    <col min="520" max="520" width="13.875" style="30" bestFit="1" customWidth="1"/>
    <col min="521" max="521" width="9.5" style="30" customWidth="1"/>
    <col min="522" max="522" width="9.375" style="30" customWidth="1"/>
    <col min="523" max="523" width="11.625" style="30" bestFit="1" customWidth="1"/>
    <col min="524" max="524" width="9.5" style="30" customWidth="1"/>
    <col min="525" max="525" width="9.375" style="30" customWidth="1"/>
    <col min="526" max="768" width="9" style="30"/>
    <col min="769" max="769" width="7.75" style="30" customWidth="1"/>
    <col min="770" max="770" width="8" style="30" customWidth="1"/>
    <col min="771" max="771" width="9.5" style="30" customWidth="1"/>
    <col min="772" max="772" width="9.375" style="30" customWidth="1"/>
    <col min="773" max="773" width="10.625" style="30" bestFit="1" customWidth="1"/>
    <col min="774" max="774" width="9.5" style="30" customWidth="1"/>
    <col min="775" max="775" width="9.375" style="30" customWidth="1"/>
    <col min="776" max="776" width="13.875" style="30" bestFit="1" customWidth="1"/>
    <col min="777" max="777" width="9.5" style="30" customWidth="1"/>
    <col min="778" max="778" width="9.375" style="30" customWidth="1"/>
    <col min="779" max="779" width="11.625" style="30" bestFit="1" customWidth="1"/>
    <col min="780" max="780" width="9.5" style="30" customWidth="1"/>
    <col min="781" max="781" width="9.375" style="30" customWidth="1"/>
    <col min="782" max="1024" width="9" style="30"/>
    <col min="1025" max="1025" width="7.75" style="30" customWidth="1"/>
    <col min="1026" max="1026" width="8" style="30" customWidth="1"/>
    <col min="1027" max="1027" width="9.5" style="30" customWidth="1"/>
    <col min="1028" max="1028" width="9.375" style="30" customWidth="1"/>
    <col min="1029" max="1029" width="10.625" style="30" bestFit="1" customWidth="1"/>
    <col min="1030" max="1030" width="9.5" style="30" customWidth="1"/>
    <col min="1031" max="1031" width="9.375" style="30" customWidth="1"/>
    <col min="1032" max="1032" width="13.875" style="30" bestFit="1" customWidth="1"/>
    <col min="1033" max="1033" width="9.5" style="30" customWidth="1"/>
    <col min="1034" max="1034" width="9.375" style="30" customWidth="1"/>
    <col min="1035" max="1035" width="11.625" style="30" bestFit="1" customWidth="1"/>
    <col min="1036" max="1036" width="9.5" style="30" customWidth="1"/>
    <col min="1037" max="1037" width="9.375" style="30" customWidth="1"/>
    <col min="1038" max="1280" width="9" style="30"/>
    <col min="1281" max="1281" width="7.75" style="30" customWidth="1"/>
    <col min="1282" max="1282" width="8" style="30" customWidth="1"/>
    <col min="1283" max="1283" width="9.5" style="30" customWidth="1"/>
    <col min="1284" max="1284" width="9.375" style="30" customWidth="1"/>
    <col min="1285" max="1285" width="10.625" style="30" bestFit="1" customWidth="1"/>
    <col min="1286" max="1286" width="9.5" style="30" customWidth="1"/>
    <col min="1287" max="1287" width="9.375" style="30" customWidth="1"/>
    <col min="1288" max="1288" width="13.875" style="30" bestFit="1" customWidth="1"/>
    <col min="1289" max="1289" width="9.5" style="30" customWidth="1"/>
    <col min="1290" max="1290" width="9.375" style="30" customWidth="1"/>
    <col min="1291" max="1291" width="11.625" style="30" bestFit="1" customWidth="1"/>
    <col min="1292" max="1292" width="9.5" style="30" customWidth="1"/>
    <col min="1293" max="1293" width="9.375" style="30" customWidth="1"/>
    <col min="1294" max="1536" width="9" style="30"/>
    <col min="1537" max="1537" width="7.75" style="30" customWidth="1"/>
    <col min="1538" max="1538" width="8" style="30" customWidth="1"/>
    <col min="1539" max="1539" width="9.5" style="30" customWidth="1"/>
    <col min="1540" max="1540" width="9.375" style="30" customWidth="1"/>
    <col min="1541" max="1541" width="10.625" style="30" bestFit="1" customWidth="1"/>
    <col min="1542" max="1542" width="9.5" style="30" customWidth="1"/>
    <col min="1543" max="1543" width="9.375" style="30" customWidth="1"/>
    <col min="1544" max="1544" width="13.875" style="30" bestFit="1" customWidth="1"/>
    <col min="1545" max="1545" width="9.5" style="30" customWidth="1"/>
    <col min="1546" max="1546" width="9.375" style="30" customWidth="1"/>
    <col min="1547" max="1547" width="11.625" style="30" bestFit="1" customWidth="1"/>
    <col min="1548" max="1548" width="9.5" style="30" customWidth="1"/>
    <col min="1549" max="1549" width="9.375" style="30" customWidth="1"/>
    <col min="1550" max="1792" width="9" style="30"/>
    <col min="1793" max="1793" width="7.75" style="30" customWidth="1"/>
    <col min="1794" max="1794" width="8" style="30" customWidth="1"/>
    <col min="1795" max="1795" width="9.5" style="30" customWidth="1"/>
    <col min="1796" max="1796" width="9.375" style="30" customWidth="1"/>
    <col min="1797" max="1797" width="10.625" style="30" bestFit="1" customWidth="1"/>
    <col min="1798" max="1798" width="9.5" style="30" customWidth="1"/>
    <col min="1799" max="1799" width="9.375" style="30" customWidth="1"/>
    <col min="1800" max="1800" width="13.875" style="30" bestFit="1" customWidth="1"/>
    <col min="1801" max="1801" width="9.5" style="30" customWidth="1"/>
    <col min="1802" max="1802" width="9.375" style="30" customWidth="1"/>
    <col min="1803" max="1803" width="11.625" style="30" bestFit="1" customWidth="1"/>
    <col min="1804" max="1804" width="9.5" style="30" customWidth="1"/>
    <col min="1805" max="1805" width="9.375" style="30" customWidth="1"/>
    <col min="1806" max="2048" width="9" style="30"/>
    <col min="2049" max="2049" width="7.75" style="30" customWidth="1"/>
    <col min="2050" max="2050" width="8" style="30" customWidth="1"/>
    <col min="2051" max="2051" width="9.5" style="30" customWidth="1"/>
    <col min="2052" max="2052" width="9.375" style="30" customWidth="1"/>
    <col min="2053" max="2053" width="10.625" style="30" bestFit="1" customWidth="1"/>
    <col min="2054" max="2054" width="9.5" style="30" customWidth="1"/>
    <col min="2055" max="2055" width="9.375" style="30" customWidth="1"/>
    <col min="2056" max="2056" width="13.875" style="30" bestFit="1" customWidth="1"/>
    <col min="2057" max="2057" width="9.5" style="30" customWidth="1"/>
    <col min="2058" max="2058" width="9.375" style="30" customWidth="1"/>
    <col min="2059" max="2059" width="11.625" style="30" bestFit="1" customWidth="1"/>
    <col min="2060" max="2060" width="9.5" style="30" customWidth="1"/>
    <col min="2061" max="2061" width="9.375" style="30" customWidth="1"/>
    <col min="2062" max="2304" width="9" style="30"/>
    <col min="2305" max="2305" width="7.75" style="30" customWidth="1"/>
    <col min="2306" max="2306" width="8" style="30" customWidth="1"/>
    <col min="2307" max="2307" width="9.5" style="30" customWidth="1"/>
    <col min="2308" max="2308" width="9.375" style="30" customWidth="1"/>
    <col min="2309" max="2309" width="10.625" style="30" bestFit="1" customWidth="1"/>
    <col min="2310" max="2310" width="9.5" style="30" customWidth="1"/>
    <col min="2311" max="2311" width="9.375" style="30" customWidth="1"/>
    <col min="2312" max="2312" width="13.875" style="30" bestFit="1" customWidth="1"/>
    <col min="2313" max="2313" width="9.5" style="30" customWidth="1"/>
    <col min="2314" max="2314" width="9.375" style="30" customWidth="1"/>
    <col min="2315" max="2315" width="11.625" style="30" bestFit="1" customWidth="1"/>
    <col min="2316" max="2316" width="9.5" style="30" customWidth="1"/>
    <col min="2317" max="2317" width="9.375" style="30" customWidth="1"/>
    <col min="2318" max="2560" width="9" style="30"/>
    <col min="2561" max="2561" width="7.75" style="30" customWidth="1"/>
    <col min="2562" max="2562" width="8" style="30" customWidth="1"/>
    <col min="2563" max="2563" width="9.5" style="30" customWidth="1"/>
    <col min="2564" max="2564" width="9.375" style="30" customWidth="1"/>
    <col min="2565" max="2565" width="10.625" style="30" bestFit="1" customWidth="1"/>
    <col min="2566" max="2566" width="9.5" style="30" customWidth="1"/>
    <col min="2567" max="2567" width="9.375" style="30" customWidth="1"/>
    <col min="2568" max="2568" width="13.875" style="30" bestFit="1" customWidth="1"/>
    <col min="2569" max="2569" width="9.5" style="30" customWidth="1"/>
    <col min="2570" max="2570" width="9.375" style="30" customWidth="1"/>
    <col min="2571" max="2571" width="11.625" style="30" bestFit="1" customWidth="1"/>
    <col min="2572" max="2572" width="9.5" style="30" customWidth="1"/>
    <col min="2573" max="2573" width="9.375" style="30" customWidth="1"/>
    <col min="2574" max="2816" width="9" style="30"/>
    <col min="2817" max="2817" width="7.75" style="30" customWidth="1"/>
    <col min="2818" max="2818" width="8" style="30" customWidth="1"/>
    <col min="2819" max="2819" width="9.5" style="30" customWidth="1"/>
    <col min="2820" max="2820" width="9.375" style="30" customWidth="1"/>
    <col min="2821" max="2821" width="10.625" style="30" bestFit="1" customWidth="1"/>
    <col min="2822" max="2822" width="9.5" style="30" customWidth="1"/>
    <col min="2823" max="2823" width="9.375" style="30" customWidth="1"/>
    <col min="2824" max="2824" width="13.875" style="30" bestFit="1" customWidth="1"/>
    <col min="2825" max="2825" width="9.5" style="30" customWidth="1"/>
    <col min="2826" max="2826" width="9.375" style="30" customWidth="1"/>
    <col min="2827" max="2827" width="11.625" style="30" bestFit="1" customWidth="1"/>
    <col min="2828" max="2828" width="9.5" style="30" customWidth="1"/>
    <col min="2829" max="2829" width="9.375" style="30" customWidth="1"/>
    <col min="2830" max="3072" width="9" style="30"/>
    <col min="3073" max="3073" width="7.75" style="30" customWidth="1"/>
    <col min="3074" max="3074" width="8" style="30" customWidth="1"/>
    <col min="3075" max="3075" width="9.5" style="30" customWidth="1"/>
    <col min="3076" max="3076" width="9.375" style="30" customWidth="1"/>
    <col min="3077" max="3077" width="10.625" style="30" bestFit="1" customWidth="1"/>
    <col min="3078" max="3078" width="9.5" style="30" customWidth="1"/>
    <col min="3079" max="3079" width="9.375" style="30" customWidth="1"/>
    <col min="3080" max="3080" width="13.875" style="30" bestFit="1" customWidth="1"/>
    <col min="3081" max="3081" width="9.5" style="30" customWidth="1"/>
    <col min="3082" max="3082" width="9.375" style="30" customWidth="1"/>
    <col min="3083" max="3083" width="11.625" style="30" bestFit="1" customWidth="1"/>
    <col min="3084" max="3084" width="9.5" style="30" customWidth="1"/>
    <col min="3085" max="3085" width="9.375" style="30" customWidth="1"/>
    <col min="3086" max="3328" width="9" style="30"/>
    <col min="3329" max="3329" width="7.75" style="30" customWidth="1"/>
    <col min="3330" max="3330" width="8" style="30" customWidth="1"/>
    <col min="3331" max="3331" width="9.5" style="30" customWidth="1"/>
    <col min="3332" max="3332" width="9.375" style="30" customWidth="1"/>
    <col min="3333" max="3333" width="10.625" style="30" bestFit="1" customWidth="1"/>
    <col min="3334" max="3334" width="9.5" style="30" customWidth="1"/>
    <col min="3335" max="3335" width="9.375" style="30" customWidth="1"/>
    <col min="3336" max="3336" width="13.875" style="30" bestFit="1" customWidth="1"/>
    <col min="3337" max="3337" width="9.5" style="30" customWidth="1"/>
    <col min="3338" max="3338" width="9.375" style="30" customWidth="1"/>
    <col min="3339" max="3339" width="11.625" style="30" bestFit="1" customWidth="1"/>
    <col min="3340" max="3340" width="9.5" style="30" customWidth="1"/>
    <col min="3341" max="3341" width="9.375" style="30" customWidth="1"/>
    <col min="3342" max="3584" width="9" style="30"/>
    <col min="3585" max="3585" width="7.75" style="30" customWidth="1"/>
    <col min="3586" max="3586" width="8" style="30" customWidth="1"/>
    <col min="3587" max="3587" width="9.5" style="30" customWidth="1"/>
    <col min="3588" max="3588" width="9.375" style="30" customWidth="1"/>
    <col min="3589" max="3589" width="10.625" style="30" bestFit="1" customWidth="1"/>
    <col min="3590" max="3590" width="9.5" style="30" customWidth="1"/>
    <col min="3591" max="3591" width="9.375" style="30" customWidth="1"/>
    <col min="3592" max="3592" width="13.875" style="30" bestFit="1" customWidth="1"/>
    <col min="3593" max="3593" width="9.5" style="30" customWidth="1"/>
    <col min="3594" max="3594" width="9.375" style="30" customWidth="1"/>
    <col min="3595" max="3595" width="11.625" style="30" bestFit="1" customWidth="1"/>
    <col min="3596" max="3596" width="9.5" style="30" customWidth="1"/>
    <col min="3597" max="3597" width="9.375" style="30" customWidth="1"/>
    <col min="3598" max="3840" width="9" style="30"/>
    <col min="3841" max="3841" width="7.75" style="30" customWidth="1"/>
    <col min="3842" max="3842" width="8" style="30" customWidth="1"/>
    <col min="3843" max="3843" width="9.5" style="30" customWidth="1"/>
    <col min="3844" max="3844" width="9.375" style="30" customWidth="1"/>
    <col min="3845" max="3845" width="10.625" style="30" bestFit="1" customWidth="1"/>
    <col min="3846" max="3846" width="9.5" style="30" customWidth="1"/>
    <col min="3847" max="3847" width="9.375" style="30" customWidth="1"/>
    <col min="3848" max="3848" width="13.875" style="30" bestFit="1" customWidth="1"/>
    <col min="3849" max="3849" width="9.5" style="30" customWidth="1"/>
    <col min="3850" max="3850" width="9.375" style="30" customWidth="1"/>
    <col min="3851" max="3851" width="11.625" style="30" bestFit="1" customWidth="1"/>
    <col min="3852" max="3852" width="9.5" style="30" customWidth="1"/>
    <col min="3853" max="3853" width="9.375" style="30" customWidth="1"/>
    <col min="3854" max="4096" width="9" style="30"/>
    <col min="4097" max="4097" width="7.75" style="30" customWidth="1"/>
    <col min="4098" max="4098" width="8" style="30" customWidth="1"/>
    <col min="4099" max="4099" width="9.5" style="30" customWidth="1"/>
    <col min="4100" max="4100" width="9.375" style="30" customWidth="1"/>
    <col min="4101" max="4101" width="10.625" style="30" bestFit="1" customWidth="1"/>
    <col min="4102" max="4102" width="9.5" style="30" customWidth="1"/>
    <col min="4103" max="4103" width="9.375" style="30" customWidth="1"/>
    <col min="4104" max="4104" width="13.875" style="30" bestFit="1" customWidth="1"/>
    <col min="4105" max="4105" width="9.5" style="30" customWidth="1"/>
    <col min="4106" max="4106" width="9.375" style="30" customWidth="1"/>
    <col min="4107" max="4107" width="11.625" style="30" bestFit="1" customWidth="1"/>
    <col min="4108" max="4108" width="9.5" style="30" customWidth="1"/>
    <col min="4109" max="4109" width="9.375" style="30" customWidth="1"/>
    <col min="4110" max="4352" width="9" style="30"/>
    <col min="4353" max="4353" width="7.75" style="30" customWidth="1"/>
    <col min="4354" max="4354" width="8" style="30" customWidth="1"/>
    <col min="4355" max="4355" width="9.5" style="30" customWidth="1"/>
    <col min="4356" max="4356" width="9.375" style="30" customWidth="1"/>
    <col min="4357" max="4357" width="10.625" style="30" bestFit="1" customWidth="1"/>
    <col min="4358" max="4358" width="9.5" style="30" customWidth="1"/>
    <col min="4359" max="4359" width="9.375" style="30" customWidth="1"/>
    <col min="4360" max="4360" width="13.875" style="30" bestFit="1" customWidth="1"/>
    <col min="4361" max="4361" width="9.5" style="30" customWidth="1"/>
    <col min="4362" max="4362" width="9.375" style="30" customWidth="1"/>
    <col min="4363" max="4363" width="11.625" style="30" bestFit="1" customWidth="1"/>
    <col min="4364" max="4364" width="9.5" style="30" customWidth="1"/>
    <col min="4365" max="4365" width="9.375" style="30" customWidth="1"/>
    <col min="4366" max="4608" width="9" style="30"/>
    <col min="4609" max="4609" width="7.75" style="30" customWidth="1"/>
    <col min="4610" max="4610" width="8" style="30" customWidth="1"/>
    <col min="4611" max="4611" width="9.5" style="30" customWidth="1"/>
    <col min="4612" max="4612" width="9.375" style="30" customWidth="1"/>
    <col min="4613" max="4613" width="10.625" style="30" bestFit="1" customWidth="1"/>
    <col min="4614" max="4614" width="9.5" style="30" customWidth="1"/>
    <col min="4615" max="4615" width="9.375" style="30" customWidth="1"/>
    <col min="4616" max="4616" width="13.875" style="30" bestFit="1" customWidth="1"/>
    <col min="4617" max="4617" width="9.5" style="30" customWidth="1"/>
    <col min="4618" max="4618" width="9.375" style="30" customWidth="1"/>
    <col min="4619" max="4619" width="11.625" style="30" bestFit="1" customWidth="1"/>
    <col min="4620" max="4620" width="9.5" style="30" customWidth="1"/>
    <col min="4621" max="4621" width="9.375" style="30" customWidth="1"/>
    <col min="4622" max="4864" width="9" style="30"/>
    <col min="4865" max="4865" width="7.75" style="30" customWidth="1"/>
    <col min="4866" max="4866" width="8" style="30" customWidth="1"/>
    <col min="4867" max="4867" width="9.5" style="30" customWidth="1"/>
    <col min="4868" max="4868" width="9.375" style="30" customWidth="1"/>
    <col min="4869" max="4869" width="10.625" style="30" bestFit="1" customWidth="1"/>
    <col min="4870" max="4870" width="9.5" style="30" customWidth="1"/>
    <col min="4871" max="4871" width="9.375" style="30" customWidth="1"/>
    <col min="4872" max="4872" width="13.875" style="30" bestFit="1" customWidth="1"/>
    <col min="4873" max="4873" width="9.5" style="30" customWidth="1"/>
    <col min="4874" max="4874" width="9.375" style="30" customWidth="1"/>
    <col min="4875" max="4875" width="11.625" style="30" bestFit="1" customWidth="1"/>
    <col min="4876" max="4876" width="9.5" style="30" customWidth="1"/>
    <col min="4877" max="4877" width="9.375" style="30" customWidth="1"/>
    <col min="4878" max="5120" width="9" style="30"/>
    <col min="5121" max="5121" width="7.75" style="30" customWidth="1"/>
    <col min="5122" max="5122" width="8" style="30" customWidth="1"/>
    <col min="5123" max="5123" width="9.5" style="30" customWidth="1"/>
    <col min="5124" max="5124" width="9.375" style="30" customWidth="1"/>
    <col min="5125" max="5125" width="10.625" style="30" bestFit="1" customWidth="1"/>
    <col min="5126" max="5126" width="9.5" style="30" customWidth="1"/>
    <col min="5127" max="5127" width="9.375" style="30" customWidth="1"/>
    <col min="5128" max="5128" width="13.875" style="30" bestFit="1" customWidth="1"/>
    <col min="5129" max="5129" width="9.5" style="30" customWidth="1"/>
    <col min="5130" max="5130" width="9.375" style="30" customWidth="1"/>
    <col min="5131" max="5131" width="11.625" style="30" bestFit="1" customWidth="1"/>
    <col min="5132" max="5132" width="9.5" style="30" customWidth="1"/>
    <col min="5133" max="5133" width="9.375" style="30" customWidth="1"/>
    <col min="5134" max="5376" width="9" style="30"/>
    <col min="5377" max="5377" width="7.75" style="30" customWidth="1"/>
    <col min="5378" max="5378" width="8" style="30" customWidth="1"/>
    <col min="5379" max="5379" width="9.5" style="30" customWidth="1"/>
    <col min="5380" max="5380" width="9.375" style="30" customWidth="1"/>
    <col min="5381" max="5381" width="10.625" style="30" bestFit="1" customWidth="1"/>
    <col min="5382" max="5382" width="9.5" style="30" customWidth="1"/>
    <col min="5383" max="5383" width="9.375" style="30" customWidth="1"/>
    <col min="5384" max="5384" width="13.875" style="30" bestFit="1" customWidth="1"/>
    <col min="5385" max="5385" width="9.5" style="30" customWidth="1"/>
    <col min="5386" max="5386" width="9.375" style="30" customWidth="1"/>
    <col min="5387" max="5387" width="11.625" style="30" bestFit="1" customWidth="1"/>
    <col min="5388" max="5388" width="9.5" style="30" customWidth="1"/>
    <col min="5389" max="5389" width="9.375" style="30" customWidth="1"/>
    <col min="5390" max="5632" width="9" style="30"/>
    <col min="5633" max="5633" width="7.75" style="30" customWidth="1"/>
    <col min="5634" max="5634" width="8" style="30" customWidth="1"/>
    <col min="5635" max="5635" width="9.5" style="30" customWidth="1"/>
    <col min="5636" max="5636" width="9.375" style="30" customWidth="1"/>
    <col min="5637" max="5637" width="10.625" style="30" bestFit="1" customWidth="1"/>
    <col min="5638" max="5638" width="9.5" style="30" customWidth="1"/>
    <col min="5639" max="5639" width="9.375" style="30" customWidth="1"/>
    <col min="5640" max="5640" width="13.875" style="30" bestFit="1" customWidth="1"/>
    <col min="5641" max="5641" width="9.5" style="30" customWidth="1"/>
    <col min="5642" max="5642" width="9.375" style="30" customWidth="1"/>
    <col min="5643" max="5643" width="11.625" style="30" bestFit="1" customWidth="1"/>
    <col min="5644" max="5644" width="9.5" style="30" customWidth="1"/>
    <col min="5645" max="5645" width="9.375" style="30" customWidth="1"/>
    <col min="5646" max="5888" width="9" style="30"/>
    <col min="5889" max="5889" width="7.75" style="30" customWidth="1"/>
    <col min="5890" max="5890" width="8" style="30" customWidth="1"/>
    <col min="5891" max="5891" width="9.5" style="30" customWidth="1"/>
    <col min="5892" max="5892" width="9.375" style="30" customWidth="1"/>
    <col min="5893" max="5893" width="10.625" style="30" bestFit="1" customWidth="1"/>
    <col min="5894" max="5894" width="9.5" style="30" customWidth="1"/>
    <col min="5895" max="5895" width="9.375" style="30" customWidth="1"/>
    <col min="5896" max="5896" width="13.875" style="30" bestFit="1" customWidth="1"/>
    <col min="5897" max="5897" width="9.5" style="30" customWidth="1"/>
    <col min="5898" max="5898" width="9.375" style="30" customWidth="1"/>
    <col min="5899" max="5899" width="11.625" style="30" bestFit="1" customWidth="1"/>
    <col min="5900" max="5900" width="9.5" style="30" customWidth="1"/>
    <col min="5901" max="5901" width="9.375" style="30" customWidth="1"/>
    <col min="5902" max="6144" width="9" style="30"/>
    <col min="6145" max="6145" width="7.75" style="30" customWidth="1"/>
    <col min="6146" max="6146" width="8" style="30" customWidth="1"/>
    <col min="6147" max="6147" width="9.5" style="30" customWidth="1"/>
    <col min="6148" max="6148" width="9.375" style="30" customWidth="1"/>
    <col min="6149" max="6149" width="10.625" style="30" bestFit="1" customWidth="1"/>
    <col min="6150" max="6150" width="9.5" style="30" customWidth="1"/>
    <col min="6151" max="6151" width="9.375" style="30" customWidth="1"/>
    <col min="6152" max="6152" width="13.875" style="30" bestFit="1" customWidth="1"/>
    <col min="6153" max="6153" width="9.5" style="30" customWidth="1"/>
    <col min="6154" max="6154" width="9.375" style="30" customWidth="1"/>
    <col min="6155" max="6155" width="11.625" style="30" bestFit="1" customWidth="1"/>
    <col min="6156" max="6156" width="9.5" style="30" customWidth="1"/>
    <col min="6157" max="6157" width="9.375" style="30" customWidth="1"/>
    <col min="6158" max="6400" width="9" style="30"/>
    <col min="6401" max="6401" width="7.75" style="30" customWidth="1"/>
    <col min="6402" max="6402" width="8" style="30" customWidth="1"/>
    <col min="6403" max="6403" width="9.5" style="30" customWidth="1"/>
    <col min="6404" max="6404" width="9.375" style="30" customWidth="1"/>
    <col min="6405" max="6405" width="10.625" style="30" bestFit="1" customWidth="1"/>
    <col min="6406" max="6406" width="9.5" style="30" customWidth="1"/>
    <col min="6407" max="6407" width="9.375" style="30" customWidth="1"/>
    <col min="6408" max="6408" width="13.875" style="30" bestFit="1" customWidth="1"/>
    <col min="6409" max="6409" width="9.5" style="30" customWidth="1"/>
    <col min="6410" max="6410" width="9.375" style="30" customWidth="1"/>
    <col min="6411" max="6411" width="11.625" style="30" bestFit="1" customWidth="1"/>
    <col min="6412" max="6412" width="9.5" style="30" customWidth="1"/>
    <col min="6413" max="6413" width="9.375" style="30" customWidth="1"/>
    <col min="6414" max="6656" width="9" style="30"/>
    <col min="6657" max="6657" width="7.75" style="30" customWidth="1"/>
    <col min="6658" max="6658" width="8" style="30" customWidth="1"/>
    <col min="6659" max="6659" width="9.5" style="30" customWidth="1"/>
    <col min="6660" max="6660" width="9.375" style="30" customWidth="1"/>
    <col min="6661" max="6661" width="10.625" style="30" bestFit="1" customWidth="1"/>
    <col min="6662" max="6662" width="9.5" style="30" customWidth="1"/>
    <col min="6663" max="6663" width="9.375" style="30" customWidth="1"/>
    <col min="6664" max="6664" width="13.875" style="30" bestFit="1" customWidth="1"/>
    <col min="6665" max="6665" width="9.5" style="30" customWidth="1"/>
    <col min="6666" max="6666" width="9.375" style="30" customWidth="1"/>
    <col min="6667" max="6667" width="11.625" style="30" bestFit="1" customWidth="1"/>
    <col min="6668" max="6668" width="9.5" style="30" customWidth="1"/>
    <col min="6669" max="6669" width="9.375" style="30" customWidth="1"/>
    <col min="6670" max="6912" width="9" style="30"/>
    <col min="6913" max="6913" width="7.75" style="30" customWidth="1"/>
    <col min="6914" max="6914" width="8" style="30" customWidth="1"/>
    <col min="6915" max="6915" width="9.5" style="30" customWidth="1"/>
    <col min="6916" max="6916" width="9.375" style="30" customWidth="1"/>
    <col min="6917" max="6917" width="10.625" style="30" bestFit="1" customWidth="1"/>
    <col min="6918" max="6918" width="9.5" style="30" customWidth="1"/>
    <col min="6919" max="6919" width="9.375" style="30" customWidth="1"/>
    <col min="6920" max="6920" width="13.875" style="30" bestFit="1" customWidth="1"/>
    <col min="6921" max="6921" width="9.5" style="30" customWidth="1"/>
    <col min="6922" max="6922" width="9.375" style="30" customWidth="1"/>
    <col min="6923" max="6923" width="11.625" style="30" bestFit="1" customWidth="1"/>
    <col min="6924" max="6924" width="9.5" style="30" customWidth="1"/>
    <col min="6925" max="6925" width="9.375" style="30" customWidth="1"/>
    <col min="6926" max="7168" width="9" style="30"/>
    <col min="7169" max="7169" width="7.75" style="30" customWidth="1"/>
    <col min="7170" max="7170" width="8" style="30" customWidth="1"/>
    <col min="7171" max="7171" width="9.5" style="30" customWidth="1"/>
    <col min="7172" max="7172" width="9.375" style="30" customWidth="1"/>
    <col min="7173" max="7173" width="10.625" style="30" bestFit="1" customWidth="1"/>
    <col min="7174" max="7174" width="9.5" style="30" customWidth="1"/>
    <col min="7175" max="7175" width="9.375" style="30" customWidth="1"/>
    <col min="7176" max="7176" width="13.875" style="30" bestFit="1" customWidth="1"/>
    <col min="7177" max="7177" width="9.5" style="30" customWidth="1"/>
    <col min="7178" max="7178" width="9.375" style="30" customWidth="1"/>
    <col min="7179" max="7179" width="11.625" style="30" bestFit="1" customWidth="1"/>
    <col min="7180" max="7180" width="9.5" style="30" customWidth="1"/>
    <col min="7181" max="7181" width="9.375" style="30" customWidth="1"/>
    <col min="7182" max="7424" width="9" style="30"/>
    <col min="7425" max="7425" width="7.75" style="30" customWidth="1"/>
    <col min="7426" max="7426" width="8" style="30" customWidth="1"/>
    <col min="7427" max="7427" width="9.5" style="30" customWidth="1"/>
    <col min="7428" max="7428" width="9.375" style="30" customWidth="1"/>
    <col min="7429" max="7429" width="10.625" style="30" bestFit="1" customWidth="1"/>
    <col min="7430" max="7430" width="9.5" style="30" customWidth="1"/>
    <col min="7431" max="7431" width="9.375" style="30" customWidth="1"/>
    <col min="7432" max="7432" width="13.875" style="30" bestFit="1" customWidth="1"/>
    <col min="7433" max="7433" width="9.5" style="30" customWidth="1"/>
    <col min="7434" max="7434" width="9.375" style="30" customWidth="1"/>
    <col min="7435" max="7435" width="11.625" style="30" bestFit="1" customWidth="1"/>
    <col min="7436" max="7436" width="9.5" style="30" customWidth="1"/>
    <col min="7437" max="7437" width="9.375" style="30" customWidth="1"/>
    <col min="7438" max="7680" width="9" style="30"/>
    <col min="7681" max="7681" width="7.75" style="30" customWidth="1"/>
    <col min="7682" max="7682" width="8" style="30" customWidth="1"/>
    <col min="7683" max="7683" width="9.5" style="30" customWidth="1"/>
    <col min="7684" max="7684" width="9.375" style="30" customWidth="1"/>
    <col min="7685" max="7685" width="10.625" style="30" bestFit="1" customWidth="1"/>
    <col min="7686" max="7686" width="9.5" style="30" customWidth="1"/>
    <col min="7687" max="7687" width="9.375" style="30" customWidth="1"/>
    <col min="7688" max="7688" width="13.875" style="30" bestFit="1" customWidth="1"/>
    <col min="7689" max="7689" width="9.5" style="30" customWidth="1"/>
    <col min="7690" max="7690" width="9.375" style="30" customWidth="1"/>
    <col min="7691" max="7691" width="11.625" style="30" bestFit="1" customWidth="1"/>
    <col min="7692" max="7692" width="9.5" style="30" customWidth="1"/>
    <col min="7693" max="7693" width="9.375" style="30" customWidth="1"/>
    <col min="7694" max="7936" width="9" style="30"/>
    <col min="7937" max="7937" width="7.75" style="30" customWidth="1"/>
    <col min="7938" max="7938" width="8" style="30" customWidth="1"/>
    <col min="7939" max="7939" width="9.5" style="30" customWidth="1"/>
    <col min="7940" max="7940" width="9.375" style="30" customWidth="1"/>
    <col min="7941" max="7941" width="10.625" style="30" bestFit="1" customWidth="1"/>
    <col min="7942" max="7942" width="9.5" style="30" customWidth="1"/>
    <col min="7943" max="7943" width="9.375" style="30" customWidth="1"/>
    <col min="7944" max="7944" width="13.875" style="30" bestFit="1" customWidth="1"/>
    <col min="7945" max="7945" width="9.5" style="30" customWidth="1"/>
    <col min="7946" max="7946" width="9.375" style="30" customWidth="1"/>
    <col min="7947" max="7947" width="11.625" style="30" bestFit="1" customWidth="1"/>
    <col min="7948" max="7948" width="9.5" style="30" customWidth="1"/>
    <col min="7949" max="7949" width="9.375" style="30" customWidth="1"/>
    <col min="7950" max="8192" width="9" style="30"/>
    <col min="8193" max="8193" width="7.75" style="30" customWidth="1"/>
    <col min="8194" max="8194" width="8" style="30" customWidth="1"/>
    <col min="8195" max="8195" width="9.5" style="30" customWidth="1"/>
    <col min="8196" max="8196" width="9.375" style="30" customWidth="1"/>
    <col min="8197" max="8197" width="10.625" style="30" bestFit="1" customWidth="1"/>
    <col min="8198" max="8198" width="9.5" style="30" customWidth="1"/>
    <col min="8199" max="8199" width="9.375" style="30" customWidth="1"/>
    <col min="8200" max="8200" width="13.875" style="30" bestFit="1" customWidth="1"/>
    <col min="8201" max="8201" width="9.5" style="30" customWidth="1"/>
    <col min="8202" max="8202" width="9.375" style="30" customWidth="1"/>
    <col min="8203" max="8203" width="11.625" style="30" bestFit="1" customWidth="1"/>
    <col min="8204" max="8204" width="9.5" style="30" customWidth="1"/>
    <col min="8205" max="8205" width="9.375" style="30" customWidth="1"/>
    <col min="8206" max="8448" width="9" style="30"/>
    <col min="8449" max="8449" width="7.75" style="30" customWidth="1"/>
    <col min="8450" max="8450" width="8" style="30" customWidth="1"/>
    <col min="8451" max="8451" width="9.5" style="30" customWidth="1"/>
    <col min="8452" max="8452" width="9.375" style="30" customWidth="1"/>
    <col min="8453" max="8453" width="10.625" style="30" bestFit="1" customWidth="1"/>
    <col min="8454" max="8454" width="9.5" style="30" customWidth="1"/>
    <col min="8455" max="8455" width="9.375" style="30" customWidth="1"/>
    <col min="8456" max="8456" width="13.875" style="30" bestFit="1" customWidth="1"/>
    <col min="8457" max="8457" width="9.5" style="30" customWidth="1"/>
    <col min="8458" max="8458" width="9.375" style="30" customWidth="1"/>
    <col min="8459" max="8459" width="11.625" style="30" bestFit="1" customWidth="1"/>
    <col min="8460" max="8460" width="9.5" style="30" customWidth="1"/>
    <col min="8461" max="8461" width="9.375" style="30" customWidth="1"/>
    <col min="8462" max="8704" width="9" style="30"/>
    <col min="8705" max="8705" width="7.75" style="30" customWidth="1"/>
    <col min="8706" max="8706" width="8" style="30" customWidth="1"/>
    <col min="8707" max="8707" width="9.5" style="30" customWidth="1"/>
    <col min="8708" max="8708" width="9.375" style="30" customWidth="1"/>
    <col min="8709" max="8709" width="10.625" style="30" bestFit="1" customWidth="1"/>
    <col min="8710" max="8710" width="9.5" style="30" customWidth="1"/>
    <col min="8711" max="8711" width="9.375" style="30" customWidth="1"/>
    <col min="8712" max="8712" width="13.875" style="30" bestFit="1" customWidth="1"/>
    <col min="8713" max="8713" width="9.5" style="30" customWidth="1"/>
    <col min="8714" max="8714" width="9.375" style="30" customWidth="1"/>
    <col min="8715" max="8715" width="11.625" style="30" bestFit="1" customWidth="1"/>
    <col min="8716" max="8716" width="9.5" style="30" customWidth="1"/>
    <col min="8717" max="8717" width="9.375" style="30" customWidth="1"/>
    <col min="8718" max="8960" width="9" style="30"/>
    <col min="8961" max="8961" width="7.75" style="30" customWidth="1"/>
    <col min="8962" max="8962" width="8" style="30" customWidth="1"/>
    <col min="8963" max="8963" width="9.5" style="30" customWidth="1"/>
    <col min="8964" max="8964" width="9.375" style="30" customWidth="1"/>
    <col min="8965" max="8965" width="10.625" style="30" bestFit="1" customWidth="1"/>
    <col min="8966" max="8966" width="9.5" style="30" customWidth="1"/>
    <col min="8967" max="8967" width="9.375" style="30" customWidth="1"/>
    <col min="8968" max="8968" width="13.875" style="30" bestFit="1" customWidth="1"/>
    <col min="8969" max="8969" width="9.5" style="30" customWidth="1"/>
    <col min="8970" max="8970" width="9.375" style="30" customWidth="1"/>
    <col min="8971" max="8971" width="11.625" style="30" bestFit="1" customWidth="1"/>
    <col min="8972" max="8972" width="9.5" style="30" customWidth="1"/>
    <col min="8973" max="8973" width="9.375" style="30" customWidth="1"/>
    <col min="8974" max="9216" width="9" style="30"/>
    <col min="9217" max="9217" width="7.75" style="30" customWidth="1"/>
    <col min="9218" max="9218" width="8" style="30" customWidth="1"/>
    <col min="9219" max="9219" width="9.5" style="30" customWidth="1"/>
    <col min="9220" max="9220" width="9.375" style="30" customWidth="1"/>
    <col min="9221" max="9221" width="10.625" style="30" bestFit="1" customWidth="1"/>
    <col min="9222" max="9222" width="9.5" style="30" customWidth="1"/>
    <col min="9223" max="9223" width="9.375" style="30" customWidth="1"/>
    <col min="9224" max="9224" width="13.875" style="30" bestFit="1" customWidth="1"/>
    <col min="9225" max="9225" width="9.5" style="30" customWidth="1"/>
    <col min="9226" max="9226" width="9.375" style="30" customWidth="1"/>
    <col min="9227" max="9227" width="11.625" style="30" bestFit="1" customWidth="1"/>
    <col min="9228" max="9228" width="9.5" style="30" customWidth="1"/>
    <col min="9229" max="9229" width="9.375" style="30" customWidth="1"/>
    <col min="9230" max="9472" width="9" style="30"/>
    <col min="9473" max="9473" width="7.75" style="30" customWidth="1"/>
    <col min="9474" max="9474" width="8" style="30" customWidth="1"/>
    <col min="9475" max="9475" width="9.5" style="30" customWidth="1"/>
    <col min="9476" max="9476" width="9.375" style="30" customWidth="1"/>
    <col min="9477" max="9477" width="10.625" style="30" bestFit="1" customWidth="1"/>
    <col min="9478" max="9478" width="9.5" style="30" customWidth="1"/>
    <col min="9479" max="9479" width="9.375" style="30" customWidth="1"/>
    <col min="9480" max="9480" width="13.875" style="30" bestFit="1" customWidth="1"/>
    <col min="9481" max="9481" width="9.5" style="30" customWidth="1"/>
    <col min="9482" max="9482" width="9.375" style="30" customWidth="1"/>
    <col min="9483" max="9483" width="11.625" style="30" bestFit="1" customWidth="1"/>
    <col min="9484" max="9484" width="9.5" style="30" customWidth="1"/>
    <col min="9485" max="9485" width="9.375" style="30" customWidth="1"/>
    <col min="9486" max="9728" width="9" style="30"/>
    <col min="9729" max="9729" width="7.75" style="30" customWidth="1"/>
    <col min="9730" max="9730" width="8" style="30" customWidth="1"/>
    <col min="9731" max="9731" width="9.5" style="30" customWidth="1"/>
    <col min="9732" max="9732" width="9.375" style="30" customWidth="1"/>
    <col min="9733" max="9733" width="10.625" style="30" bestFit="1" customWidth="1"/>
    <col min="9734" max="9734" width="9.5" style="30" customWidth="1"/>
    <col min="9735" max="9735" width="9.375" style="30" customWidth="1"/>
    <col min="9736" max="9736" width="13.875" style="30" bestFit="1" customWidth="1"/>
    <col min="9737" max="9737" width="9.5" style="30" customWidth="1"/>
    <col min="9738" max="9738" width="9.375" style="30" customWidth="1"/>
    <col min="9739" max="9739" width="11.625" style="30" bestFit="1" customWidth="1"/>
    <col min="9740" max="9740" width="9.5" style="30" customWidth="1"/>
    <col min="9741" max="9741" width="9.375" style="30" customWidth="1"/>
    <col min="9742" max="9984" width="9" style="30"/>
    <col min="9985" max="9985" width="7.75" style="30" customWidth="1"/>
    <col min="9986" max="9986" width="8" style="30" customWidth="1"/>
    <col min="9987" max="9987" width="9.5" style="30" customWidth="1"/>
    <col min="9988" max="9988" width="9.375" style="30" customWidth="1"/>
    <col min="9989" max="9989" width="10.625" style="30" bestFit="1" customWidth="1"/>
    <col min="9990" max="9990" width="9.5" style="30" customWidth="1"/>
    <col min="9991" max="9991" width="9.375" style="30" customWidth="1"/>
    <col min="9992" max="9992" width="13.875" style="30" bestFit="1" customWidth="1"/>
    <col min="9993" max="9993" width="9.5" style="30" customWidth="1"/>
    <col min="9994" max="9994" width="9.375" style="30" customWidth="1"/>
    <col min="9995" max="9995" width="11.625" style="30" bestFit="1" customWidth="1"/>
    <col min="9996" max="9996" width="9.5" style="30" customWidth="1"/>
    <col min="9997" max="9997" width="9.375" style="30" customWidth="1"/>
    <col min="9998" max="10240" width="9" style="30"/>
    <col min="10241" max="10241" width="7.75" style="30" customWidth="1"/>
    <col min="10242" max="10242" width="8" style="30" customWidth="1"/>
    <col min="10243" max="10243" width="9.5" style="30" customWidth="1"/>
    <col min="10244" max="10244" width="9.375" style="30" customWidth="1"/>
    <col min="10245" max="10245" width="10.625" style="30" bestFit="1" customWidth="1"/>
    <col min="10246" max="10246" width="9.5" style="30" customWidth="1"/>
    <col min="10247" max="10247" width="9.375" style="30" customWidth="1"/>
    <col min="10248" max="10248" width="13.875" style="30" bestFit="1" customWidth="1"/>
    <col min="10249" max="10249" width="9.5" style="30" customWidth="1"/>
    <col min="10250" max="10250" width="9.375" style="30" customWidth="1"/>
    <col min="10251" max="10251" width="11.625" style="30" bestFit="1" customWidth="1"/>
    <col min="10252" max="10252" width="9.5" style="30" customWidth="1"/>
    <col min="10253" max="10253" width="9.375" style="30" customWidth="1"/>
    <col min="10254" max="10496" width="9" style="30"/>
    <col min="10497" max="10497" width="7.75" style="30" customWidth="1"/>
    <col min="10498" max="10498" width="8" style="30" customWidth="1"/>
    <col min="10499" max="10499" width="9.5" style="30" customWidth="1"/>
    <col min="10500" max="10500" width="9.375" style="30" customWidth="1"/>
    <col min="10501" max="10501" width="10.625" style="30" bestFit="1" customWidth="1"/>
    <col min="10502" max="10502" width="9.5" style="30" customWidth="1"/>
    <col min="10503" max="10503" width="9.375" style="30" customWidth="1"/>
    <col min="10504" max="10504" width="13.875" style="30" bestFit="1" customWidth="1"/>
    <col min="10505" max="10505" width="9.5" style="30" customWidth="1"/>
    <col min="10506" max="10506" width="9.375" style="30" customWidth="1"/>
    <col min="10507" max="10507" width="11.625" style="30" bestFit="1" customWidth="1"/>
    <col min="10508" max="10508" width="9.5" style="30" customWidth="1"/>
    <col min="10509" max="10509" width="9.375" style="30" customWidth="1"/>
    <col min="10510" max="10752" width="9" style="30"/>
    <col min="10753" max="10753" width="7.75" style="30" customWidth="1"/>
    <col min="10754" max="10754" width="8" style="30" customWidth="1"/>
    <col min="10755" max="10755" width="9.5" style="30" customWidth="1"/>
    <col min="10756" max="10756" width="9.375" style="30" customWidth="1"/>
    <col min="10757" max="10757" width="10.625" style="30" bestFit="1" customWidth="1"/>
    <col min="10758" max="10758" width="9.5" style="30" customWidth="1"/>
    <col min="10759" max="10759" width="9.375" style="30" customWidth="1"/>
    <col min="10760" max="10760" width="13.875" style="30" bestFit="1" customWidth="1"/>
    <col min="10761" max="10761" width="9.5" style="30" customWidth="1"/>
    <col min="10762" max="10762" width="9.375" style="30" customWidth="1"/>
    <col min="10763" max="10763" width="11.625" style="30" bestFit="1" customWidth="1"/>
    <col min="10764" max="10764" width="9.5" style="30" customWidth="1"/>
    <col min="10765" max="10765" width="9.375" style="30" customWidth="1"/>
    <col min="10766" max="11008" width="9" style="30"/>
    <col min="11009" max="11009" width="7.75" style="30" customWidth="1"/>
    <col min="11010" max="11010" width="8" style="30" customWidth="1"/>
    <col min="11011" max="11011" width="9.5" style="30" customWidth="1"/>
    <col min="11012" max="11012" width="9.375" style="30" customWidth="1"/>
    <col min="11013" max="11013" width="10.625" style="30" bestFit="1" customWidth="1"/>
    <col min="11014" max="11014" width="9.5" style="30" customWidth="1"/>
    <col min="11015" max="11015" width="9.375" style="30" customWidth="1"/>
    <col min="11016" max="11016" width="13.875" style="30" bestFit="1" customWidth="1"/>
    <col min="11017" max="11017" width="9.5" style="30" customWidth="1"/>
    <col min="11018" max="11018" width="9.375" style="30" customWidth="1"/>
    <col min="11019" max="11019" width="11.625" style="30" bestFit="1" customWidth="1"/>
    <col min="11020" max="11020" width="9.5" style="30" customWidth="1"/>
    <col min="11021" max="11021" width="9.375" style="30" customWidth="1"/>
    <col min="11022" max="11264" width="9" style="30"/>
    <col min="11265" max="11265" width="7.75" style="30" customWidth="1"/>
    <col min="11266" max="11266" width="8" style="30" customWidth="1"/>
    <col min="11267" max="11267" width="9.5" style="30" customWidth="1"/>
    <col min="11268" max="11268" width="9.375" style="30" customWidth="1"/>
    <col min="11269" max="11269" width="10.625" style="30" bestFit="1" customWidth="1"/>
    <col min="11270" max="11270" width="9.5" style="30" customWidth="1"/>
    <col min="11271" max="11271" width="9.375" style="30" customWidth="1"/>
    <col min="11272" max="11272" width="13.875" style="30" bestFit="1" customWidth="1"/>
    <col min="11273" max="11273" width="9.5" style="30" customWidth="1"/>
    <col min="11274" max="11274" width="9.375" style="30" customWidth="1"/>
    <col min="11275" max="11275" width="11.625" style="30" bestFit="1" customWidth="1"/>
    <col min="11276" max="11276" width="9.5" style="30" customWidth="1"/>
    <col min="11277" max="11277" width="9.375" style="30" customWidth="1"/>
    <col min="11278" max="11520" width="9" style="30"/>
    <col min="11521" max="11521" width="7.75" style="30" customWidth="1"/>
    <col min="11522" max="11522" width="8" style="30" customWidth="1"/>
    <col min="11523" max="11523" width="9.5" style="30" customWidth="1"/>
    <col min="11524" max="11524" width="9.375" style="30" customWidth="1"/>
    <col min="11525" max="11525" width="10.625" style="30" bestFit="1" customWidth="1"/>
    <col min="11526" max="11526" width="9.5" style="30" customWidth="1"/>
    <col min="11527" max="11527" width="9.375" style="30" customWidth="1"/>
    <col min="11528" max="11528" width="13.875" style="30" bestFit="1" customWidth="1"/>
    <col min="11529" max="11529" width="9.5" style="30" customWidth="1"/>
    <col min="11530" max="11530" width="9.375" style="30" customWidth="1"/>
    <col min="11531" max="11531" width="11.625" style="30" bestFit="1" customWidth="1"/>
    <col min="11532" max="11532" width="9.5" style="30" customWidth="1"/>
    <col min="11533" max="11533" width="9.375" style="30" customWidth="1"/>
    <col min="11534" max="11776" width="9" style="30"/>
    <col min="11777" max="11777" width="7.75" style="30" customWidth="1"/>
    <col min="11778" max="11778" width="8" style="30" customWidth="1"/>
    <col min="11779" max="11779" width="9.5" style="30" customWidth="1"/>
    <col min="11780" max="11780" width="9.375" style="30" customWidth="1"/>
    <col min="11781" max="11781" width="10.625" style="30" bestFit="1" customWidth="1"/>
    <col min="11782" max="11782" width="9.5" style="30" customWidth="1"/>
    <col min="11783" max="11783" width="9.375" style="30" customWidth="1"/>
    <col min="11784" max="11784" width="13.875" style="30" bestFit="1" customWidth="1"/>
    <col min="11785" max="11785" width="9.5" style="30" customWidth="1"/>
    <col min="11786" max="11786" width="9.375" style="30" customWidth="1"/>
    <col min="11787" max="11787" width="11.625" style="30" bestFit="1" customWidth="1"/>
    <col min="11788" max="11788" width="9.5" style="30" customWidth="1"/>
    <col min="11789" max="11789" width="9.375" style="30" customWidth="1"/>
    <col min="11790" max="12032" width="9" style="30"/>
    <col min="12033" max="12033" width="7.75" style="30" customWidth="1"/>
    <col min="12034" max="12034" width="8" style="30" customWidth="1"/>
    <col min="12035" max="12035" width="9.5" style="30" customWidth="1"/>
    <col min="12036" max="12036" width="9.375" style="30" customWidth="1"/>
    <col min="12037" max="12037" width="10.625" style="30" bestFit="1" customWidth="1"/>
    <col min="12038" max="12038" width="9.5" style="30" customWidth="1"/>
    <col min="12039" max="12039" width="9.375" style="30" customWidth="1"/>
    <col min="12040" max="12040" width="13.875" style="30" bestFit="1" customWidth="1"/>
    <col min="12041" max="12041" width="9.5" style="30" customWidth="1"/>
    <col min="12042" max="12042" width="9.375" style="30" customWidth="1"/>
    <col min="12043" max="12043" width="11.625" style="30" bestFit="1" customWidth="1"/>
    <col min="12044" max="12044" width="9.5" style="30" customWidth="1"/>
    <col min="12045" max="12045" width="9.375" style="30" customWidth="1"/>
    <col min="12046" max="12288" width="9" style="30"/>
    <col min="12289" max="12289" width="7.75" style="30" customWidth="1"/>
    <col min="12290" max="12290" width="8" style="30" customWidth="1"/>
    <col min="12291" max="12291" width="9.5" style="30" customWidth="1"/>
    <col min="12292" max="12292" width="9.375" style="30" customWidth="1"/>
    <col min="12293" max="12293" width="10.625" style="30" bestFit="1" customWidth="1"/>
    <col min="12294" max="12294" width="9.5" style="30" customWidth="1"/>
    <col min="12295" max="12295" width="9.375" style="30" customWidth="1"/>
    <col min="12296" max="12296" width="13.875" style="30" bestFit="1" customWidth="1"/>
    <col min="12297" max="12297" width="9.5" style="30" customWidth="1"/>
    <col min="12298" max="12298" width="9.375" style="30" customWidth="1"/>
    <col min="12299" max="12299" width="11.625" style="30" bestFit="1" customWidth="1"/>
    <col min="12300" max="12300" width="9.5" style="30" customWidth="1"/>
    <col min="12301" max="12301" width="9.375" style="30" customWidth="1"/>
    <col min="12302" max="12544" width="9" style="30"/>
    <col min="12545" max="12545" width="7.75" style="30" customWidth="1"/>
    <col min="12546" max="12546" width="8" style="30" customWidth="1"/>
    <col min="12547" max="12547" width="9.5" style="30" customWidth="1"/>
    <col min="12548" max="12548" width="9.375" style="30" customWidth="1"/>
    <col min="12549" max="12549" width="10.625" style="30" bestFit="1" customWidth="1"/>
    <col min="12550" max="12550" width="9.5" style="30" customWidth="1"/>
    <col min="12551" max="12551" width="9.375" style="30" customWidth="1"/>
    <col min="12552" max="12552" width="13.875" style="30" bestFit="1" customWidth="1"/>
    <col min="12553" max="12553" width="9.5" style="30" customWidth="1"/>
    <col min="12554" max="12554" width="9.375" style="30" customWidth="1"/>
    <col min="12555" max="12555" width="11.625" style="30" bestFit="1" customWidth="1"/>
    <col min="12556" max="12556" width="9.5" style="30" customWidth="1"/>
    <col min="12557" max="12557" width="9.375" style="30" customWidth="1"/>
    <col min="12558" max="12800" width="9" style="30"/>
    <col min="12801" max="12801" width="7.75" style="30" customWidth="1"/>
    <col min="12802" max="12802" width="8" style="30" customWidth="1"/>
    <col min="12803" max="12803" width="9.5" style="30" customWidth="1"/>
    <col min="12804" max="12804" width="9.375" style="30" customWidth="1"/>
    <col min="12805" max="12805" width="10.625" style="30" bestFit="1" customWidth="1"/>
    <col min="12806" max="12806" width="9.5" style="30" customWidth="1"/>
    <col min="12807" max="12807" width="9.375" style="30" customWidth="1"/>
    <col min="12808" max="12808" width="13.875" style="30" bestFit="1" customWidth="1"/>
    <col min="12809" max="12809" width="9.5" style="30" customWidth="1"/>
    <col min="12810" max="12810" width="9.375" style="30" customWidth="1"/>
    <col min="12811" max="12811" width="11.625" style="30" bestFit="1" customWidth="1"/>
    <col min="12812" max="12812" width="9.5" style="30" customWidth="1"/>
    <col min="12813" max="12813" width="9.375" style="30" customWidth="1"/>
    <col min="12814" max="13056" width="9" style="30"/>
    <col min="13057" max="13057" width="7.75" style="30" customWidth="1"/>
    <col min="13058" max="13058" width="8" style="30" customWidth="1"/>
    <col min="13059" max="13059" width="9.5" style="30" customWidth="1"/>
    <col min="13060" max="13060" width="9.375" style="30" customWidth="1"/>
    <col min="13061" max="13061" width="10.625" style="30" bestFit="1" customWidth="1"/>
    <col min="13062" max="13062" width="9.5" style="30" customWidth="1"/>
    <col min="13063" max="13063" width="9.375" style="30" customWidth="1"/>
    <col min="13064" max="13064" width="13.875" style="30" bestFit="1" customWidth="1"/>
    <col min="13065" max="13065" width="9.5" style="30" customWidth="1"/>
    <col min="13066" max="13066" width="9.375" style="30" customWidth="1"/>
    <col min="13067" max="13067" width="11.625" style="30" bestFit="1" customWidth="1"/>
    <col min="13068" max="13068" width="9.5" style="30" customWidth="1"/>
    <col min="13069" max="13069" width="9.375" style="30" customWidth="1"/>
    <col min="13070" max="13312" width="9" style="30"/>
    <col min="13313" max="13313" width="7.75" style="30" customWidth="1"/>
    <col min="13314" max="13314" width="8" style="30" customWidth="1"/>
    <col min="13315" max="13315" width="9.5" style="30" customWidth="1"/>
    <col min="13316" max="13316" width="9.375" style="30" customWidth="1"/>
    <col min="13317" max="13317" width="10.625" style="30" bestFit="1" customWidth="1"/>
    <col min="13318" max="13318" width="9.5" style="30" customWidth="1"/>
    <col min="13319" max="13319" width="9.375" style="30" customWidth="1"/>
    <col min="13320" max="13320" width="13.875" style="30" bestFit="1" customWidth="1"/>
    <col min="13321" max="13321" width="9.5" style="30" customWidth="1"/>
    <col min="13322" max="13322" width="9.375" style="30" customWidth="1"/>
    <col min="13323" max="13323" width="11.625" style="30" bestFit="1" customWidth="1"/>
    <col min="13324" max="13324" width="9.5" style="30" customWidth="1"/>
    <col min="13325" max="13325" width="9.375" style="30" customWidth="1"/>
    <col min="13326" max="13568" width="9" style="30"/>
    <col min="13569" max="13569" width="7.75" style="30" customWidth="1"/>
    <col min="13570" max="13570" width="8" style="30" customWidth="1"/>
    <col min="13571" max="13571" width="9.5" style="30" customWidth="1"/>
    <col min="13572" max="13572" width="9.375" style="30" customWidth="1"/>
    <col min="13573" max="13573" width="10.625" style="30" bestFit="1" customWidth="1"/>
    <col min="13574" max="13574" width="9.5" style="30" customWidth="1"/>
    <col min="13575" max="13575" width="9.375" style="30" customWidth="1"/>
    <col min="13576" max="13576" width="13.875" style="30" bestFit="1" customWidth="1"/>
    <col min="13577" max="13577" width="9.5" style="30" customWidth="1"/>
    <col min="13578" max="13578" width="9.375" style="30" customWidth="1"/>
    <col min="13579" max="13579" width="11.625" style="30" bestFit="1" customWidth="1"/>
    <col min="13580" max="13580" width="9.5" style="30" customWidth="1"/>
    <col min="13581" max="13581" width="9.375" style="30" customWidth="1"/>
    <col min="13582" max="13824" width="9" style="30"/>
    <col min="13825" max="13825" width="7.75" style="30" customWidth="1"/>
    <col min="13826" max="13826" width="8" style="30" customWidth="1"/>
    <col min="13827" max="13827" width="9.5" style="30" customWidth="1"/>
    <col min="13828" max="13828" width="9.375" style="30" customWidth="1"/>
    <col min="13829" max="13829" width="10.625" style="30" bestFit="1" customWidth="1"/>
    <col min="13830" max="13830" width="9.5" style="30" customWidth="1"/>
    <col min="13831" max="13831" width="9.375" style="30" customWidth="1"/>
    <col min="13832" max="13832" width="13.875" style="30" bestFit="1" customWidth="1"/>
    <col min="13833" max="13833" width="9.5" style="30" customWidth="1"/>
    <col min="13834" max="13834" width="9.375" style="30" customWidth="1"/>
    <col min="13835" max="13835" width="11.625" style="30" bestFit="1" customWidth="1"/>
    <col min="13836" max="13836" width="9.5" style="30" customWidth="1"/>
    <col min="13837" max="13837" width="9.375" style="30" customWidth="1"/>
    <col min="13838" max="14080" width="9" style="30"/>
    <col min="14081" max="14081" width="7.75" style="30" customWidth="1"/>
    <col min="14082" max="14082" width="8" style="30" customWidth="1"/>
    <col min="14083" max="14083" width="9.5" style="30" customWidth="1"/>
    <col min="14084" max="14084" width="9.375" style="30" customWidth="1"/>
    <col min="14085" max="14085" width="10.625" style="30" bestFit="1" customWidth="1"/>
    <col min="14086" max="14086" width="9.5" style="30" customWidth="1"/>
    <col min="14087" max="14087" width="9.375" style="30" customWidth="1"/>
    <col min="14088" max="14088" width="13.875" style="30" bestFit="1" customWidth="1"/>
    <col min="14089" max="14089" width="9.5" style="30" customWidth="1"/>
    <col min="14090" max="14090" width="9.375" style="30" customWidth="1"/>
    <col min="14091" max="14091" width="11.625" style="30" bestFit="1" customWidth="1"/>
    <col min="14092" max="14092" width="9.5" style="30" customWidth="1"/>
    <col min="14093" max="14093" width="9.375" style="30" customWidth="1"/>
    <col min="14094" max="14336" width="9" style="30"/>
    <col min="14337" max="14337" width="7.75" style="30" customWidth="1"/>
    <col min="14338" max="14338" width="8" style="30" customWidth="1"/>
    <col min="14339" max="14339" width="9.5" style="30" customWidth="1"/>
    <col min="14340" max="14340" width="9.375" style="30" customWidth="1"/>
    <col min="14341" max="14341" width="10.625" style="30" bestFit="1" customWidth="1"/>
    <col min="14342" max="14342" width="9.5" style="30" customWidth="1"/>
    <col min="14343" max="14343" width="9.375" style="30" customWidth="1"/>
    <col min="14344" max="14344" width="13.875" style="30" bestFit="1" customWidth="1"/>
    <col min="14345" max="14345" width="9.5" style="30" customWidth="1"/>
    <col min="14346" max="14346" width="9.375" style="30" customWidth="1"/>
    <col min="14347" max="14347" width="11.625" style="30" bestFit="1" customWidth="1"/>
    <col min="14348" max="14348" width="9.5" style="30" customWidth="1"/>
    <col min="14349" max="14349" width="9.375" style="30" customWidth="1"/>
    <col min="14350" max="14592" width="9" style="30"/>
    <col min="14593" max="14593" width="7.75" style="30" customWidth="1"/>
    <col min="14594" max="14594" width="8" style="30" customWidth="1"/>
    <col min="14595" max="14595" width="9.5" style="30" customWidth="1"/>
    <col min="14596" max="14596" width="9.375" style="30" customWidth="1"/>
    <col min="14597" max="14597" width="10.625" style="30" bestFit="1" customWidth="1"/>
    <col min="14598" max="14598" width="9.5" style="30" customWidth="1"/>
    <col min="14599" max="14599" width="9.375" style="30" customWidth="1"/>
    <col min="14600" max="14600" width="13.875" style="30" bestFit="1" customWidth="1"/>
    <col min="14601" max="14601" width="9.5" style="30" customWidth="1"/>
    <col min="14602" max="14602" width="9.375" style="30" customWidth="1"/>
    <col min="14603" max="14603" width="11.625" style="30" bestFit="1" customWidth="1"/>
    <col min="14604" max="14604" width="9.5" style="30" customWidth="1"/>
    <col min="14605" max="14605" width="9.375" style="30" customWidth="1"/>
    <col min="14606" max="14848" width="9" style="30"/>
    <col min="14849" max="14849" width="7.75" style="30" customWidth="1"/>
    <col min="14850" max="14850" width="8" style="30" customWidth="1"/>
    <col min="14851" max="14851" width="9.5" style="30" customWidth="1"/>
    <col min="14852" max="14852" width="9.375" style="30" customWidth="1"/>
    <col min="14853" max="14853" width="10.625" style="30" bestFit="1" customWidth="1"/>
    <col min="14854" max="14854" width="9.5" style="30" customWidth="1"/>
    <col min="14855" max="14855" width="9.375" style="30" customWidth="1"/>
    <col min="14856" max="14856" width="13.875" style="30" bestFit="1" customWidth="1"/>
    <col min="14857" max="14857" width="9.5" style="30" customWidth="1"/>
    <col min="14858" max="14858" width="9.375" style="30" customWidth="1"/>
    <col min="14859" max="14859" width="11.625" style="30" bestFit="1" customWidth="1"/>
    <col min="14860" max="14860" width="9.5" style="30" customWidth="1"/>
    <col min="14861" max="14861" width="9.375" style="30" customWidth="1"/>
    <col min="14862" max="15104" width="9" style="30"/>
    <col min="15105" max="15105" width="7.75" style="30" customWidth="1"/>
    <col min="15106" max="15106" width="8" style="30" customWidth="1"/>
    <col min="15107" max="15107" width="9.5" style="30" customWidth="1"/>
    <col min="15108" max="15108" width="9.375" style="30" customWidth="1"/>
    <col min="15109" max="15109" width="10.625" style="30" bestFit="1" customWidth="1"/>
    <col min="15110" max="15110" width="9.5" style="30" customWidth="1"/>
    <col min="15111" max="15111" width="9.375" style="30" customWidth="1"/>
    <col min="15112" max="15112" width="13.875" style="30" bestFit="1" customWidth="1"/>
    <col min="15113" max="15113" width="9.5" style="30" customWidth="1"/>
    <col min="15114" max="15114" width="9.375" style="30" customWidth="1"/>
    <col min="15115" max="15115" width="11.625" style="30" bestFit="1" customWidth="1"/>
    <col min="15116" max="15116" width="9.5" style="30" customWidth="1"/>
    <col min="15117" max="15117" width="9.375" style="30" customWidth="1"/>
    <col min="15118" max="15360" width="9" style="30"/>
    <col min="15361" max="15361" width="7.75" style="30" customWidth="1"/>
    <col min="15362" max="15362" width="8" style="30" customWidth="1"/>
    <col min="15363" max="15363" width="9.5" style="30" customWidth="1"/>
    <col min="15364" max="15364" width="9.375" style="30" customWidth="1"/>
    <col min="15365" max="15365" width="10.625" style="30" bestFit="1" customWidth="1"/>
    <col min="15366" max="15366" width="9.5" style="30" customWidth="1"/>
    <col min="15367" max="15367" width="9.375" style="30" customWidth="1"/>
    <col min="15368" max="15368" width="13.875" style="30" bestFit="1" customWidth="1"/>
    <col min="15369" max="15369" width="9.5" style="30" customWidth="1"/>
    <col min="15370" max="15370" width="9.375" style="30" customWidth="1"/>
    <col min="15371" max="15371" width="11.625" style="30" bestFit="1" customWidth="1"/>
    <col min="15372" max="15372" width="9.5" style="30" customWidth="1"/>
    <col min="15373" max="15373" width="9.375" style="30" customWidth="1"/>
    <col min="15374" max="15616" width="9" style="30"/>
    <col min="15617" max="15617" width="7.75" style="30" customWidth="1"/>
    <col min="15618" max="15618" width="8" style="30" customWidth="1"/>
    <col min="15619" max="15619" width="9.5" style="30" customWidth="1"/>
    <col min="15620" max="15620" width="9.375" style="30" customWidth="1"/>
    <col min="15621" max="15621" width="10.625" style="30" bestFit="1" customWidth="1"/>
    <col min="15622" max="15622" width="9.5" style="30" customWidth="1"/>
    <col min="15623" max="15623" width="9.375" style="30" customWidth="1"/>
    <col min="15624" max="15624" width="13.875" style="30" bestFit="1" customWidth="1"/>
    <col min="15625" max="15625" width="9.5" style="30" customWidth="1"/>
    <col min="15626" max="15626" width="9.375" style="30" customWidth="1"/>
    <col min="15627" max="15627" width="11.625" style="30" bestFit="1" customWidth="1"/>
    <col min="15628" max="15628" width="9.5" style="30" customWidth="1"/>
    <col min="15629" max="15629" width="9.375" style="30" customWidth="1"/>
    <col min="15630" max="15872" width="9" style="30"/>
    <col min="15873" max="15873" width="7.75" style="30" customWidth="1"/>
    <col min="15874" max="15874" width="8" style="30" customWidth="1"/>
    <col min="15875" max="15875" width="9.5" style="30" customWidth="1"/>
    <col min="15876" max="15876" width="9.375" style="30" customWidth="1"/>
    <col min="15877" max="15877" width="10.625" style="30" bestFit="1" customWidth="1"/>
    <col min="15878" max="15878" width="9.5" style="30" customWidth="1"/>
    <col min="15879" max="15879" width="9.375" style="30" customWidth="1"/>
    <col min="15880" max="15880" width="13.875" style="30" bestFit="1" customWidth="1"/>
    <col min="15881" max="15881" width="9.5" style="30" customWidth="1"/>
    <col min="15882" max="15882" width="9.375" style="30" customWidth="1"/>
    <col min="15883" max="15883" width="11.625" style="30" bestFit="1" customWidth="1"/>
    <col min="15884" max="15884" width="9.5" style="30" customWidth="1"/>
    <col min="15885" max="15885" width="9.375" style="30" customWidth="1"/>
    <col min="15886" max="16128" width="9" style="30"/>
    <col min="16129" max="16129" width="7.75" style="30" customWidth="1"/>
    <col min="16130" max="16130" width="8" style="30" customWidth="1"/>
    <col min="16131" max="16131" width="9.5" style="30" customWidth="1"/>
    <col min="16132" max="16132" width="9.375" style="30" customWidth="1"/>
    <col min="16133" max="16133" width="10.625" style="30" bestFit="1" customWidth="1"/>
    <col min="16134" max="16134" width="9.5" style="30" customWidth="1"/>
    <col min="16135" max="16135" width="9.375" style="30" customWidth="1"/>
    <col min="16136" max="16136" width="13.875" style="30" bestFit="1" customWidth="1"/>
    <col min="16137" max="16137" width="9.5" style="30" customWidth="1"/>
    <col min="16138" max="16138" width="9.375" style="30" customWidth="1"/>
    <col min="16139" max="16139" width="11.625" style="30" bestFit="1" customWidth="1"/>
    <col min="16140" max="16140" width="9.5" style="30" customWidth="1"/>
    <col min="16141" max="16141" width="9.375" style="30" customWidth="1"/>
    <col min="16142" max="16384" width="9" style="30"/>
  </cols>
  <sheetData>
    <row r="1" spans="1:14" ht="18.75" customHeight="1">
      <c r="A1" s="350" t="s">
        <v>141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4" ht="21" customHeight="1">
      <c r="A2" s="31"/>
      <c r="B2" s="31"/>
      <c r="C2" s="32"/>
      <c r="D2" s="31"/>
      <c r="E2" s="31"/>
      <c r="F2" s="33"/>
      <c r="G2" s="31"/>
      <c r="H2" s="31"/>
      <c r="I2" s="33"/>
      <c r="J2" s="31"/>
      <c r="K2" s="31"/>
      <c r="L2" s="33"/>
      <c r="M2" s="31"/>
    </row>
    <row r="3" spans="1:14" ht="18.75" customHeight="1">
      <c r="A3" s="351" t="s">
        <v>142</v>
      </c>
      <c r="B3" s="354" t="s">
        <v>143</v>
      </c>
      <c r="C3" s="354"/>
      <c r="D3" s="354"/>
      <c r="E3" s="354" t="s">
        <v>144</v>
      </c>
      <c r="F3" s="354"/>
      <c r="G3" s="354"/>
      <c r="H3" s="354" t="s">
        <v>145</v>
      </c>
      <c r="I3" s="354"/>
      <c r="J3" s="354"/>
      <c r="K3" s="354" t="s">
        <v>146</v>
      </c>
      <c r="L3" s="354"/>
      <c r="M3" s="354"/>
    </row>
    <row r="4" spans="1:14" ht="18.75" customHeight="1">
      <c r="A4" s="352"/>
      <c r="B4" s="34" t="s">
        <v>147</v>
      </c>
      <c r="C4" s="35" t="s">
        <v>148</v>
      </c>
      <c r="D4" s="36" t="s">
        <v>149</v>
      </c>
      <c r="E4" s="34" t="s">
        <v>147</v>
      </c>
      <c r="F4" s="35" t="s">
        <v>148</v>
      </c>
      <c r="G4" s="36" t="s">
        <v>149</v>
      </c>
      <c r="H4" s="34" t="s">
        <v>147</v>
      </c>
      <c r="I4" s="35" t="s">
        <v>148</v>
      </c>
      <c r="J4" s="36" t="s">
        <v>149</v>
      </c>
      <c r="K4" s="34" t="s">
        <v>147</v>
      </c>
      <c r="L4" s="35" t="s">
        <v>148</v>
      </c>
      <c r="M4" s="36" t="s">
        <v>149</v>
      </c>
    </row>
    <row r="5" spans="1:14" ht="18.75" customHeight="1">
      <c r="A5" s="353"/>
      <c r="B5" s="37"/>
      <c r="C5" s="38" t="s">
        <v>150</v>
      </c>
      <c r="D5" s="39" t="s">
        <v>151</v>
      </c>
      <c r="E5" s="37" t="s">
        <v>152</v>
      </c>
      <c r="F5" s="38" t="s">
        <v>150</v>
      </c>
      <c r="G5" s="36" t="s">
        <v>151</v>
      </c>
      <c r="H5" s="37" t="s">
        <v>153</v>
      </c>
      <c r="I5" s="38" t="s">
        <v>150</v>
      </c>
      <c r="J5" s="36" t="s">
        <v>151</v>
      </c>
      <c r="K5" s="40" t="s">
        <v>154</v>
      </c>
      <c r="L5" s="38" t="s">
        <v>150</v>
      </c>
      <c r="M5" s="36" t="s">
        <v>151</v>
      </c>
      <c r="N5" s="41"/>
    </row>
    <row r="6" spans="1:14" s="46" customFormat="1" ht="21.75" customHeight="1">
      <c r="A6" s="42" t="s">
        <v>155</v>
      </c>
      <c r="B6" s="43">
        <v>9918</v>
      </c>
      <c r="C6" s="44" t="s">
        <v>156</v>
      </c>
      <c r="D6" s="45">
        <f>ROUND(B6/$B$16*100,1)</f>
        <v>171.2</v>
      </c>
      <c r="E6" s="43">
        <v>107536</v>
      </c>
      <c r="F6" s="44">
        <v>0.7</v>
      </c>
      <c r="G6" s="45">
        <f>ROUND(E6/$E$16*100,1)</f>
        <v>133.5</v>
      </c>
      <c r="H6" s="43">
        <v>1175566</v>
      </c>
      <c r="I6" s="44">
        <v>13.1</v>
      </c>
      <c r="J6" s="45">
        <f>ROUND(H6/$H$16*100,1)</f>
        <v>62.5</v>
      </c>
      <c r="K6" s="43">
        <v>480303</v>
      </c>
      <c r="L6" s="44">
        <v>7.4</v>
      </c>
      <c r="M6" s="45">
        <f>ROUND(K6/$K$16*100,1)</f>
        <v>58.6</v>
      </c>
    </row>
    <row r="7" spans="1:14" s="51" customFormat="1" ht="21.75" customHeight="1">
      <c r="A7" s="47" t="s">
        <v>157</v>
      </c>
      <c r="B7" s="48">
        <v>10398</v>
      </c>
      <c r="C7" s="49">
        <v>4.8</v>
      </c>
      <c r="D7" s="50">
        <f t="shared" ref="D7:D16" si="0">ROUND(B7/$B$16*100,1)</f>
        <v>179.5</v>
      </c>
      <c r="E7" s="48">
        <v>110984</v>
      </c>
      <c r="F7" s="49">
        <v>3.2</v>
      </c>
      <c r="G7" s="50">
        <f t="shared" ref="G7:G16" si="1">ROUND(E7/$E$16*100,1)</f>
        <v>137.80000000000001</v>
      </c>
      <c r="H7" s="48">
        <v>1384930</v>
      </c>
      <c r="I7" s="49">
        <v>17.8</v>
      </c>
      <c r="J7" s="50">
        <f t="shared" ref="J7:J16" si="2">ROUND(H7/$H$16*100,1)</f>
        <v>73.7</v>
      </c>
      <c r="K7" s="48">
        <v>578036</v>
      </c>
      <c r="L7" s="49">
        <v>20.3</v>
      </c>
      <c r="M7" s="50">
        <f t="shared" ref="M7:M16" si="3">ROUND(K7/$K$16*100,1)</f>
        <v>70.599999999999994</v>
      </c>
    </row>
    <row r="8" spans="1:14" s="51" customFormat="1" ht="21.75" customHeight="1">
      <c r="A8" s="47" t="s">
        <v>158</v>
      </c>
      <c r="B8" s="48">
        <v>9845</v>
      </c>
      <c r="C8" s="49" t="s">
        <v>159</v>
      </c>
      <c r="D8" s="50">
        <f t="shared" si="0"/>
        <v>169.9</v>
      </c>
      <c r="E8" s="48">
        <v>110560</v>
      </c>
      <c r="F8" s="49" t="s">
        <v>160</v>
      </c>
      <c r="G8" s="50">
        <f t="shared" si="1"/>
        <v>137.19999999999999</v>
      </c>
      <c r="H8" s="48">
        <v>1632725</v>
      </c>
      <c r="I8" s="49">
        <v>17.899999999999999</v>
      </c>
      <c r="J8" s="50">
        <f t="shared" si="2"/>
        <v>86.9</v>
      </c>
      <c r="K8" s="48">
        <v>650126</v>
      </c>
      <c r="L8" s="49">
        <v>12.5</v>
      </c>
      <c r="M8" s="50">
        <f t="shared" si="3"/>
        <v>79.400000000000006</v>
      </c>
    </row>
    <row r="9" spans="1:14" s="51" customFormat="1" ht="21.75" customHeight="1">
      <c r="A9" s="52" t="s">
        <v>161</v>
      </c>
      <c r="B9" s="48">
        <v>9128</v>
      </c>
      <c r="C9" s="49" t="s">
        <v>162</v>
      </c>
      <c r="D9" s="50">
        <f t="shared" si="0"/>
        <v>157.6</v>
      </c>
      <c r="E9" s="48">
        <v>107597</v>
      </c>
      <c r="F9" s="49" t="s">
        <v>163</v>
      </c>
      <c r="G9" s="50">
        <f t="shared" si="1"/>
        <v>133.5</v>
      </c>
      <c r="H9" s="48">
        <v>1710539</v>
      </c>
      <c r="I9" s="49">
        <v>4.8</v>
      </c>
      <c r="J9" s="50">
        <f t="shared" si="2"/>
        <v>91</v>
      </c>
      <c r="K9" s="48">
        <v>729755</v>
      </c>
      <c r="L9" s="49">
        <v>12.2</v>
      </c>
      <c r="M9" s="50">
        <f t="shared" si="3"/>
        <v>89.1</v>
      </c>
    </row>
    <row r="10" spans="1:14" s="46" customFormat="1" ht="21.75" customHeight="1">
      <c r="A10" s="47" t="s">
        <v>164</v>
      </c>
      <c r="B10" s="48">
        <v>9097</v>
      </c>
      <c r="C10" s="49" t="s">
        <v>165</v>
      </c>
      <c r="D10" s="50">
        <f t="shared" si="0"/>
        <v>157</v>
      </c>
      <c r="E10" s="48">
        <v>110617</v>
      </c>
      <c r="F10" s="49">
        <v>2.8</v>
      </c>
      <c r="G10" s="50">
        <f t="shared" si="1"/>
        <v>137.30000000000001</v>
      </c>
      <c r="H10" s="48">
        <v>2009212</v>
      </c>
      <c r="I10" s="49">
        <v>17.5</v>
      </c>
      <c r="J10" s="50">
        <f t="shared" si="2"/>
        <v>106.9</v>
      </c>
      <c r="K10" s="48">
        <v>862660</v>
      </c>
      <c r="L10" s="49">
        <v>18.2</v>
      </c>
      <c r="M10" s="50">
        <f t="shared" si="3"/>
        <v>105.3</v>
      </c>
    </row>
    <row r="11" spans="1:14" s="53" customFormat="1" ht="21.75" customHeight="1">
      <c r="A11" s="47" t="s">
        <v>166</v>
      </c>
      <c r="B11" s="48">
        <v>8726</v>
      </c>
      <c r="C11" s="49" t="s">
        <v>167</v>
      </c>
      <c r="D11" s="50">
        <f t="shared" si="0"/>
        <v>150.6</v>
      </c>
      <c r="E11" s="48">
        <v>108502</v>
      </c>
      <c r="F11" s="49" t="s">
        <v>168</v>
      </c>
      <c r="G11" s="50">
        <f t="shared" si="1"/>
        <v>134.69999999999999</v>
      </c>
      <c r="H11" s="48">
        <v>1971467</v>
      </c>
      <c r="I11" s="49" t="s">
        <v>168</v>
      </c>
      <c r="J11" s="50">
        <f t="shared" si="2"/>
        <v>104.9</v>
      </c>
      <c r="K11" s="48">
        <v>896548</v>
      </c>
      <c r="L11" s="49">
        <v>3.9</v>
      </c>
      <c r="M11" s="50">
        <f t="shared" si="3"/>
        <v>109.4</v>
      </c>
    </row>
    <row r="12" spans="1:14" s="51" customFormat="1" ht="21.75" customHeight="1">
      <c r="A12" s="47" t="s">
        <v>169</v>
      </c>
      <c r="B12" s="48">
        <v>8240</v>
      </c>
      <c r="C12" s="49" t="s">
        <v>170</v>
      </c>
      <c r="D12" s="50">
        <f t="shared" si="0"/>
        <v>142.19999999999999</v>
      </c>
      <c r="E12" s="48">
        <v>103555</v>
      </c>
      <c r="F12" s="49" t="s">
        <v>171</v>
      </c>
      <c r="G12" s="50">
        <f t="shared" si="1"/>
        <v>128.5</v>
      </c>
      <c r="H12" s="48">
        <v>1967319</v>
      </c>
      <c r="I12" s="49" t="s">
        <v>172</v>
      </c>
      <c r="J12" s="50">
        <f t="shared" si="2"/>
        <v>104.7</v>
      </c>
      <c r="K12" s="48">
        <v>878498</v>
      </c>
      <c r="L12" s="49" t="s">
        <v>173</v>
      </c>
      <c r="M12" s="50">
        <f t="shared" si="3"/>
        <v>107.2</v>
      </c>
    </row>
    <row r="13" spans="1:14" s="51" customFormat="1" ht="21.75" customHeight="1">
      <c r="A13" s="47" t="s">
        <v>174</v>
      </c>
      <c r="B13" s="48">
        <v>7902</v>
      </c>
      <c r="C13" s="49" t="s">
        <v>167</v>
      </c>
      <c r="D13" s="50">
        <f t="shared" si="0"/>
        <v>136.4</v>
      </c>
      <c r="E13" s="48">
        <v>99904</v>
      </c>
      <c r="F13" s="49" t="s">
        <v>175</v>
      </c>
      <c r="G13" s="50">
        <f t="shared" si="1"/>
        <v>124</v>
      </c>
      <c r="H13" s="48">
        <v>1986035</v>
      </c>
      <c r="I13" s="49">
        <v>1</v>
      </c>
      <c r="J13" s="50">
        <f t="shared" si="2"/>
        <v>105.7</v>
      </c>
      <c r="K13" s="48">
        <v>896004</v>
      </c>
      <c r="L13" s="49">
        <v>2</v>
      </c>
      <c r="M13" s="50">
        <f t="shared" si="3"/>
        <v>109.4</v>
      </c>
    </row>
    <row r="14" spans="1:14" s="51" customFormat="1" ht="21.75" customHeight="1">
      <c r="A14" s="47" t="s">
        <v>176</v>
      </c>
      <c r="B14" s="48">
        <v>7292</v>
      </c>
      <c r="C14" s="49" t="s">
        <v>177</v>
      </c>
      <c r="D14" s="50">
        <f t="shared" si="0"/>
        <v>125.9</v>
      </c>
      <c r="E14" s="48">
        <v>94078</v>
      </c>
      <c r="F14" s="49" t="s">
        <v>178</v>
      </c>
      <c r="G14" s="50">
        <f t="shared" si="1"/>
        <v>116.8</v>
      </c>
      <c r="H14" s="48">
        <v>2013484</v>
      </c>
      <c r="I14" s="49">
        <v>1.4</v>
      </c>
      <c r="J14" s="50">
        <f t="shared" si="2"/>
        <v>107.1</v>
      </c>
      <c r="K14" s="48">
        <v>910356</v>
      </c>
      <c r="L14" s="49">
        <v>1.6</v>
      </c>
      <c r="M14" s="50">
        <f t="shared" si="3"/>
        <v>111.1</v>
      </c>
    </row>
    <row r="15" spans="1:14" s="46" customFormat="1" ht="21.75" customHeight="1">
      <c r="A15" s="47" t="s">
        <v>179</v>
      </c>
      <c r="B15" s="48">
        <v>6217</v>
      </c>
      <c r="C15" s="49" t="s">
        <v>180</v>
      </c>
      <c r="D15" s="50">
        <f t="shared" si="0"/>
        <v>107.3</v>
      </c>
      <c r="E15" s="48">
        <v>83873</v>
      </c>
      <c r="F15" s="49" t="s">
        <v>181</v>
      </c>
      <c r="G15" s="50">
        <f t="shared" si="1"/>
        <v>104.1</v>
      </c>
      <c r="H15" s="48">
        <v>1776536</v>
      </c>
      <c r="I15" s="49" t="s">
        <v>182</v>
      </c>
      <c r="J15" s="50">
        <f t="shared" si="2"/>
        <v>94.5</v>
      </c>
      <c r="K15" s="48">
        <v>792187</v>
      </c>
      <c r="L15" s="49" t="s">
        <v>183</v>
      </c>
      <c r="M15" s="50">
        <f t="shared" si="3"/>
        <v>96.7</v>
      </c>
    </row>
    <row r="16" spans="1:14" s="53" customFormat="1" ht="21.75" customHeight="1">
      <c r="A16" s="47" t="s">
        <v>184</v>
      </c>
      <c r="B16" s="48">
        <v>5793</v>
      </c>
      <c r="C16" s="49" t="s">
        <v>185</v>
      </c>
      <c r="D16" s="50">
        <f t="shared" si="0"/>
        <v>100</v>
      </c>
      <c r="E16" s="48">
        <v>80567</v>
      </c>
      <c r="F16" s="49" t="s">
        <v>186</v>
      </c>
      <c r="G16" s="50">
        <f t="shared" si="1"/>
        <v>100</v>
      </c>
      <c r="H16" s="48">
        <v>1879565</v>
      </c>
      <c r="I16" s="49">
        <v>5.8</v>
      </c>
      <c r="J16" s="50">
        <f t="shared" si="2"/>
        <v>100</v>
      </c>
      <c r="K16" s="48">
        <v>819245</v>
      </c>
      <c r="L16" s="49">
        <v>3.4</v>
      </c>
      <c r="M16" s="50">
        <f t="shared" si="3"/>
        <v>100</v>
      </c>
    </row>
    <row r="17" spans="1:13" s="51" customFormat="1" ht="21.75" customHeight="1">
      <c r="A17" s="47" t="s">
        <v>187</v>
      </c>
      <c r="B17" s="48">
        <v>5356</v>
      </c>
      <c r="C17" s="49" t="s">
        <v>188</v>
      </c>
      <c r="D17" s="50" t="s">
        <v>189</v>
      </c>
      <c r="E17" s="48">
        <v>80500</v>
      </c>
      <c r="F17" s="49" t="s">
        <v>190</v>
      </c>
      <c r="G17" s="50" t="s">
        <v>189</v>
      </c>
      <c r="H17" s="48">
        <v>2122059</v>
      </c>
      <c r="I17" s="49">
        <v>6.9</v>
      </c>
      <c r="J17" s="50" t="s">
        <v>189</v>
      </c>
      <c r="K17" s="48">
        <v>815874</v>
      </c>
      <c r="L17" s="49" t="s">
        <v>191</v>
      </c>
      <c r="M17" s="50" t="s">
        <v>189</v>
      </c>
    </row>
    <row r="18" spans="1:13" s="51" customFormat="1" ht="21.75" customHeight="1">
      <c r="A18" s="54" t="s">
        <v>192</v>
      </c>
      <c r="B18" s="55">
        <v>4865</v>
      </c>
      <c r="C18" s="56">
        <v>-9.1999999999999993</v>
      </c>
      <c r="D18" s="57" t="s">
        <v>189</v>
      </c>
      <c r="E18" s="55">
        <v>74456</v>
      </c>
      <c r="F18" s="56">
        <v>-7.5</v>
      </c>
      <c r="G18" s="57" t="s">
        <v>189</v>
      </c>
      <c r="H18" s="55">
        <v>1939294</v>
      </c>
      <c r="I18" s="56">
        <v>-8.6</v>
      </c>
      <c r="J18" s="57" t="s">
        <v>189</v>
      </c>
      <c r="K18" s="55">
        <v>829269</v>
      </c>
      <c r="L18" s="56">
        <v>1.6</v>
      </c>
      <c r="M18" s="58" t="s">
        <v>189</v>
      </c>
    </row>
    <row r="19" spans="1:13" s="59" customFormat="1" ht="42" customHeight="1">
      <c r="A19" s="349" t="s">
        <v>193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</row>
    <row r="20" spans="1:13" s="59" customFormat="1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13">
      <c r="A21" s="61"/>
      <c r="B21" s="61"/>
      <c r="C21" s="62"/>
      <c r="D21" s="61"/>
      <c r="E21" s="61"/>
      <c r="F21" s="63"/>
      <c r="G21" s="61"/>
      <c r="H21" s="61"/>
      <c r="I21" s="63"/>
      <c r="J21" s="61"/>
      <c r="K21" s="61"/>
      <c r="L21" s="63"/>
      <c r="M21" s="64"/>
    </row>
    <row r="22" spans="1:13">
      <c r="B22" s="65"/>
      <c r="E22" s="65"/>
    </row>
  </sheetData>
  <mergeCells count="7">
    <mergeCell ref="A19:M19"/>
    <mergeCell ref="A1:M1"/>
    <mergeCell ref="A3:A5"/>
    <mergeCell ref="B3:D3"/>
    <mergeCell ref="E3:G3"/>
    <mergeCell ref="H3:J3"/>
    <mergeCell ref="K3:M3"/>
  </mergeCells>
  <phoneticPr fontId="1"/>
  <pageMargins left="0.98425196850393704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zoomScaleNormal="100" zoomScaleSheetLayoutView="75" workbookViewId="0">
      <pane ySplit="5" topLeftCell="A6" activePane="bottomLeft" state="frozen"/>
      <selection pane="bottomLeft" sqref="A1:I1"/>
    </sheetView>
  </sheetViews>
  <sheetFormatPr defaultRowHeight="13.5"/>
  <cols>
    <col min="1" max="1" width="8.75" style="68" customWidth="1"/>
    <col min="2" max="2" width="11.875" style="68" customWidth="1"/>
    <col min="3" max="3" width="10" style="99" customWidth="1"/>
    <col min="4" max="4" width="11.875" style="68" customWidth="1"/>
    <col min="5" max="5" width="10" style="100" customWidth="1"/>
    <col min="6" max="6" width="15.625" style="68" customWidth="1"/>
    <col min="7" max="7" width="10" style="100" customWidth="1"/>
    <col min="8" max="8" width="13.125" style="68" customWidth="1"/>
    <col min="9" max="9" width="10" style="100" customWidth="1"/>
    <col min="10" max="256" width="9" style="68"/>
    <col min="257" max="257" width="8.75" style="68" customWidth="1"/>
    <col min="258" max="258" width="11.875" style="68" customWidth="1"/>
    <col min="259" max="259" width="10" style="68" customWidth="1"/>
    <col min="260" max="260" width="11.875" style="68" customWidth="1"/>
    <col min="261" max="261" width="10" style="68" customWidth="1"/>
    <col min="262" max="262" width="15.625" style="68" customWidth="1"/>
    <col min="263" max="263" width="10" style="68" customWidth="1"/>
    <col min="264" max="264" width="13.125" style="68" customWidth="1"/>
    <col min="265" max="265" width="10" style="68" customWidth="1"/>
    <col min="266" max="512" width="9" style="68"/>
    <col min="513" max="513" width="8.75" style="68" customWidth="1"/>
    <col min="514" max="514" width="11.875" style="68" customWidth="1"/>
    <col min="515" max="515" width="10" style="68" customWidth="1"/>
    <col min="516" max="516" width="11.875" style="68" customWidth="1"/>
    <col min="517" max="517" width="10" style="68" customWidth="1"/>
    <col min="518" max="518" width="15.625" style="68" customWidth="1"/>
    <col min="519" max="519" width="10" style="68" customWidth="1"/>
    <col min="520" max="520" width="13.125" style="68" customWidth="1"/>
    <col min="521" max="521" width="10" style="68" customWidth="1"/>
    <col min="522" max="768" width="9" style="68"/>
    <col min="769" max="769" width="8.75" style="68" customWidth="1"/>
    <col min="770" max="770" width="11.875" style="68" customWidth="1"/>
    <col min="771" max="771" width="10" style="68" customWidth="1"/>
    <col min="772" max="772" width="11.875" style="68" customWidth="1"/>
    <col min="773" max="773" width="10" style="68" customWidth="1"/>
    <col min="774" max="774" width="15.625" style="68" customWidth="1"/>
    <col min="775" max="775" width="10" style="68" customWidth="1"/>
    <col min="776" max="776" width="13.125" style="68" customWidth="1"/>
    <col min="777" max="777" width="10" style="68" customWidth="1"/>
    <col min="778" max="1024" width="9" style="68"/>
    <col min="1025" max="1025" width="8.75" style="68" customWidth="1"/>
    <col min="1026" max="1026" width="11.875" style="68" customWidth="1"/>
    <col min="1027" max="1027" width="10" style="68" customWidth="1"/>
    <col min="1028" max="1028" width="11.875" style="68" customWidth="1"/>
    <col min="1029" max="1029" width="10" style="68" customWidth="1"/>
    <col min="1030" max="1030" width="15.625" style="68" customWidth="1"/>
    <col min="1031" max="1031" width="10" style="68" customWidth="1"/>
    <col min="1032" max="1032" width="13.125" style="68" customWidth="1"/>
    <col min="1033" max="1033" width="10" style="68" customWidth="1"/>
    <col min="1034" max="1280" width="9" style="68"/>
    <col min="1281" max="1281" width="8.75" style="68" customWidth="1"/>
    <col min="1282" max="1282" width="11.875" style="68" customWidth="1"/>
    <col min="1283" max="1283" width="10" style="68" customWidth="1"/>
    <col min="1284" max="1284" width="11.875" style="68" customWidth="1"/>
    <col min="1285" max="1285" width="10" style="68" customWidth="1"/>
    <col min="1286" max="1286" width="15.625" style="68" customWidth="1"/>
    <col min="1287" max="1287" width="10" style="68" customWidth="1"/>
    <col min="1288" max="1288" width="13.125" style="68" customWidth="1"/>
    <col min="1289" max="1289" width="10" style="68" customWidth="1"/>
    <col min="1290" max="1536" width="9" style="68"/>
    <col min="1537" max="1537" width="8.75" style="68" customWidth="1"/>
    <col min="1538" max="1538" width="11.875" style="68" customWidth="1"/>
    <col min="1539" max="1539" width="10" style="68" customWidth="1"/>
    <col min="1540" max="1540" width="11.875" style="68" customWidth="1"/>
    <col min="1541" max="1541" width="10" style="68" customWidth="1"/>
    <col min="1542" max="1542" width="15.625" style="68" customWidth="1"/>
    <col min="1543" max="1543" width="10" style="68" customWidth="1"/>
    <col min="1544" max="1544" width="13.125" style="68" customWidth="1"/>
    <col min="1545" max="1545" width="10" style="68" customWidth="1"/>
    <col min="1546" max="1792" width="9" style="68"/>
    <col min="1793" max="1793" width="8.75" style="68" customWidth="1"/>
    <col min="1794" max="1794" width="11.875" style="68" customWidth="1"/>
    <col min="1795" max="1795" width="10" style="68" customWidth="1"/>
    <col min="1796" max="1796" width="11.875" style="68" customWidth="1"/>
    <col min="1797" max="1797" width="10" style="68" customWidth="1"/>
    <col min="1798" max="1798" width="15.625" style="68" customWidth="1"/>
    <col min="1799" max="1799" width="10" style="68" customWidth="1"/>
    <col min="1800" max="1800" width="13.125" style="68" customWidth="1"/>
    <col min="1801" max="1801" width="10" style="68" customWidth="1"/>
    <col min="1802" max="2048" width="9" style="68"/>
    <col min="2049" max="2049" width="8.75" style="68" customWidth="1"/>
    <col min="2050" max="2050" width="11.875" style="68" customWidth="1"/>
    <col min="2051" max="2051" width="10" style="68" customWidth="1"/>
    <col min="2052" max="2052" width="11.875" style="68" customWidth="1"/>
    <col min="2053" max="2053" width="10" style="68" customWidth="1"/>
    <col min="2054" max="2054" width="15.625" style="68" customWidth="1"/>
    <col min="2055" max="2055" width="10" style="68" customWidth="1"/>
    <col min="2056" max="2056" width="13.125" style="68" customWidth="1"/>
    <col min="2057" max="2057" width="10" style="68" customWidth="1"/>
    <col min="2058" max="2304" width="9" style="68"/>
    <col min="2305" max="2305" width="8.75" style="68" customWidth="1"/>
    <col min="2306" max="2306" width="11.875" style="68" customWidth="1"/>
    <col min="2307" max="2307" width="10" style="68" customWidth="1"/>
    <col min="2308" max="2308" width="11.875" style="68" customWidth="1"/>
    <col min="2309" max="2309" width="10" style="68" customWidth="1"/>
    <col min="2310" max="2310" width="15.625" style="68" customWidth="1"/>
    <col min="2311" max="2311" width="10" style="68" customWidth="1"/>
    <col min="2312" max="2312" width="13.125" style="68" customWidth="1"/>
    <col min="2313" max="2313" width="10" style="68" customWidth="1"/>
    <col min="2314" max="2560" width="9" style="68"/>
    <col min="2561" max="2561" width="8.75" style="68" customWidth="1"/>
    <col min="2562" max="2562" width="11.875" style="68" customWidth="1"/>
    <col min="2563" max="2563" width="10" style="68" customWidth="1"/>
    <col min="2564" max="2564" width="11.875" style="68" customWidth="1"/>
    <col min="2565" max="2565" width="10" style="68" customWidth="1"/>
    <col min="2566" max="2566" width="15.625" style="68" customWidth="1"/>
    <col min="2567" max="2567" width="10" style="68" customWidth="1"/>
    <col min="2568" max="2568" width="13.125" style="68" customWidth="1"/>
    <col min="2569" max="2569" width="10" style="68" customWidth="1"/>
    <col min="2570" max="2816" width="9" style="68"/>
    <col min="2817" max="2817" width="8.75" style="68" customWidth="1"/>
    <col min="2818" max="2818" width="11.875" style="68" customWidth="1"/>
    <col min="2819" max="2819" width="10" style="68" customWidth="1"/>
    <col min="2820" max="2820" width="11.875" style="68" customWidth="1"/>
    <col min="2821" max="2821" width="10" style="68" customWidth="1"/>
    <col min="2822" max="2822" width="15.625" style="68" customWidth="1"/>
    <col min="2823" max="2823" width="10" style="68" customWidth="1"/>
    <col min="2824" max="2824" width="13.125" style="68" customWidth="1"/>
    <col min="2825" max="2825" width="10" style="68" customWidth="1"/>
    <col min="2826" max="3072" width="9" style="68"/>
    <col min="3073" max="3073" width="8.75" style="68" customWidth="1"/>
    <col min="3074" max="3074" width="11.875" style="68" customWidth="1"/>
    <col min="3075" max="3075" width="10" style="68" customWidth="1"/>
    <col min="3076" max="3076" width="11.875" style="68" customWidth="1"/>
    <col min="3077" max="3077" width="10" style="68" customWidth="1"/>
    <col min="3078" max="3078" width="15.625" style="68" customWidth="1"/>
    <col min="3079" max="3079" width="10" style="68" customWidth="1"/>
    <col min="3080" max="3080" width="13.125" style="68" customWidth="1"/>
    <col min="3081" max="3081" width="10" style="68" customWidth="1"/>
    <col min="3082" max="3328" width="9" style="68"/>
    <col min="3329" max="3329" width="8.75" style="68" customWidth="1"/>
    <col min="3330" max="3330" width="11.875" style="68" customWidth="1"/>
    <col min="3331" max="3331" width="10" style="68" customWidth="1"/>
    <col min="3332" max="3332" width="11.875" style="68" customWidth="1"/>
    <col min="3333" max="3333" width="10" style="68" customWidth="1"/>
    <col min="3334" max="3334" width="15.625" style="68" customWidth="1"/>
    <col min="3335" max="3335" width="10" style="68" customWidth="1"/>
    <col min="3336" max="3336" width="13.125" style="68" customWidth="1"/>
    <col min="3337" max="3337" width="10" style="68" customWidth="1"/>
    <col min="3338" max="3584" width="9" style="68"/>
    <col min="3585" max="3585" width="8.75" style="68" customWidth="1"/>
    <col min="3586" max="3586" width="11.875" style="68" customWidth="1"/>
    <col min="3587" max="3587" width="10" style="68" customWidth="1"/>
    <col min="3588" max="3588" width="11.875" style="68" customWidth="1"/>
    <col min="3589" max="3589" width="10" style="68" customWidth="1"/>
    <col min="3590" max="3590" width="15.625" style="68" customWidth="1"/>
    <col min="3591" max="3591" width="10" style="68" customWidth="1"/>
    <col min="3592" max="3592" width="13.125" style="68" customWidth="1"/>
    <col min="3593" max="3593" width="10" style="68" customWidth="1"/>
    <col min="3594" max="3840" width="9" style="68"/>
    <col min="3841" max="3841" width="8.75" style="68" customWidth="1"/>
    <col min="3842" max="3842" width="11.875" style="68" customWidth="1"/>
    <col min="3843" max="3843" width="10" style="68" customWidth="1"/>
    <col min="3844" max="3844" width="11.875" style="68" customWidth="1"/>
    <col min="3845" max="3845" width="10" style="68" customWidth="1"/>
    <col min="3846" max="3846" width="15.625" style="68" customWidth="1"/>
    <col min="3847" max="3847" width="10" style="68" customWidth="1"/>
    <col min="3848" max="3848" width="13.125" style="68" customWidth="1"/>
    <col min="3849" max="3849" width="10" style="68" customWidth="1"/>
    <col min="3850" max="4096" width="9" style="68"/>
    <col min="4097" max="4097" width="8.75" style="68" customWidth="1"/>
    <col min="4098" max="4098" width="11.875" style="68" customWidth="1"/>
    <col min="4099" max="4099" width="10" style="68" customWidth="1"/>
    <col min="4100" max="4100" width="11.875" style="68" customWidth="1"/>
    <col min="4101" max="4101" width="10" style="68" customWidth="1"/>
    <col min="4102" max="4102" width="15.625" style="68" customWidth="1"/>
    <col min="4103" max="4103" width="10" style="68" customWidth="1"/>
    <col min="4104" max="4104" width="13.125" style="68" customWidth="1"/>
    <col min="4105" max="4105" width="10" style="68" customWidth="1"/>
    <col min="4106" max="4352" width="9" style="68"/>
    <col min="4353" max="4353" width="8.75" style="68" customWidth="1"/>
    <col min="4354" max="4354" width="11.875" style="68" customWidth="1"/>
    <col min="4355" max="4355" width="10" style="68" customWidth="1"/>
    <col min="4356" max="4356" width="11.875" style="68" customWidth="1"/>
    <col min="4357" max="4357" width="10" style="68" customWidth="1"/>
    <col min="4358" max="4358" width="15.625" style="68" customWidth="1"/>
    <col min="4359" max="4359" width="10" style="68" customWidth="1"/>
    <col min="4360" max="4360" width="13.125" style="68" customWidth="1"/>
    <col min="4361" max="4361" width="10" style="68" customWidth="1"/>
    <col min="4362" max="4608" width="9" style="68"/>
    <col min="4609" max="4609" width="8.75" style="68" customWidth="1"/>
    <col min="4610" max="4610" width="11.875" style="68" customWidth="1"/>
    <col min="4611" max="4611" width="10" style="68" customWidth="1"/>
    <col min="4612" max="4612" width="11.875" style="68" customWidth="1"/>
    <col min="4613" max="4613" width="10" style="68" customWidth="1"/>
    <col min="4614" max="4614" width="15.625" style="68" customWidth="1"/>
    <col min="4615" max="4615" width="10" style="68" customWidth="1"/>
    <col min="4616" max="4616" width="13.125" style="68" customWidth="1"/>
    <col min="4617" max="4617" width="10" style="68" customWidth="1"/>
    <col min="4618" max="4864" width="9" style="68"/>
    <col min="4865" max="4865" width="8.75" style="68" customWidth="1"/>
    <col min="4866" max="4866" width="11.875" style="68" customWidth="1"/>
    <col min="4867" max="4867" width="10" style="68" customWidth="1"/>
    <col min="4868" max="4868" width="11.875" style="68" customWidth="1"/>
    <col min="4869" max="4869" width="10" style="68" customWidth="1"/>
    <col min="4870" max="4870" width="15.625" style="68" customWidth="1"/>
    <col min="4871" max="4871" width="10" style="68" customWidth="1"/>
    <col min="4872" max="4872" width="13.125" style="68" customWidth="1"/>
    <col min="4873" max="4873" width="10" style="68" customWidth="1"/>
    <col min="4874" max="5120" width="9" style="68"/>
    <col min="5121" max="5121" width="8.75" style="68" customWidth="1"/>
    <col min="5122" max="5122" width="11.875" style="68" customWidth="1"/>
    <col min="5123" max="5123" width="10" style="68" customWidth="1"/>
    <col min="5124" max="5124" width="11.875" style="68" customWidth="1"/>
    <col min="5125" max="5125" width="10" style="68" customWidth="1"/>
    <col min="5126" max="5126" width="15.625" style="68" customWidth="1"/>
    <col min="5127" max="5127" width="10" style="68" customWidth="1"/>
    <col min="5128" max="5128" width="13.125" style="68" customWidth="1"/>
    <col min="5129" max="5129" width="10" style="68" customWidth="1"/>
    <col min="5130" max="5376" width="9" style="68"/>
    <col min="5377" max="5377" width="8.75" style="68" customWidth="1"/>
    <col min="5378" max="5378" width="11.875" style="68" customWidth="1"/>
    <col min="5379" max="5379" width="10" style="68" customWidth="1"/>
    <col min="5380" max="5380" width="11.875" style="68" customWidth="1"/>
    <col min="5381" max="5381" width="10" style="68" customWidth="1"/>
    <col min="5382" max="5382" width="15.625" style="68" customWidth="1"/>
    <col min="5383" max="5383" width="10" style="68" customWidth="1"/>
    <col min="5384" max="5384" width="13.125" style="68" customWidth="1"/>
    <col min="5385" max="5385" width="10" style="68" customWidth="1"/>
    <col min="5386" max="5632" width="9" style="68"/>
    <col min="5633" max="5633" width="8.75" style="68" customWidth="1"/>
    <col min="5634" max="5634" width="11.875" style="68" customWidth="1"/>
    <col min="5635" max="5635" width="10" style="68" customWidth="1"/>
    <col min="5636" max="5636" width="11.875" style="68" customWidth="1"/>
    <col min="5637" max="5637" width="10" style="68" customWidth="1"/>
    <col min="5638" max="5638" width="15.625" style="68" customWidth="1"/>
    <col min="5639" max="5639" width="10" style="68" customWidth="1"/>
    <col min="5640" max="5640" width="13.125" style="68" customWidth="1"/>
    <col min="5641" max="5641" width="10" style="68" customWidth="1"/>
    <col min="5642" max="5888" width="9" style="68"/>
    <col min="5889" max="5889" width="8.75" style="68" customWidth="1"/>
    <col min="5890" max="5890" width="11.875" style="68" customWidth="1"/>
    <col min="5891" max="5891" width="10" style="68" customWidth="1"/>
    <col min="5892" max="5892" width="11.875" style="68" customWidth="1"/>
    <col min="5893" max="5893" width="10" style="68" customWidth="1"/>
    <col min="5894" max="5894" width="15.625" style="68" customWidth="1"/>
    <col min="5895" max="5895" width="10" style="68" customWidth="1"/>
    <col min="5896" max="5896" width="13.125" style="68" customWidth="1"/>
    <col min="5897" max="5897" width="10" style="68" customWidth="1"/>
    <col min="5898" max="6144" width="9" style="68"/>
    <col min="6145" max="6145" width="8.75" style="68" customWidth="1"/>
    <col min="6146" max="6146" width="11.875" style="68" customWidth="1"/>
    <col min="6147" max="6147" width="10" style="68" customWidth="1"/>
    <col min="6148" max="6148" width="11.875" style="68" customWidth="1"/>
    <col min="6149" max="6149" width="10" style="68" customWidth="1"/>
    <col min="6150" max="6150" width="15.625" style="68" customWidth="1"/>
    <col min="6151" max="6151" width="10" style="68" customWidth="1"/>
    <col min="6152" max="6152" width="13.125" style="68" customWidth="1"/>
    <col min="6153" max="6153" width="10" style="68" customWidth="1"/>
    <col min="6154" max="6400" width="9" style="68"/>
    <col min="6401" max="6401" width="8.75" style="68" customWidth="1"/>
    <col min="6402" max="6402" width="11.875" style="68" customWidth="1"/>
    <col min="6403" max="6403" width="10" style="68" customWidth="1"/>
    <col min="6404" max="6404" width="11.875" style="68" customWidth="1"/>
    <col min="6405" max="6405" width="10" style="68" customWidth="1"/>
    <col min="6406" max="6406" width="15.625" style="68" customWidth="1"/>
    <col min="6407" max="6407" width="10" style="68" customWidth="1"/>
    <col min="6408" max="6408" width="13.125" style="68" customWidth="1"/>
    <col min="6409" max="6409" width="10" style="68" customWidth="1"/>
    <col min="6410" max="6656" width="9" style="68"/>
    <col min="6657" max="6657" width="8.75" style="68" customWidth="1"/>
    <col min="6658" max="6658" width="11.875" style="68" customWidth="1"/>
    <col min="6659" max="6659" width="10" style="68" customWidth="1"/>
    <col min="6660" max="6660" width="11.875" style="68" customWidth="1"/>
    <col min="6661" max="6661" width="10" style="68" customWidth="1"/>
    <col min="6662" max="6662" width="15.625" style="68" customWidth="1"/>
    <col min="6663" max="6663" width="10" style="68" customWidth="1"/>
    <col min="6664" max="6664" width="13.125" style="68" customWidth="1"/>
    <col min="6665" max="6665" width="10" style="68" customWidth="1"/>
    <col min="6666" max="6912" width="9" style="68"/>
    <col min="6913" max="6913" width="8.75" style="68" customWidth="1"/>
    <col min="6914" max="6914" width="11.875" style="68" customWidth="1"/>
    <col min="6915" max="6915" width="10" style="68" customWidth="1"/>
    <col min="6916" max="6916" width="11.875" style="68" customWidth="1"/>
    <col min="6917" max="6917" width="10" style="68" customWidth="1"/>
    <col min="6918" max="6918" width="15.625" style="68" customWidth="1"/>
    <col min="6919" max="6919" width="10" style="68" customWidth="1"/>
    <col min="6920" max="6920" width="13.125" style="68" customWidth="1"/>
    <col min="6921" max="6921" width="10" style="68" customWidth="1"/>
    <col min="6922" max="7168" width="9" style="68"/>
    <col min="7169" max="7169" width="8.75" style="68" customWidth="1"/>
    <col min="7170" max="7170" width="11.875" style="68" customWidth="1"/>
    <col min="7171" max="7171" width="10" style="68" customWidth="1"/>
    <col min="7172" max="7172" width="11.875" style="68" customWidth="1"/>
    <col min="7173" max="7173" width="10" style="68" customWidth="1"/>
    <col min="7174" max="7174" width="15.625" style="68" customWidth="1"/>
    <col min="7175" max="7175" width="10" style="68" customWidth="1"/>
    <col min="7176" max="7176" width="13.125" style="68" customWidth="1"/>
    <col min="7177" max="7177" width="10" style="68" customWidth="1"/>
    <col min="7178" max="7424" width="9" style="68"/>
    <col min="7425" max="7425" width="8.75" style="68" customWidth="1"/>
    <col min="7426" max="7426" width="11.875" style="68" customWidth="1"/>
    <col min="7427" max="7427" width="10" style="68" customWidth="1"/>
    <col min="7428" max="7428" width="11.875" style="68" customWidth="1"/>
    <col min="7429" max="7429" width="10" style="68" customWidth="1"/>
    <col min="7430" max="7430" width="15.625" style="68" customWidth="1"/>
    <col min="7431" max="7431" width="10" style="68" customWidth="1"/>
    <col min="7432" max="7432" width="13.125" style="68" customWidth="1"/>
    <col min="7433" max="7433" width="10" style="68" customWidth="1"/>
    <col min="7434" max="7680" width="9" style="68"/>
    <col min="7681" max="7681" width="8.75" style="68" customWidth="1"/>
    <col min="7682" max="7682" width="11.875" style="68" customWidth="1"/>
    <col min="7683" max="7683" width="10" style="68" customWidth="1"/>
    <col min="7684" max="7684" width="11.875" style="68" customWidth="1"/>
    <col min="7685" max="7685" width="10" style="68" customWidth="1"/>
    <col min="7686" max="7686" width="15.625" style="68" customWidth="1"/>
    <col min="7687" max="7687" width="10" style="68" customWidth="1"/>
    <col min="7688" max="7688" width="13.125" style="68" customWidth="1"/>
    <col min="7689" max="7689" width="10" style="68" customWidth="1"/>
    <col min="7690" max="7936" width="9" style="68"/>
    <col min="7937" max="7937" width="8.75" style="68" customWidth="1"/>
    <col min="7938" max="7938" width="11.875" style="68" customWidth="1"/>
    <col min="7939" max="7939" width="10" style="68" customWidth="1"/>
    <col min="7940" max="7940" width="11.875" style="68" customWidth="1"/>
    <col min="7941" max="7941" width="10" style="68" customWidth="1"/>
    <col min="7942" max="7942" width="15.625" style="68" customWidth="1"/>
    <col min="7943" max="7943" width="10" style="68" customWidth="1"/>
    <col min="7944" max="7944" width="13.125" style="68" customWidth="1"/>
    <col min="7945" max="7945" width="10" style="68" customWidth="1"/>
    <col min="7946" max="8192" width="9" style="68"/>
    <col min="8193" max="8193" width="8.75" style="68" customWidth="1"/>
    <col min="8194" max="8194" width="11.875" style="68" customWidth="1"/>
    <col min="8195" max="8195" width="10" style="68" customWidth="1"/>
    <col min="8196" max="8196" width="11.875" style="68" customWidth="1"/>
    <col min="8197" max="8197" width="10" style="68" customWidth="1"/>
    <col min="8198" max="8198" width="15.625" style="68" customWidth="1"/>
    <col min="8199" max="8199" width="10" style="68" customWidth="1"/>
    <col min="8200" max="8200" width="13.125" style="68" customWidth="1"/>
    <col min="8201" max="8201" width="10" style="68" customWidth="1"/>
    <col min="8202" max="8448" width="9" style="68"/>
    <col min="8449" max="8449" width="8.75" style="68" customWidth="1"/>
    <col min="8450" max="8450" width="11.875" style="68" customWidth="1"/>
    <col min="8451" max="8451" width="10" style="68" customWidth="1"/>
    <col min="8452" max="8452" width="11.875" style="68" customWidth="1"/>
    <col min="8453" max="8453" width="10" style="68" customWidth="1"/>
    <col min="8454" max="8454" width="15.625" style="68" customWidth="1"/>
    <col min="8455" max="8455" width="10" style="68" customWidth="1"/>
    <col min="8456" max="8456" width="13.125" style="68" customWidth="1"/>
    <col min="8457" max="8457" width="10" style="68" customWidth="1"/>
    <col min="8458" max="8704" width="9" style="68"/>
    <col min="8705" max="8705" width="8.75" style="68" customWidth="1"/>
    <col min="8706" max="8706" width="11.875" style="68" customWidth="1"/>
    <col min="8707" max="8707" width="10" style="68" customWidth="1"/>
    <col min="8708" max="8708" width="11.875" style="68" customWidth="1"/>
    <col min="8709" max="8709" width="10" style="68" customWidth="1"/>
    <col min="8710" max="8710" width="15.625" style="68" customWidth="1"/>
    <col min="8711" max="8711" width="10" style="68" customWidth="1"/>
    <col min="8712" max="8712" width="13.125" style="68" customWidth="1"/>
    <col min="8713" max="8713" width="10" style="68" customWidth="1"/>
    <col min="8714" max="8960" width="9" style="68"/>
    <col min="8961" max="8961" width="8.75" style="68" customWidth="1"/>
    <col min="8962" max="8962" width="11.875" style="68" customWidth="1"/>
    <col min="8963" max="8963" width="10" style="68" customWidth="1"/>
    <col min="8964" max="8964" width="11.875" style="68" customWidth="1"/>
    <col min="8965" max="8965" width="10" style="68" customWidth="1"/>
    <col min="8966" max="8966" width="15.625" style="68" customWidth="1"/>
    <col min="8967" max="8967" width="10" style="68" customWidth="1"/>
    <col min="8968" max="8968" width="13.125" style="68" customWidth="1"/>
    <col min="8969" max="8969" width="10" style="68" customWidth="1"/>
    <col min="8970" max="9216" width="9" style="68"/>
    <col min="9217" max="9217" width="8.75" style="68" customWidth="1"/>
    <col min="9218" max="9218" width="11.875" style="68" customWidth="1"/>
    <col min="9219" max="9219" width="10" style="68" customWidth="1"/>
    <col min="9220" max="9220" width="11.875" style="68" customWidth="1"/>
    <col min="9221" max="9221" width="10" style="68" customWidth="1"/>
    <col min="9222" max="9222" width="15.625" style="68" customWidth="1"/>
    <col min="9223" max="9223" width="10" style="68" customWidth="1"/>
    <col min="9224" max="9224" width="13.125" style="68" customWidth="1"/>
    <col min="9225" max="9225" width="10" style="68" customWidth="1"/>
    <col min="9226" max="9472" width="9" style="68"/>
    <col min="9473" max="9473" width="8.75" style="68" customWidth="1"/>
    <col min="9474" max="9474" width="11.875" style="68" customWidth="1"/>
    <col min="9475" max="9475" width="10" style="68" customWidth="1"/>
    <col min="9476" max="9476" width="11.875" style="68" customWidth="1"/>
    <col min="9477" max="9477" width="10" style="68" customWidth="1"/>
    <col min="9478" max="9478" width="15.625" style="68" customWidth="1"/>
    <col min="9479" max="9479" width="10" style="68" customWidth="1"/>
    <col min="9480" max="9480" width="13.125" style="68" customWidth="1"/>
    <col min="9481" max="9481" width="10" style="68" customWidth="1"/>
    <col min="9482" max="9728" width="9" style="68"/>
    <col min="9729" max="9729" width="8.75" style="68" customWidth="1"/>
    <col min="9730" max="9730" width="11.875" style="68" customWidth="1"/>
    <col min="9731" max="9731" width="10" style="68" customWidth="1"/>
    <col min="9732" max="9732" width="11.875" style="68" customWidth="1"/>
    <col min="9733" max="9733" width="10" style="68" customWidth="1"/>
    <col min="9734" max="9734" width="15.625" style="68" customWidth="1"/>
    <col min="9735" max="9735" width="10" style="68" customWidth="1"/>
    <col min="9736" max="9736" width="13.125" style="68" customWidth="1"/>
    <col min="9737" max="9737" width="10" style="68" customWidth="1"/>
    <col min="9738" max="9984" width="9" style="68"/>
    <col min="9985" max="9985" width="8.75" style="68" customWidth="1"/>
    <col min="9986" max="9986" width="11.875" style="68" customWidth="1"/>
    <col min="9987" max="9987" width="10" style="68" customWidth="1"/>
    <col min="9988" max="9988" width="11.875" style="68" customWidth="1"/>
    <col min="9989" max="9989" width="10" style="68" customWidth="1"/>
    <col min="9990" max="9990" width="15.625" style="68" customWidth="1"/>
    <col min="9991" max="9991" width="10" style="68" customWidth="1"/>
    <col min="9992" max="9992" width="13.125" style="68" customWidth="1"/>
    <col min="9993" max="9993" width="10" style="68" customWidth="1"/>
    <col min="9994" max="10240" width="9" style="68"/>
    <col min="10241" max="10241" width="8.75" style="68" customWidth="1"/>
    <col min="10242" max="10242" width="11.875" style="68" customWidth="1"/>
    <col min="10243" max="10243" width="10" style="68" customWidth="1"/>
    <col min="10244" max="10244" width="11.875" style="68" customWidth="1"/>
    <col min="10245" max="10245" width="10" style="68" customWidth="1"/>
    <col min="10246" max="10246" width="15.625" style="68" customWidth="1"/>
    <col min="10247" max="10247" width="10" style="68" customWidth="1"/>
    <col min="10248" max="10248" width="13.125" style="68" customWidth="1"/>
    <col min="10249" max="10249" width="10" style="68" customWidth="1"/>
    <col min="10250" max="10496" width="9" style="68"/>
    <col min="10497" max="10497" width="8.75" style="68" customWidth="1"/>
    <col min="10498" max="10498" width="11.875" style="68" customWidth="1"/>
    <col min="10499" max="10499" width="10" style="68" customWidth="1"/>
    <col min="10500" max="10500" width="11.875" style="68" customWidth="1"/>
    <col min="10501" max="10501" width="10" style="68" customWidth="1"/>
    <col min="10502" max="10502" width="15.625" style="68" customWidth="1"/>
    <col min="10503" max="10503" width="10" style="68" customWidth="1"/>
    <col min="10504" max="10504" width="13.125" style="68" customWidth="1"/>
    <col min="10505" max="10505" width="10" style="68" customWidth="1"/>
    <col min="10506" max="10752" width="9" style="68"/>
    <col min="10753" max="10753" width="8.75" style="68" customWidth="1"/>
    <col min="10754" max="10754" width="11.875" style="68" customWidth="1"/>
    <col min="10755" max="10755" width="10" style="68" customWidth="1"/>
    <col min="10756" max="10756" width="11.875" style="68" customWidth="1"/>
    <col min="10757" max="10757" width="10" style="68" customWidth="1"/>
    <col min="10758" max="10758" width="15.625" style="68" customWidth="1"/>
    <col min="10759" max="10759" width="10" style="68" customWidth="1"/>
    <col min="10760" max="10760" width="13.125" style="68" customWidth="1"/>
    <col min="10761" max="10761" width="10" style="68" customWidth="1"/>
    <col min="10762" max="11008" width="9" style="68"/>
    <col min="11009" max="11009" width="8.75" style="68" customWidth="1"/>
    <col min="11010" max="11010" width="11.875" style="68" customWidth="1"/>
    <col min="11011" max="11011" width="10" style="68" customWidth="1"/>
    <col min="11012" max="11012" width="11.875" style="68" customWidth="1"/>
    <col min="11013" max="11013" width="10" style="68" customWidth="1"/>
    <col min="11014" max="11014" width="15.625" style="68" customWidth="1"/>
    <col min="11015" max="11015" width="10" style="68" customWidth="1"/>
    <col min="11016" max="11016" width="13.125" style="68" customWidth="1"/>
    <col min="11017" max="11017" width="10" style="68" customWidth="1"/>
    <col min="11018" max="11264" width="9" style="68"/>
    <col min="11265" max="11265" width="8.75" style="68" customWidth="1"/>
    <col min="11266" max="11266" width="11.875" style="68" customWidth="1"/>
    <col min="11267" max="11267" width="10" style="68" customWidth="1"/>
    <col min="11268" max="11268" width="11.875" style="68" customWidth="1"/>
    <col min="11269" max="11269" width="10" style="68" customWidth="1"/>
    <col min="11270" max="11270" width="15.625" style="68" customWidth="1"/>
    <col min="11271" max="11271" width="10" style="68" customWidth="1"/>
    <col min="11272" max="11272" width="13.125" style="68" customWidth="1"/>
    <col min="11273" max="11273" width="10" style="68" customWidth="1"/>
    <col min="11274" max="11520" width="9" style="68"/>
    <col min="11521" max="11521" width="8.75" style="68" customWidth="1"/>
    <col min="11522" max="11522" width="11.875" style="68" customWidth="1"/>
    <col min="11523" max="11523" width="10" style="68" customWidth="1"/>
    <col min="11524" max="11524" width="11.875" style="68" customWidth="1"/>
    <col min="11525" max="11525" width="10" style="68" customWidth="1"/>
    <col min="11526" max="11526" width="15.625" style="68" customWidth="1"/>
    <col min="11527" max="11527" width="10" style="68" customWidth="1"/>
    <col min="11528" max="11528" width="13.125" style="68" customWidth="1"/>
    <col min="11529" max="11529" width="10" style="68" customWidth="1"/>
    <col min="11530" max="11776" width="9" style="68"/>
    <col min="11777" max="11777" width="8.75" style="68" customWidth="1"/>
    <col min="11778" max="11778" width="11.875" style="68" customWidth="1"/>
    <col min="11779" max="11779" width="10" style="68" customWidth="1"/>
    <col min="11780" max="11780" width="11.875" style="68" customWidth="1"/>
    <col min="11781" max="11781" width="10" style="68" customWidth="1"/>
    <col min="11782" max="11782" width="15.625" style="68" customWidth="1"/>
    <col min="11783" max="11783" width="10" style="68" customWidth="1"/>
    <col min="11784" max="11784" width="13.125" style="68" customWidth="1"/>
    <col min="11785" max="11785" width="10" style="68" customWidth="1"/>
    <col min="11786" max="12032" width="9" style="68"/>
    <col min="12033" max="12033" width="8.75" style="68" customWidth="1"/>
    <col min="12034" max="12034" width="11.875" style="68" customWidth="1"/>
    <col min="12035" max="12035" width="10" style="68" customWidth="1"/>
    <col min="12036" max="12036" width="11.875" style="68" customWidth="1"/>
    <col min="12037" max="12037" width="10" style="68" customWidth="1"/>
    <col min="12038" max="12038" width="15.625" style="68" customWidth="1"/>
    <col min="12039" max="12039" width="10" style="68" customWidth="1"/>
    <col min="12040" max="12040" width="13.125" style="68" customWidth="1"/>
    <col min="12041" max="12041" width="10" style="68" customWidth="1"/>
    <col min="12042" max="12288" width="9" style="68"/>
    <col min="12289" max="12289" width="8.75" style="68" customWidth="1"/>
    <col min="12290" max="12290" width="11.875" style="68" customWidth="1"/>
    <col min="12291" max="12291" width="10" style="68" customWidth="1"/>
    <col min="12292" max="12292" width="11.875" style="68" customWidth="1"/>
    <col min="12293" max="12293" width="10" style="68" customWidth="1"/>
    <col min="12294" max="12294" width="15.625" style="68" customWidth="1"/>
    <col min="12295" max="12295" width="10" style="68" customWidth="1"/>
    <col min="12296" max="12296" width="13.125" style="68" customWidth="1"/>
    <col min="12297" max="12297" width="10" style="68" customWidth="1"/>
    <col min="12298" max="12544" width="9" style="68"/>
    <col min="12545" max="12545" width="8.75" style="68" customWidth="1"/>
    <col min="12546" max="12546" width="11.875" style="68" customWidth="1"/>
    <col min="12547" max="12547" width="10" style="68" customWidth="1"/>
    <col min="12548" max="12548" width="11.875" style="68" customWidth="1"/>
    <col min="12549" max="12549" width="10" style="68" customWidth="1"/>
    <col min="12550" max="12550" width="15.625" style="68" customWidth="1"/>
    <col min="12551" max="12551" width="10" style="68" customWidth="1"/>
    <col min="12552" max="12552" width="13.125" style="68" customWidth="1"/>
    <col min="12553" max="12553" width="10" style="68" customWidth="1"/>
    <col min="12554" max="12800" width="9" style="68"/>
    <col min="12801" max="12801" width="8.75" style="68" customWidth="1"/>
    <col min="12802" max="12802" width="11.875" style="68" customWidth="1"/>
    <col min="12803" max="12803" width="10" style="68" customWidth="1"/>
    <col min="12804" max="12804" width="11.875" style="68" customWidth="1"/>
    <col min="12805" max="12805" width="10" style="68" customWidth="1"/>
    <col min="12806" max="12806" width="15.625" style="68" customWidth="1"/>
    <col min="12807" max="12807" width="10" style="68" customWidth="1"/>
    <col min="12808" max="12808" width="13.125" style="68" customWidth="1"/>
    <col min="12809" max="12809" width="10" style="68" customWidth="1"/>
    <col min="12810" max="13056" width="9" style="68"/>
    <col min="13057" max="13057" width="8.75" style="68" customWidth="1"/>
    <col min="13058" max="13058" width="11.875" style="68" customWidth="1"/>
    <col min="13059" max="13059" width="10" style="68" customWidth="1"/>
    <col min="13060" max="13060" width="11.875" style="68" customWidth="1"/>
    <col min="13061" max="13061" width="10" style="68" customWidth="1"/>
    <col min="13062" max="13062" width="15.625" style="68" customWidth="1"/>
    <col min="13063" max="13063" width="10" style="68" customWidth="1"/>
    <col min="13064" max="13064" width="13.125" style="68" customWidth="1"/>
    <col min="13065" max="13065" width="10" style="68" customWidth="1"/>
    <col min="13066" max="13312" width="9" style="68"/>
    <col min="13313" max="13313" width="8.75" style="68" customWidth="1"/>
    <col min="13314" max="13314" width="11.875" style="68" customWidth="1"/>
    <col min="13315" max="13315" width="10" style="68" customWidth="1"/>
    <col min="13316" max="13316" width="11.875" style="68" customWidth="1"/>
    <col min="13317" max="13317" width="10" style="68" customWidth="1"/>
    <col min="13318" max="13318" width="15.625" style="68" customWidth="1"/>
    <col min="13319" max="13319" width="10" style="68" customWidth="1"/>
    <col min="13320" max="13320" width="13.125" style="68" customWidth="1"/>
    <col min="13321" max="13321" width="10" style="68" customWidth="1"/>
    <col min="13322" max="13568" width="9" style="68"/>
    <col min="13569" max="13569" width="8.75" style="68" customWidth="1"/>
    <col min="13570" max="13570" width="11.875" style="68" customWidth="1"/>
    <col min="13571" max="13571" width="10" style="68" customWidth="1"/>
    <col min="13572" max="13572" width="11.875" style="68" customWidth="1"/>
    <col min="13573" max="13573" width="10" style="68" customWidth="1"/>
    <col min="13574" max="13574" width="15.625" style="68" customWidth="1"/>
    <col min="13575" max="13575" width="10" style="68" customWidth="1"/>
    <col min="13576" max="13576" width="13.125" style="68" customWidth="1"/>
    <col min="13577" max="13577" width="10" style="68" customWidth="1"/>
    <col min="13578" max="13824" width="9" style="68"/>
    <col min="13825" max="13825" width="8.75" style="68" customWidth="1"/>
    <col min="13826" max="13826" width="11.875" style="68" customWidth="1"/>
    <col min="13827" max="13827" width="10" style="68" customWidth="1"/>
    <col min="13828" max="13828" width="11.875" style="68" customWidth="1"/>
    <col min="13829" max="13829" width="10" style="68" customWidth="1"/>
    <col min="13830" max="13830" width="15.625" style="68" customWidth="1"/>
    <col min="13831" max="13831" width="10" style="68" customWidth="1"/>
    <col min="13832" max="13832" width="13.125" style="68" customWidth="1"/>
    <col min="13833" max="13833" width="10" style="68" customWidth="1"/>
    <col min="13834" max="14080" width="9" style="68"/>
    <col min="14081" max="14081" width="8.75" style="68" customWidth="1"/>
    <col min="14082" max="14082" width="11.875" style="68" customWidth="1"/>
    <col min="14083" max="14083" width="10" style="68" customWidth="1"/>
    <col min="14084" max="14084" width="11.875" style="68" customWidth="1"/>
    <col min="14085" max="14085" width="10" style="68" customWidth="1"/>
    <col min="14086" max="14086" width="15.625" style="68" customWidth="1"/>
    <col min="14087" max="14087" width="10" style="68" customWidth="1"/>
    <col min="14088" max="14088" width="13.125" style="68" customWidth="1"/>
    <col min="14089" max="14089" width="10" style="68" customWidth="1"/>
    <col min="14090" max="14336" width="9" style="68"/>
    <col min="14337" max="14337" width="8.75" style="68" customWidth="1"/>
    <col min="14338" max="14338" width="11.875" style="68" customWidth="1"/>
    <col min="14339" max="14339" width="10" style="68" customWidth="1"/>
    <col min="14340" max="14340" width="11.875" style="68" customWidth="1"/>
    <col min="14341" max="14341" width="10" style="68" customWidth="1"/>
    <col min="14342" max="14342" width="15.625" style="68" customWidth="1"/>
    <col min="14343" max="14343" width="10" style="68" customWidth="1"/>
    <col min="14344" max="14344" width="13.125" style="68" customWidth="1"/>
    <col min="14345" max="14345" width="10" style="68" customWidth="1"/>
    <col min="14346" max="14592" width="9" style="68"/>
    <col min="14593" max="14593" width="8.75" style="68" customWidth="1"/>
    <col min="14594" max="14594" width="11.875" style="68" customWidth="1"/>
    <col min="14595" max="14595" width="10" style="68" customWidth="1"/>
    <col min="14596" max="14596" width="11.875" style="68" customWidth="1"/>
    <col min="14597" max="14597" width="10" style="68" customWidth="1"/>
    <col min="14598" max="14598" width="15.625" style="68" customWidth="1"/>
    <col min="14599" max="14599" width="10" style="68" customWidth="1"/>
    <col min="14600" max="14600" width="13.125" style="68" customWidth="1"/>
    <col min="14601" max="14601" width="10" style="68" customWidth="1"/>
    <col min="14602" max="14848" width="9" style="68"/>
    <col min="14849" max="14849" width="8.75" style="68" customWidth="1"/>
    <col min="14850" max="14850" width="11.875" style="68" customWidth="1"/>
    <col min="14851" max="14851" width="10" style="68" customWidth="1"/>
    <col min="14852" max="14852" width="11.875" style="68" customWidth="1"/>
    <col min="14853" max="14853" width="10" style="68" customWidth="1"/>
    <col min="14854" max="14854" width="15.625" style="68" customWidth="1"/>
    <col min="14855" max="14855" width="10" style="68" customWidth="1"/>
    <col min="14856" max="14856" width="13.125" style="68" customWidth="1"/>
    <col min="14857" max="14857" width="10" style="68" customWidth="1"/>
    <col min="14858" max="15104" width="9" style="68"/>
    <col min="15105" max="15105" width="8.75" style="68" customWidth="1"/>
    <col min="15106" max="15106" width="11.875" style="68" customWidth="1"/>
    <col min="15107" max="15107" width="10" style="68" customWidth="1"/>
    <col min="15108" max="15108" width="11.875" style="68" customWidth="1"/>
    <col min="15109" max="15109" width="10" style="68" customWidth="1"/>
    <col min="15110" max="15110" width="15.625" style="68" customWidth="1"/>
    <col min="15111" max="15111" width="10" style="68" customWidth="1"/>
    <col min="15112" max="15112" width="13.125" style="68" customWidth="1"/>
    <col min="15113" max="15113" width="10" style="68" customWidth="1"/>
    <col min="15114" max="15360" width="9" style="68"/>
    <col min="15361" max="15361" width="8.75" style="68" customWidth="1"/>
    <col min="15362" max="15362" width="11.875" style="68" customWidth="1"/>
    <col min="15363" max="15363" width="10" style="68" customWidth="1"/>
    <col min="15364" max="15364" width="11.875" style="68" customWidth="1"/>
    <col min="15365" max="15365" width="10" style="68" customWidth="1"/>
    <col min="15366" max="15366" width="15.625" style="68" customWidth="1"/>
    <col min="15367" max="15367" width="10" style="68" customWidth="1"/>
    <col min="15368" max="15368" width="13.125" style="68" customWidth="1"/>
    <col min="15369" max="15369" width="10" style="68" customWidth="1"/>
    <col min="15370" max="15616" width="9" style="68"/>
    <col min="15617" max="15617" width="8.75" style="68" customWidth="1"/>
    <col min="15618" max="15618" width="11.875" style="68" customWidth="1"/>
    <col min="15619" max="15619" width="10" style="68" customWidth="1"/>
    <col min="15620" max="15620" width="11.875" style="68" customWidth="1"/>
    <col min="15621" max="15621" width="10" style="68" customWidth="1"/>
    <col min="15622" max="15622" width="15.625" style="68" customWidth="1"/>
    <col min="15623" max="15623" width="10" style="68" customWidth="1"/>
    <col min="15624" max="15624" width="13.125" style="68" customWidth="1"/>
    <col min="15625" max="15625" width="10" style="68" customWidth="1"/>
    <col min="15626" max="15872" width="9" style="68"/>
    <col min="15873" max="15873" width="8.75" style="68" customWidth="1"/>
    <col min="15874" max="15874" width="11.875" style="68" customWidth="1"/>
    <col min="15875" max="15875" width="10" style="68" customWidth="1"/>
    <col min="15876" max="15876" width="11.875" style="68" customWidth="1"/>
    <col min="15877" max="15877" width="10" style="68" customWidth="1"/>
    <col min="15878" max="15878" width="15.625" style="68" customWidth="1"/>
    <col min="15879" max="15879" width="10" style="68" customWidth="1"/>
    <col min="15880" max="15880" width="13.125" style="68" customWidth="1"/>
    <col min="15881" max="15881" width="10" style="68" customWidth="1"/>
    <col min="15882" max="16128" width="9" style="68"/>
    <col min="16129" max="16129" width="8.75" style="68" customWidth="1"/>
    <col min="16130" max="16130" width="11.875" style="68" customWidth="1"/>
    <col min="16131" max="16131" width="10" style="68" customWidth="1"/>
    <col min="16132" max="16132" width="11.875" style="68" customWidth="1"/>
    <col min="16133" max="16133" width="10" style="68" customWidth="1"/>
    <col min="16134" max="16134" width="15.625" style="68" customWidth="1"/>
    <col min="16135" max="16135" width="10" style="68" customWidth="1"/>
    <col min="16136" max="16136" width="13.125" style="68" customWidth="1"/>
    <col min="16137" max="16137" width="10" style="68" customWidth="1"/>
    <col min="16138" max="16384" width="9" style="68"/>
  </cols>
  <sheetData>
    <row r="1" spans="1:10" ht="18.75" customHeight="1">
      <c r="A1" s="350" t="s">
        <v>194</v>
      </c>
      <c r="B1" s="350"/>
      <c r="C1" s="350"/>
      <c r="D1" s="350"/>
      <c r="E1" s="350"/>
      <c r="F1" s="350"/>
      <c r="G1" s="350"/>
      <c r="H1" s="350"/>
      <c r="I1" s="350"/>
    </row>
    <row r="2" spans="1:10" ht="10.5" customHeight="1">
      <c r="A2" s="31"/>
      <c r="B2" s="31"/>
      <c r="C2" s="32"/>
      <c r="D2" s="31"/>
      <c r="E2" s="33"/>
      <c r="F2" s="31"/>
      <c r="G2" s="33"/>
      <c r="H2" s="31"/>
      <c r="I2" s="33"/>
    </row>
    <row r="3" spans="1:10" ht="18.75" customHeight="1">
      <c r="A3" s="351" t="s">
        <v>142</v>
      </c>
      <c r="B3" s="354" t="s">
        <v>143</v>
      </c>
      <c r="C3" s="354"/>
      <c r="D3" s="354" t="s">
        <v>144</v>
      </c>
      <c r="E3" s="354"/>
      <c r="F3" s="354" t="s">
        <v>145</v>
      </c>
      <c r="G3" s="354"/>
      <c r="H3" s="354" t="s">
        <v>146</v>
      </c>
      <c r="I3" s="354"/>
    </row>
    <row r="4" spans="1:10" ht="18.75" customHeight="1">
      <c r="A4" s="352"/>
      <c r="B4" s="34" t="s">
        <v>147</v>
      </c>
      <c r="C4" s="35" t="s">
        <v>195</v>
      </c>
      <c r="D4" s="34" t="s">
        <v>147</v>
      </c>
      <c r="E4" s="35" t="s">
        <v>195</v>
      </c>
      <c r="F4" s="34" t="s">
        <v>147</v>
      </c>
      <c r="G4" s="35" t="s">
        <v>195</v>
      </c>
      <c r="H4" s="34" t="s">
        <v>147</v>
      </c>
      <c r="I4" s="35" t="s">
        <v>195</v>
      </c>
    </row>
    <row r="5" spans="1:10" ht="18.75" customHeight="1">
      <c r="A5" s="353"/>
      <c r="B5" s="37"/>
      <c r="C5" s="38" t="s">
        <v>150</v>
      </c>
      <c r="D5" s="37" t="s">
        <v>152</v>
      </c>
      <c r="E5" s="38" t="s">
        <v>150</v>
      </c>
      <c r="F5" s="37" t="s">
        <v>153</v>
      </c>
      <c r="G5" s="38" t="s">
        <v>150</v>
      </c>
      <c r="H5" s="40" t="s">
        <v>154</v>
      </c>
      <c r="I5" s="38" t="s">
        <v>150</v>
      </c>
      <c r="J5" s="69"/>
    </row>
    <row r="6" spans="1:10" ht="18.75" customHeight="1">
      <c r="A6" s="47" t="s">
        <v>196</v>
      </c>
      <c r="B6" s="70">
        <v>4707</v>
      </c>
      <c r="C6" s="71">
        <v>-0.5</v>
      </c>
      <c r="D6" s="70">
        <v>98208</v>
      </c>
      <c r="E6" s="71">
        <v>0.7</v>
      </c>
      <c r="F6" s="70">
        <v>1672687</v>
      </c>
      <c r="G6" s="71">
        <v>5.7</v>
      </c>
      <c r="H6" s="70">
        <v>708471</v>
      </c>
      <c r="I6" s="71">
        <v>9.6</v>
      </c>
    </row>
    <row r="7" spans="1:10" ht="18.75" customHeight="1">
      <c r="A7" s="47" t="s">
        <v>197</v>
      </c>
      <c r="B7" s="70">
        <v>4774</v>
      </c>
      <c r="C7" s="71">
        <f>+ROUND((B7/B6-1)*100,1)</f>
        <v>1.4</v>
      </c>
      <c r="D7" s="70">
        <v>100021</v>
      </c>
      <c r="E7" s="71">
        <f>+ROUND((D7/D6-1)*100,1)</f>
        <v>1.8</v>
      </c>
      <c r="F7" s="70">
        <v>1819247</v>
      </c>
      <c r="G7" s="71">
        <f>+ROUND((F7/F6-1)*100,1)</f>
        <v>8.8000000000000007</v>
      </c>
      <c r="H7" s="70">
        <v>757877</v>
      </c>
      <c r="I7" s="71">
        <f>+ROUND((H7/H6-1)*100,1)</f>
        <v>7</v>
      </c>
    </row>
    <row r="8" spans="1:10" ht="18.75" customHeight="1">
      <c r="A8" s="52" t="s">
        <v>198</v>
      </c>
      <c r="B8" s="70">
        <v>4782</v>
      </c>
      <c r="C8" s="71">
        <f>+ROUND((B8/B7-1)*100,1)</f>
        <v>0.2</v>
      </c>
      <c r="D8" s="70">
        <v>101187</v>
      </c>
      <c r="E8" s="71">
        <f>+ROUND((D8/D7-1)*100,1)</f>
        <v>1.2</v>
      </c>
      <c r="F8" s="70">
        <v>1958822</v>
      </c>
      <c r="G8" s="71">
        <f>+ROUND((F8/F7-1)*100,1)</f>
        <v>7.7</v>
      </c>
      <c r="H8" s="70">
        <v>833755</v>
      </c>
      <c r="I8" s="71">
        <f>+ROUND((H8/H7-1)*100,1)</f>
        <v>10</v>
      </c>
    </row>
    <row r="9" spans="1:10" ht="18.75" customHeight="1">
      <c r="A9" s="47" t="s">
        <v>199</v>
      </c>
      <c r="B9" s="70">
        <v>4922</v>
      </c>
      <c r="C9" s="71">
        <f t="shared" ref="C9:C24" si="0">+ROUND((B9/B8-1)*100,1)</f>
        <v>2.9</v>
      </c>
      <c r="D9" s="70">
        <v>104113</v>
      </c>
      <c r="E9" s="71">
        <f t="shared" ref="E9:E24" si="1">+ROUND((D9/D8-1)*100,1)</f>
        <v>2.9</v>
      </c>
      <c r="F9" s="70">
        <v>2128648</v>
      </c>
      <c r="G9" s="71">
        <f t="shared" ref="G9:G24" si="2">+ROUND((F9/F8-1)*100,1)</f>
        <v>8.6999999999999993</v>
      </c>
      <c r="H9" s="70">
        <v>914033</v>
      </c>
      <c r="I9" s="71">
        <f t="shared" ref="I9:I24" si="3">+ROUND((H9/H8-1)*100,1)</f>
        <v>9.6</v>
      </c>
    </row>
    <row r="10" spans="1:10" s="72" customFormat="1" ht="18.75" customHeight="1">
      <c r="A10" s="47" t="s">
        <v>200</v>
      </c>
      <c r="B10" s="70">
        <v>4879</v>
      </c>
      <c r="C10" s="71">
        <f t="shared" si="0"/>
        <v>-0.9</v>
      </c>
      <c r="D10" s="70">
        <v>103555</v>
      </c>
      <c r="E10" s="71">
        <f t="shared" si="1"/>
        <v>-0.5</v>
      </c>
      <c r="F10" s="70">
        <v>2067520</v>
      </c>
      <c r="G10" s="71">
        <f t="shared" si="2"/>
        <v>-2.9</v>
      </c>
      <c r="H10" s="70">
        <v>922871</v>
      </c>
      <c r="I10" s="71">
        <f t="shared" si="3"/>
        <v>1</v>
      </c>
    </row>
    <row r="11" spans="1:10" ht="18.75" customHeight="1">
      <c r="A11" s="47" t="s">
        <v>201</v>
      </c>
      <c r="B11" s="70">
        <v>4631</v>
      </c>
      <c r="C11" s="71">
        <f t="shared" si="0"/>
        <v>-5.0999999999999996</v>
      </c>
      <c r="D11" s="70">
        <v>99852</v>
      </c>
      <c r="E11" s="71">
        <f t="shared" si="1"/>
        <v>-3.6</v>
      </c>
      <c r="F11" s="70">
        <v>1925304</v>
      </c>
      <c r="G11" s="71">
        <f t="shared" si="2"/>
        <v>-6.9</v>
      </c>
      <c r="H11" s="70">
        <v>869197</v>
      </c>
      <c r="I11" s="71">
        <f t="shared" si="3"/>
        <v>-5.8</v>
      </c>
    </row>
    <row r="12" spans="1:10" ht="18.75" customHeight="1">
      <c r="A12" s="47" t="s">
        <v>202</v>
      </c>
      <c r="B12" s="70">
        <v>4537</v>
      </c>
      <c r="C12" s="71">
        <f t="shared" si="0"/>
        <v>-2</v>
      </c>
      <c r="D12" s="70">
        <v>97604</v>
      </c>
      <c r="E12" s="71">
        <f t="shared" si="1"/>
        <v>-2.2999999999999998</v>
      </c>
      <c r="F12" s="70">
        <v>1858556</v>
      </c>
      <c r="G12" s="71">
        <f t="shared" si="2"/>
        <v>-3.5</v>
      </c>
      <c r="H12" s="70">
        <v>848291</v>
      </c>
      <c r="I12" s="71">
        <f t="shared" si="3"/>
        <v>-2.4</v>
      </c>
    </row>
    <row r="13" spans="1:10" ht="18.75" customHeight="1">
      <c r="A13" s="47" t="s">
        <v>203</v>
      </c>
      <c r="B13" s="70">
        <v>4449</v>
      </c>
      <c r="C13" s="71">
        <f t="shared" si="0"/>
        <v>-1.9</v>
      </c>
      <c r="D13" s="70">
        <v>95606</v>
      </c>
      <c r="E13" s="71">
        <f t="shared" si="1"/>
        <v>-2</v>
      </c>
      <c r="F13" s="70">
        <v>1923466</v>
      </c>
      <c r="G13" s="71">
        <f t="shared" si="2"/>
        <v>3.5</v>
      </c>
      <c r="H13" s="70">
        <v>852313</v>
      </c>
      <c r="I13" s="71">
        <f t="shared" si="3"/>
        <v>0.5</v>
      </c>
    </row>
    <row r="14" spans="1:10" ht="18.75" customHeight="1">
      <c r="A14" s="47" t="s">
        <v>204</v>
      </c>
      <c r="B14" s="70">
        <v>4381</v>
      </c>
      <c r="C14" s="71">
        <f t="shared" si="0"/>
        <v>-1.5</v>
      </c>
      <c r="D14" s="70">
        <v>94468</v>
      </c>
      <c r="E14" s="71">
        <f t="shared" si="1"/>
        <v>-1.2</v>
      </c>
      <c r="F14" s="70">
        <v>1959713</v>
      </c>
      <c r="G14" s="71">
        <f t="shared" si="2"/>
        <v>1.9</v>
      </c>
      <c r="H14" s="70">
        <v>872094</v>
      </c>
      <c r="I14" s="71">
        <f t="shared" si="3"/>
        <v>2.2999999999999998</v>
      </c>
    </row>
    <row r="15" spans="1:10" s="72" customFormat="1" ht="18.75" customHeight="1">
      <c r="A15" s="47" t="s">
        <v>205</v>
      </c>
      <c r="B15" s="70">
        <v>4275</v>
      </c>
      <c r="C15" s="71">
        <f t="shared" si="0"/>
        <v>-2.4</v>
      </c>
      <c r="D15" s="70">
        <v>92852</v>
      </c>
      <c r="E15" s="71">
        <f t="shared" si="1"/>
        <v>-1.7</v>
      </c>
      <c r="F15" s="70">
        <v>2038258</v>
      </c>
      <c r="G15" s="71">
        <f t="shared" si="2"/>
        <v>4</v>
      </c>
      <c r="H15" s="70">
        <v>916495</v>
      </c>
      <c r="I15" s="71">
        <f t="shared" si="3"/>
        <v>5.0999999999999996</v>
      </c>
    </row>
    <row r="16" spans="1:10" ht="18.75" customHeight="1">
      <c r="A16" s="47" t="s">
        <v>206</v>
      </c>
      <c r="B16" s="70">
        <v>4168</v>
      </c>
      <c r="C16" s="71">
        <f t="shared" si="0"/>
        <v>-2.5</v>
      </c>
      <c r="D16" s="70">
        <v>92102</v>
      </c>
      <c r="E16" s="71">
        <f t="shared" si="1"/>
        <v>-0.8</v>
      </c>
      <c r="F16" s="70">
        <v>1943164</v>
      </c>
      <c r="G16" s="71">
        <f t="shared" si="2"/>
        <v>-4.7</v>
      </c>
      <c r="H16" s="70">
        <v>870111</v>
      </c>
      <c r="I16" s="71">
        <f t="shared" si="3"/>
        <v>-5.0999999999999996</v>
      </c>
    </row>
    <row r="17" spans="1:9" ht="18.75" customHeight="1">
      <c r="A17" s="47" t="s">
        <v>207</v>
      </c>
      <c r="B17" s="70">
        <v>4055</v>
      </c>
      <c r="C17" s="71">
        <f t="shared" si="0"/>
        <v>-2.7</v>
      </c>
      <c r="D17" s="70">
        <v>89475</v>
      </c>
      <c r="E17" s="71">
        <f t="shared" si="1"/>
        <v>-2.9</v>
      </c>
      <c r="F17" s="70">
        <v>1877132</v>
      </c>
      <c r="G17" s="71">
        <f t="shared" si="2"/>
        <v>-3.4</v>
      </c>
      <c r="H17" s="70">
        <v>745562</v>
      </c>
      <c r="I17" s="71">
        <f t="shared" si="3"/>
        <v>-14.3</v>
      </c>
    </row>
    <row r="18" spans="1:9" ht="18.75" customHeight="1">
      <c r="A18" s="47" t="s">
        <v>208</v>
      </c>
      <c r="B18" s="70">
        <v>3849</v>
      </c>
      <c r="C18" s="71">
        <f t="shared" si="0"/>
        <v>-5.0999999999999996</v>
      </c>
      <c r="D18" s="70">
        <v>86918</v>
      </c>
      <c r="E18" s="71">
        <f t="shared" si="1"/>
        <v>-2.9</v>
      </c>
      <c r="F18" s="70">
        <v>1974347</v>
      </c>
      <c r="G18" s="71">
        <f t="shared" si="2"/>
        <v>5.2</v>
      </c>
      <c r="H18" s="70">
        <v>815105</v>
      </c>
      <c r="I18" s="71">
        <f t="shared" si="3"/>
        <v>9.3000000000000007</v>
      </c>
    </row>
    <row r="19" spans="1:9" ht="18.75" customHeight="1">
      <c r="A19" s="73" t="s">
        <v>209</v>
      </c>
      <c r="B19" s="74">
        <v>3751</v>
      </c>
      <c r="C19" s="71">
        <f t="shared" si="0"/>
        <v>-2.5</v>
      </c>
      <c r="D19" s="74">
        <v>84227</v>
      </c>
      <c r="E19" s="71">
        <f t="shared" si="1"/>
        <v>-3.1</v>
      </c>
      <c r="F19" s="74">
        <v>1777053</v>
      </c>
      <c r="G19" s="75">
        <f t="shared" si="2"/>
        <v>-10</v>
      </c>
      <c r="H19" s="74">
        <v>805258</v>
      </c>
      <c r="I19" s="75">
        <f t="shared" si="3"/>
        <v>-1.2</v>
      </c>
    </row>
    <row r="20" spans="1:9" s="72" customFormat="1" ht="18.75" customHeight="1">
      <c r="A20" s="73" t="s">
        <v>210</v>
      </c>
      <c r="B20" s="76">
        <v>3390</v>
      </c>
      <c r="C20" s="71">
        <f t="shared" si="0"/>
        <v>-9.6</v>
      </c>
      <c r="D20" s="76">
        <v>79077</v>
      </c>
      <c r="E20" s="77">
        <f t="shared" si="1"/>
        <v>-6.1</v>
      </c>
      <c r="F20" s="76">
        <v>1687094</v>
      </c>
      <c r="G20" s="78">
        <f t="shared" si="2"/>
        <v>-5.0999999999999996</v>
      </c>
      <c r="H20" s="76">
        <v>775276</v>
      </c>
      <c r="I20" s="78">
        <f t="shared" si="3"/>
        <v>-3.7</v>
      </c>
    </row>
    <row r="21" spans="1:9" s="31" customFormat="1" ht="18.75" customHeight="1">
      <c r="A21" s="73" t="s">
        <v>211</v>
      </c>
      <c r="B21" s="76">
        <v>3367</v>
      </c>
      <c r="C21" s="71">
        <f t="shared" si="0"/>
        <v>-0.7</v>
      </c>
      <c r="D21" s="76">
        <v>78026</v>
      </c>
      <c r="E21" s="77">
        <f t="shared" si="1"/>
        <v>-1.3</v>
      </c>
      <c r="F21" s="76">
        <v>1747552</v>
      </c>
      <c r="G21" s="78">
        <f t="shared" si="2"/>
        <v>3.6</v>
      </c>
      <c r="H21" s="76">
        <v>775391</v>
      </c>
      <c r="I21" s="78">
        <f t="shared" si="3"/>
        <v>0</v>
      </c>
    </row>
    <row r="22" spans="1:9" s="31" customFormat="1" ht="18.75" customHeight="1">
      <c r="A22" s="79" t="s">
        <v>212</v>
      </c>
      <c r="B22" s="80">
        <v>3106</v>
      </c>
      <c r="C22" s="81">
        <f t="shared" si="0"/>
        <v>-7.8</v>
      </c>
      <c r="D22" s="80">
        <v>76386</v>
      </c>
      <c r="E22" s="82">
        <f t="shared" si="1"/>
        <v>-2.1</v>
      </c>
      <c r="F22" s="80">
        <v>1813319</v>
      </c>
      <c r="G22" s="83">
        <f t="shared" si="2"/>
        <v>3.8</v>
      </c>
      <c r="H22" s="80">
        <v>791956</v>
      </c>
      <c r="I22" s="83">
        <f t="shared" si="3"/>
        <v>2.1</v>
      </c>
    </row>
    <row r="23" spans="1:9" s="31" customFormat="1" ht="18.75" customHeight="1">
      <c r="A23" s="79" t="s">
        <v>213</v>
      </c>
      <c r="B23" s="80">
        <v>3152</v>
      </c>
      <c r="C23" s="81">
        <f t="shared" si="0"/>
        <v>1.5</v>
      </c>
      <c r="D23" s="80">
        <v>75209</v>
      </c>
      <c r="E23" s="82">
        <f t="shared" si="1"/>
        <v>-1.5</v>
      </c>
      <c r="F23" s="80">
        <v>1852261</v>
      </c>
      <c r="G23" s="83">
        <f t="shared" si="2"/>
        <v>2.1</v>
      </c>
      <c r="H23" s="80">
        <v>803601</v>
      </c>
      <c r="I23" s="83">
        <f t="shared" si="3"/>
        <v>1.5</v>
      </c>
    </row>
    <row r="24" spans="1:9" s="84" customFormat="1" ht="18.75" customHeight="1">
      <c r="A24" s="73" t="s">
        <v>214</v>
      </c>
      <c r="B24" s="76">
        <v>2897</v>
      </c>
      <c r="C24" s="71">
        <f t="shared" si="0"/>
        <v>-8.1</v>
      </c>
      <c r="D24" s="76">
        <v>76585</v>
      </c>
      <c r="E24" s="77">
        <f t="shared" si="1"/>
        <v>1.8</v>
      </c>
      <c r="F24" s="76">
        <v>2018201</v>
      </c>
      <c r="G24" s="78">
        <f t="shared" si="2"/>
        <v>9</v>
      </c>
      <c r="H24" s="76">
        <v>823170</v>
      </c>
      <c r="I24" s="78">
        <f t="shared" si="3"/>
        <v>2.4</v>
      </c>
    </row>
    <row r="25" spans="1:9" s="59" customFormat="1" ht="18.75" customHeight="1">
      <c r="A25" s="85" t="s">
        <v>215</v>
      </c>
      <c r="B25" s="86">
        <v>2859</v>
      </c>
      <c r="C25" s="71">
        <v>-6.7</v>
      </c>
      <c r="D25" s="86">
        <v>78164</v>
      </c>
      <c r="E25" s="77">
        <v>-1.1000000000000001</v>
      </c>
      <c r="F25" s="86">
        <v>2161224</v>
      </c>
      <c r="G25" s="78">
        <v>0.4</v>
      </c>
      <c r="H25" s="86">
        <v>824182</v>
      </c>
      <c r="I25" s="78">
        <v>-2.8</v>
      </c>
    </row>
    <row r="26" spans="1:9" s="59" customFormat="1" ht="18.75" customHeight="1">
      <c r="A26" s="73" t="s">
        <v>216</v>
      </c>
      <c r="B26" s="76">
        <v>2891</v>
      </c>
      <c r="C26" s="71">
        <f>+ROUND((B26/B25-1)*100,1)</f>
        <v>1.1000000000000001</v>
      </c>
      <c r="D26" s="76">
        <v>75468</v>
      </c>
      <c r="E26" s="77">
        <f>+ROUND((D26/D25-1)*100,1)</f>
        <v>-3.4</v>
      </c>
      <c r="F26" s="76">
        <v>2095120</v>
      </c>
      <c r="G26" s="78">
        <f>+ROUND((F26/F25-1)*100,1)</f>
        <v>-3.1</v>
      </c>
      <c r="H26" s="87">
        <v>801030</v>
      </c>
      <c r="I26" s="78">
        <f>+ROUND((H26/H25-1)*100,1)</f>
        <v>-2.8</v>
      </c>
    </row>
    <row r="27" spans="1:9" s="59" customFormat="1" ht="18.75" customHeight="1">
      <c r="A27" s="73" t="s">
        <v>137</v>
      </c>
      <c r="B27" s="76">
        <v>2585</v>
      </c>
      <c r="C27" s="71">
        <f>+ROUND((B27/B26-1)*100,1)</f>
        <v>-10.6</v>
      </c>
      <c r="D27" s="76">
        <v>70075</v>
      </c>
      <c r="E27" s="77">
        <f>+ROUND((D27/D26-1)*100,1)</f>
        <v>-7.1</v>
      </c>
      <c r="F27" s="76">
        <v>1673401</v>
      </c>
      <c r="G27" s="78">
        <f>+ROUND((F27/F26-1)*100,1)</f>
        <v>-20.100000000000001</v>
      </c>
      <c r="H27" s="87">
        <v>687063</v>
      </c>
      <c r="I27" s="78">
        <f>+ROUND((H27/H26-1)*100,1)</f>
        <v>-14.2</v>
      </c>
    </row>
    <row r="28" spans="1:9" s="59" customFormat="1" ht="18.75" customHeight="1">
      <c r="A28" s="73" t="s">
        <v>138</v>
      </c>
      <c r="B28" s="76">
        <v>2466</v>
      </c>
      <c r="C28" s="88">
        <f>+ROUND((B28/B27-1)*100,1)</f>
        <v>-4.5999999999999996</v>
      </c>
      <c r="D28" s="89">
        <v>69545</v>
      </c>
      <c r="E28" s="90">
        <f>+ROUND((D28/D27-1)*100,1)</f>
        <v>-0.8</v>
      </c>
      <c r="F28" s="89">
        <v>1807006</v>
      </c>
      <c r="G28" s="91">
        <f>+ROUND((F28/F27-1)*100,1)</f>
        <v>8</v>
      </c>
      <c r="H28" s="92">
        <v>740257</v>
      </c>
      <c r="I28" s="91">
        <f>+ROUND((H28/H27-1)*100,1)</f>
        <v>7.7</v>
      </c>
    </row>
    <row r="29" spans="1:9" s="59" customFormat="1" ht="18.75" customHeight="1">
      <c r="A29" s="93" t="s">
        <v>45</v>
      </c>
      <c r="B29" s="94">
        <v>2587</v>
      </c>
      <c r="C29" s="95">
        <f>+ROUND((B29/B28-1)*100,1)</f>
        <v>4.9000000000000004</v>
      </c>
      <c r="D29" s="94">
        <v>69891</v>
      </c>
      <c r="E29" s="96">
        <f>+ROUND((D29/D28-1)*100,1)</f>
        <v>0.5</v>
      </c>
      <c r="F29" s="94">
        <v>1912585</v>
      </c>
      <c r="G29" s="97">
        <f>+ROUND((F29/F28-1)*100,1)</f>
        <v>5.8</v>
      </c>
      <c r="H29" s="98">
        <v>815068</v>
      </c>
      <c r="I29" s="97">
        <v>10.1</v>
      </c>
    </row>
    <row r="30" spans="1:9" s="59" customFormat="1" ht="42" customHeight="1">
      <c r="A30" s="355" t="s">
        <v>217</v>
      </c>
      <c r="B30" s="356"/>
      <c r="C30" s="356"/>
      <c r="D30" s="356"/>
      <c r="E30" s="356"/>
      <c r="F30" s="356"/>
      <c r="G30" s="356"/>
      <c r="H30" s="356"/>
      <c r="I30" s="356"/>
    </row>
    <row r="31" spans="1:9" s="59" customFormat="1" ht="30" customHeight="1">
      <c r="A31" s="355"/>
      <c r="B31" s="355"/>
      <c r="C31" s="355"/>
      <c r="D31" s="355"/>
      <c r="E31" s="355"/>
      <c r="F31" s="355"/>
      <c r="G31" s="355"/>
      <c r="H31" s="355"/>
      <c r="I31" s="355"/>
    </row>
    <row r="32" spans="1:9">
      <c r="A32" s="61"/>
      <c r="B32" s="61"/>
      <c r="C32" s="62"/>
      <c r="D32" s="61"/>
      <c r="E32" s="63"/>
      <c r="F32" s="61"/>
      <c r="G32" s="63"/>
      <c r="H32" s="61"/>
      <c r="I32" s="63"/>
    </row>
    <row r="33" spans="2:8">
      <c r="B33" s="65"/>
      <c r="D33" s="65"/>
    </row>
    <row r="35" spans="2:8">
      <c r="H35" s="101"/>
    </row>
  </sheetData>
  <mergeCells count="8">
    <mergeCell ref="A30:I30"/>
    <mergeCell ref="A31:I31"/>
    <mergeCell ref="A1:I1"/>
    <mergeCell ref="A3:A5"/>
    <mergeCell ref="B3:C3"/>
    <mergeCell ref="D3:E3"/>
    <mergeCell ref="F3:G3"/>
    <mergeCell ref="H3:I3"/>
  </mergeCells>
  <phoneticPr fontId="1"/>
  <pageMargins left="1.1811023622047245" right="0.78740157480314965" top="0.59055118110236227" bottom="0.78740157480314965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1"/>
  <sheetViews>
    <sheetView zoomScaleNormal="100" zoomScaleSheetLayoutView="100" workbookViewId="0">
      <pane ySplit="5" topLeftCell="A6" activePane="bottomLeft" state="frozen"/>
      <selection pane="bottomLeft" sqref="A1:J1"/>
    </sheetView>
  </sheetViews>
  <sheetFormatPr defaultRowHeight="13.5"/>
  <cols>
    <col min="1" max="1" width="11.25" style="31" customWidth="1"/>
    <col min="2" max="2" width="13.125" style="31" customWidth="1"/>
    <col min="3" max="3" width="11.875" style="32" customWidth="1"/>
    <col min="4" max="4" width="15.625" style="31" customWidth="1"/>
    <col min="5" max="5" width="11.875" style="33" customWidth="1"/>
    <col min="6" max="6" width="16.875" style="31" customWidth="1"/>
    <col min="7" max="7" width="11.25" style="33" customWidth="1"/>
    <col min="8" max="8" width="11.625" style="31" bestFit="1" customWidth="1"/>
    <col min="9" max="9" width="9.5" style="33" customWidth="1"/>
    <col min="10" max="10" width="9.375" style="31" customWidth="1"/>
    <col min="11" max="16384" width="9" style="31"/>
  </cols>
  <sheetData>
    <row r="1" spans="1:10" ht="18.75" customHeight="1">
      <c r="A1" s="350" t="s">
        <v>221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16.5" customHeight="1"/>
    <row r="3" spans="1:10" ht="18.75" customHeight="1">
      <c r="A3" s="351" t="s">
        <v>142</v>
      </c>
      <c r="B3" s="354" t="s">
        <v>143</v>
      </c>
      <c r="C3" s="354"/>
      <c r="D3" s="354" t="s">
        <v>144</v>
      </c>
      <c r="E3" s="354"/>
      <c r="F3" s="354" t="s">
        <v>145</v>
      </c>
      <c r="G3" s="354"/>
      <c r="I3" s="31"/>
    </row>
    <row r="4" spans="1:10" ht="18.75" customHeight="1">
      <c r="A4" s="358"/>
      <c r="B4" s="34" t="s">
        <v>147</v>
      </c>
      <c r="C4" s="35" t="s">
        <v>195</v>
      </c>
      <c r="D4" s="34" t="s">
        <v>147</v>
      </c>
      <c r="E4" s="35" t="s">
        <v>195</v>
      </c>
      <c r="F4" s="34" t="s">
        <v>147</v>
      </c>
      <c r="G4" s="35" t="s">
        <v>195</v>
      </c>
      <c r="I4" s="31"/>
    </row>
    <row r="5" spans="1:10" ht="18.75" customHeight="1">
      <c r="A5" s="359"/>
      <c r="B5" s="37"/>
      <c r="C5" s="38" t="s">
        <v>150</v>
      </c>
      <c r="D5" s="37" t="s">
        <v>152</v>
      </c>
      <c r="E5" s="38" t="s">
        <v>150</v>
      </c>
      <c r="F5" s="37" t="s">
        <v>153</v>
      </c>
      <c r="G5" s="38" t="s">
        <v>150</v>
      </c>
      <c r="H5" s="59"/>
      <c r="I5" s="31"/>
    </row>
    <row r="6" spans="1:10" s="30" customFormat="1" ht="18.75" customHeight="1">
      <c r="A6" s="47" t="s">
        <v>196</v>
      </c>
      <c r="B6" s="114">
        <v>437574</v>
      </c>
      <c r="C6" s="71">
        <v>4</v>
      </c>
      <c r="D6" s="114">
        <v>10911123</v>
      </c>
      <c r="E6" s="71">
        <v>1.6</v>
      </c>
      <c r="F6" s="114">
        <v>274400736</v>
      </c>
      <c r="G6" s="71">
        <v>8.1999999999999993</v>
      </c>
    </row>
    <row r="7" spans="1:10" ht="18.75" customHeight="1">
      <c r="A7" s="52" t="s">
        <v>220</v>
      </c>
      <c r="B7" s="114">
        <v>421757</v>
      </c>
      <c r="C7" s="71">
        <v>-3.6</v>
      </c>
      <c r="D7" s="114">
        <v>10963094</v>
      </c>
      <c r="E7" s="71">
        <v>0.5</v>
      </c>
      <c r="F7" s="114">
        <v>298893142</v>
      </c>
      <c r="G7" s="71">
        <v>8.9</v>
      </c>
      <c r="I7" s="31"/>
    </row>
    <row r="8" spans="1:10" s="113" customFormat="1" ht="18.75" customHeight="1">
      <c r="A8" s="47" t="s">
        <v>23</v>
      </c>
      <c r="B8" s="114">
        <v>435997</v>
      </c>
      <c r="C8" s="71">
        <f t="shared" ref="C8:C15" si="0">+ROUND((B8/B7-1)*100,1)</f>
        <v>3.4</v>
      </c>
      <c r="D8" s="114">
        <v>11172829</v>
      </c>
      <c r="E8" s="71">
        <f t="shared" ref="E8:E15" si="1">+ROUND((D8/D7-1)*100,1)</f>
        <v>1.9</v>
      </c>
      <c r="F8" s="114">
        <v>323372603</v>
      </c>
      <c r="G8" s="71">
        <f t="shared" ref="G8:G15" si="2">+ROUND((F8/F7-1)*100,1)</f>
        <v>8.1999999999999993</v>
      </c>
      <c r="H8" s="31"/>
    </row>
    <row r="9" spans="1:10" ht="18.75" customHeight="1">
      <c r="A9" s="47" t="s">
        <v>24</v>
      </c>
      <c r="B9" s="114">
        <v>430414</v>
      </c>
      <c r="C9" s="71">
        <f t="shared" si="0"/>
        <v>-1.3</v>
      </c>
      <c r="D9" s="114">
        <v>11351033</v>
      </c>
      <c r="E9" s="71">
        <f t="shared" si="1"/>
        <v>1.6</v>
      </c>
      <c r="F9" s="114">
        <v>340834634</v>
      </c>
      <c r="G9" s="71">
        <f t="shared" si="2"/>
        <v>5.4</v>
      </c>
      <c r="I9" s="31"/>
    </row>
    <row r="10" spans="1:10" s="113" customFormat="1" ht="18.75" customHeight="1">
      <c r="A10" s="47" t="s">
        <v>25</v>
      </c>
      <c r="B10" s="114">
        <v>415112</v>
      </c>
      <c r="C10" s="71">
        <f t="shared" si="0"/>
        <v>-3.6</v>
      </c>
      <c r="D10" s="114">
        <v>11157466</v>
      </c>
      <c r="E10" s="71">
        <f t="shared" si="1"/>
        <v>-1.7</v>
      </c>
      <c r="F10" s="114">
        <v>329520639</v>
      </c>
      <c r="G10" s="71">
        <f t="shared" si="2"/>
        <v>-3.3</v>
      </c>
      <c r="H10" s="31"/>
    </row>
    <row r="11" spans="1:10" ht="18.75" customHeight="1">
      <c r="A11" s="47" t="s">
        <v>26</v>
      </c>
      <c r="B11" s="114">
        <v>413670</v>
      </c>
      <c r="C11" s="71">
        <f t="shared" si="0"/>
        <v>-0.3</v>
      </c>
      <c r="D11" s="114">
        <v>10885119</v>
      </c>
      <c r="E11" s="71">
        <f t="shared" si="1"/>
        <v>-2.4</v>
      </c>
      <c r="F11" s="114">
        <v>311199479</v>
      </c>
      <c r="G11" s="71">
        <f t="shared" si="2"/>
        <v>-5.6</v>
      </c>
      <c r="I11" s="31"/>
    </row>
    <row r="12" spans="1:10" ht="18.75" customHeight="1">
      <c r="A12" s="47" t="s">
        <v>27</v>
      </c>
      <c r="B12" s="114">
        <v>387537</v>
      </c>
      <c r="C12" s="71">
        <f t="shared" si="0"/>
        <v>-6.3</v>
      </c>
      <c r="D12" s="114">
        <v>10501523</v>
      </c>
      <c r="E12" s="71">
        <f t="shared" si="1"/>
        <v>-3.5</v>
      </c>
      <c r="F12" s="114">
        <v>300851462</v>
      </c>
      <c r="G12" s="71">
        <f t="shared" si="2"/>
        <v>-3.3</v>
      </c>
      <c r="I12" s="31"/>
    </row>
    <row r="13" spans="1:10" s="113" customFormat="1" ht="18.75" customHeight="1">
      <c r="A13" s="47" t="s">
        <v>28</v>
      </c>
      <c r="B13" s="114">
        <v>387726</v>
      </c>
      <c r="C13" s="71">
        <f t="shared" si="0"/>
        <v>0</v>
      </c>
      <c r="D13" s="114">
        <v>10320583</v>
      </c>
      <c r="E13" s="71">
        <f t="shared" si="1"/>
        <v>-1.7</v>
      </c>
      <c r="F13" s="114">
        <v>306029559</v>
      </c>
      <c r="G13" s="71">
        <f t="shared" si="2"/>
        <v>1.7</v>
      </c>
      <c r="H13" s="31"/>
    </row>
    <row r="14" spans="1:10" ht="18.75" customHeight="1">
      <c r="A14" s="47" t="s">
        <v>12</v>
      </c>
      <c r="B14" s="114">
        <v>369612</v>
      </c>
      <c r="C14" s="116">
        <f t="shared" si="0"/>
        <v>-4.7</v>
      </c>
      <c r="D14" s="114">
        <v>10103284</v>
      </c>
      <c r="E14" s="78">
        <f t="shared" si="1"/>
        <v>-2.1</v>
      </c>
      <c r="F14" s="114">
        <v>313068385</v>
      </c>
      <c r="G14" s="115">
        <f t="shared" si="2"/>
        <v>2.2999999999999998</v>
      </c>
      <c r="I14" s="31"/>
    </row>
    <row r="15" spans="1:10" s="113" customFormat="1" ht="18.75" customHeight="1">
      <c r="A15" s="47" t="s">
        <v>14</v>
      </c>
      <c r="B15" s="114">
        <v>358246</v>
      </c>
      <c r="C15" s="71">
        <f t="shared" si="0"/>
        <v>-3.1</v>
      </c>
      <c r="D15" s="114">
        <v>9937330</v>
      </c>
      <c r="E15" s="71">
        <f t="shared" si="1"/>
        <v>-1.6</v>
      </c>
      <c r="F15" s="114">
        <v>323071831</v>
      </c>
      <c r="G15" s="71">
        <f t="shared" si="2"/>
        <v>3.2</v>
      </c>
      <c r="H15" s="31"/>
    </row>
    <row r="16" spans="1:10" ht="18.75" customHeight="1">
      <c r="A16" s="47" t="s">
        <v>15</v>
      </c>
      <c r="B16" s="114">
        <v>373713</v>
      </c>
      <c r="C16" s="71">
        <v>-2.2000000000000002</v>
      </c>
      <c r="D16" s="114">
        <v>9837464</v>
      </c>
      <c r="E16" s="71">
        <v>-4.0999999999999996</v>
      </c>
      <c r="F16" s="114">
        <v>305839992</v>
      </c>
      <c r="G16" s="71">
        <v>-7</v>
      </c>
      <c r="I16" s="31"/>
    </row>
    <row r="17" spans="1:9" ht="18.75" customHeight="1">
      <c r="A17" s="47" t="s">
        <v>17</v>
      </c>
      <c r="B17" s="114">
        <v>345457</v>
      </c>
      <c r="C17" s="71">
        <f>+ROUND((B17/B16-1)*100,1)</f>
        <v>-7.6</v>
      </c>
      <c r="D17" s="114">
        <v>9377750</v>
      </c>
      <c r="E17" s="71">
        <f>+ROUND((D17/D16-1)*100,1)</f>
        <v>-4.7</v>
      </c>
      <c r="F17" s="114">
        <v>291449554</v>
      </c>
      <c r="G17" s="71">
        <f>+ROUND((F17/F16-1)*100,1)</f>
        <v>-4.7</v>
      </c>
      <c r="I17" s="31"/>
    </row>
    <row r="18" spans="1:9" s="113" customFormat="1" ht="18.75" customHeight="1">
      <c r="A18" s="73" t="s">
        <v>19</v>
      </c>
      <c r="B18" s="114">
        <v>341421</v>
      </c>
      <c r="C18" s="71">
        <f>+ROUND((B18/B17-1)*100,1)</f>
        <v>-1.2</v>
      </c>
      <c r="D18" s="114">
        <v>9183833</v>
      </c>
      <c r="E18" s="71">
        <f>+ROUND((D18/D17-1)*100,1)</f>
        <v>-2.1</v>
      </c>
      <c r="F18" s="114">
        <v>300477604</v>
      </c>
      <c r="G18" s="71">
        <f>+ROUND((F18/F17-1)*100,1)</f>
        <v>3.1</v>
      </c>
      <c r="H18" s="31"/>
    </row>
    <row r="19" spans="1:9" ht="18.75" customHeight="1">
      <c r="A19" s="73" t="s">
        <v>20</v>
      </c>
      <c r="B19" s="114">
        <v>316267</v>
      </c>
      <c r="C19" s="71">
        <f>+ROUND((B19/B18-1)*100,1)</f>
        <v>-7.4</v>
      </c>
      <c r="D19" s="114">
        <v>8866220</v>
      </c>
      <c r="E19" s="71">
        <f>+ROUND((D19/D18-1)*100,1)</f>
        <v>-3.5</v>
      </c>
      <c r="F19" s="114">
        <v>286667406</v>
      </c>
      <c r="G19" s="75">
        <f>+ROUND((F19/F18-1)*100,1)</f>
        <v>-4.5999999999999996</v>
      </c>
      <c r="I19" s="31"/>
    </row>
    <row r="20" spans="1:9" s="113" customFormat="1" ht="18.75" customHeight="1">
      <c r="A20" s="73" t="s">
        <v>21</v>
      </c>
      <c r="B20" s="114">
        <v>290848</v>
      </c>
      <c r="C20" s="71">
        <v>-7.3</v>
      </c>
      <c r="D20" s="114">
        <v>8323589</v>
      </c>
      <c r="E20" s="77">
        <v>-4.9000000000000004</v>
      </c>
      <c r="F20" s="114">
        <v>269361805</v>
      </c>
      <c r="G20" s="78">
        <v>-4.4000000000000004</v>
      </c>
      <c r="H20" s="31"/>
    </row>
    <row r="21" spans="1:9" ht="18.75" customHeight="1">
      <c r="A21" s="73" t="s">
        <v>31</v>
      </c>
      <c r="B21" s="114">
        <v>293910</v>
      </c>
      <c r="C21" s="71">
        <f>+ROUND((B21/B20-1)*100,1)</f>
        <v>1.1000000000000001</v>
      </c>
      <c r="D21" s="112">
        <v>8226302</v>
      </c>
      <c r="E21" s="77">
        <f>+ROUND((D21/D20-1)*100,1)</f>
        <v>-1.2</v>
      </c>
      <c r="F21" s="114">
        <v>273409438</v>
      </c>
      <c r="G21" s="78">
        <f>+ROUND((F21/F20-1)*100,1)</f>
        <v>1.5</v>
      </c>
      <c r="I21" s="31"/>
    </row>
    <row r="22" spans="1:9" ht="18.75" customHeight="1">
      <c r="A22" s="73" t="s">
        <v>212</v>
      </c>
      <c r="B22" s="114">
        <v>271087</v>
      </c>
      <c r="C22" s="71">
        <f>+ROUND((B22/B21-1)*100,1)</f>
        <v>-7.8</v>
      </c>
      <c r="D22" s="114">
        <v>8115743</v>
      </c>
      <c r="E22" s="77">
        <f>+ROUND((D22/D21-1)*100,1)</f>
        <v>-1.3</v>
      </c>
      <c r="F22" s="114">
        <v>283529598</v>
      </c>
      <c r="G22" s="78">
        <f>+ROUND((F22/F21-1)*100,1)</f>
        <v>3.7</v>
      </c>
      <c r="I22" s="31"/>
    </row>
    <row r="23" spans="1:9" s="113" customFormat="1" ht="18.75" customHeight="1">
      <c r="A23" s="73" t="s">
        <v>213</v>
      </c>
      <c r="B23" s="114">
        <v>276715</v>
      </c>
      <c r="C23" s="71">
        <f>+ROUND((B23/B22-1)*100,1)</f>
        <v>2.1</v>
      </c>
      <c r="D23" s="114">
        <v>8156992</v>
      </c>
      <c r="E23" s="77">
        <f>+ROUND((D23/D22-1)*100,1)</f>
        <v>0.5</v>
      </c>
      <c r="F23" s="114">
        <v>295345543</v>
      </c>
      <c r="G23" s="78">
        <f>+ROUND((F23/F22-1)*100,1)</f>
        <v>4.2</v>
      </c>
      <c r="H23" s="31"/>
    </row>
    <row r="24" spans="1:9" s="59" customFormat="1" ht="18.75" customHeight="1">
      <c r="A24" s="73" t="s">
        <v>35</v>
      </c>
      <c r="B24" s="112">
        <v>258543</v>
      </c>
      <c r="C24" s="71">
        <f>+ROUND((B24/B23-1)*100,1)</f>
        <v>-6.6</v>
      </c>
      <c r="D24" s="112">
        <v>8225442</v>
      </c>
      <c r="E24" s="77">
        <f>+ROUND((D24/D23-1)*100,1)</f>
        <v>0.8</v>
      </c>
      <c r="F24" s="112">
        <v>314834621</v>
      </c>
      <c r="G24" s="78">
        <f>+ROUND((F24/F23-1)*100,1)</f>
        <v>6.6</v>
      </c>
    </row>
    <row r="25" spans="1:9" s="59" customFormat="1" ht="18.75" customHeight="1">
      <c r="A25" s="79" t="s">
        <v>39</v>
      </c>
      <c r="B25" s="112">
        <v>258232</v>
      </c>
      <c r="C25" s="71">
        <v>-5.9</v>
      </c>
      <c r="D25" s="112">
        <v>8518545</v>
      </c>
      <c r="E25" s="77">
        <v>0.1</v>
      </c>
      <c r="F25" s="112">
        <v>336756635</v>
      </c>
      <c r="G25" s="111" t="s">
        <v>219</v>
      </c>
    </row>
    <row r="26" spans="1:9" s="59" customFormat="1" ht="18.75" customHeight="1">
      <c r="A26" s="73" t="s">
        <v>216</v>
      </c>
      <c r="B26" s="112">
        <v>263061</v>
      </c>
      <c r="C26" s="71">
        <f>+ROUND((B26/B25-1)*100,1)</f>
        <v>1.9</v>
      </c>
      <c r="D26" s="112">
        <v>8364607</v>
      </c>
      <c r="E26" s="77">
        <f>+ROUND((D26/D25-1)*100,1)</f>
        <v>-1.8</v>
      </c>
      <c r="F26" s="112">
        <v>335578825</v>
      </c>
      <c r="G26" s="111">
        <f>+ROUND((F26/F25-1)*100,1)</f>
        <v>-0.3</v>
      </c>
    </row>
    <row r="27" spans="1:9" s="59" customFormat="1" ht="18.75" customHeight="1">
      <c r="A27" s="73" t="s">
        <v>43</v>
      </c>
      <c r="B27" s="112">
        <v>235817</v>
      </c>
      <c r="C27" s="71">
        <f>+ROUND((B27/B26-1)*100,1)</f>
        <v>-10.4</v>
      </c>
      <c r="D27" s="112">
        <v>7735789</v>
      </c>
      <c r="E27" s="77">
        <f>+ROUND((D27/D26-1)*100,1)</f>
        <v>-7.5</v>
      </c>
      <c r="F27" s="112">
        <v>265259031</v>
      </c>
      <c r="G27" s="111">
        <f>+ROUND((F27/F26-1)*100,1)</f>
        <v>-21</v>
      </c>
    </row>
    <row r="28" spans="1:9" s="59" customFormat="1" ht="18.75" customHeight="1">
      <c r="A28" s="73" t="s">
        <v>138</v>
      </c>
      <c r="B28" s="112">
        <v>224403</v>
      </c>
      <c r="C28" s="71">
        <f>+ROUND((B28/B27-1)*100,1)</f>
        <v>-4.8</v>
      </c>
      <c r="D28" s="112">
        <v>7663847</v>
      </c>
      <c r="E28" s="77">
        <f>+ROUND((D28/D27-1)*100,1)</f>
        <v>-0.9</v>
      </c>
      <c r="F28" s="112">
        <v>289107683</v>
      </c>
      <c r="G28" s="111">
        <f>+ROUND((F28/F27-1)*100,1)</f>
        <v>9</v>
      </c>
    </row>
    <row r="29" spans="1:9" s="59" customFormat="1" ht="18.75" customHeight="1">
      <c r="A29" s="110" t="s">
        <v>45</v>
      </c>
      <c r="B29" s="109">
        <v>233186</v>
      </c>
      <c r="C29" s="95">
        <f>+ROUND((B29/B28-1)*100,1)</f>
        <v>3.9</v>
      </c>
      <c r="D29" s="108">
        <v>7472111</v>
      </c>
      <c r="E29" s="96">
        <f>+ROUND((D29/D28-1)*100,1)</f>
        <v>-2.5</v>
      </c>
      <c r="F29" s="108">
        <v>284968753</v>
      </c>
      <c r="G29" s="107">
        <f>+ROUND((F29/F28-1)*100,1)</f>
        <v>-1.4</v>
      </c>
    </row>
    <row r="30" spans="1:9" s="59" customFormat="1" ht="4.5" customHeight="1">
      <c r="A30" s="106"/>
      <c r="B30" s="103"/>
      <c r="C30" s="105"/>
      <c r="D30" s="103"/>
      <c r="E30" s="104"/>
      <c r="F30" s="103"/>
      <c r="G30" s="102"/>
    </row>
    <row r="31" spans="1:9" s="59" customFormat="1" ht="90.75" customHeight="1">
      <c r="A31" s="357" t="s">
        <v>218</v>
      </c>
      <c r="B31" s="357"/>
      <c r="C31" s="357"/>
      <c r="D31" s="357"/>
      <c r="E31" s="357"/>
      <c r="F31" s="357"/>
      <c r="G31" s="357"/>
      <c r="H31" s="357"/>
    </row>
  </sheetData>
  <mergeCells count="6">
    <mergeCell ref="A31:H31"/>
    <mergeCell ref="A1:J1"/>
    <mergeCell ref="A3:A5"/>
    <mergeCell ref="B3:C3"/>
    <mergeCell ref="D3:E3"/>
    <mergeCell ref="F3:G3"/>
  </mergeCells>
  <phoneticPr fontId="1"/>
  <pageMargins left="0.98425196850393704" right="0.78740157480314965" top="0.59055118110236227" bottom="0.39370078740157483" header="0.51181102362204722" footer="0.51181102362204722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55"/>
  <sheetViews>
    <sheetView zoomScale="120" zoomScaleNormal="120" workbookViewId="0">
      <selection sqref="A1:Q1"/>
    </sheetView>
  </sheetViews>
  <sheetFormatPr defaultRowHeight="10.5"/>
  <cols>
    <col min="1" max="1" width="2.5" style="119" customWidth="1"/>
    <col min="2" max="2" width="11.75" style="119" customWidth="1"/>
    <col min="3" max="4" width="6.875" style="119" customWidth="1"/>
    <col min="5" max="5" width="10" style="119" customWidth="1"/>
    <col min="6" max="7" width="6.875" style="119" customWidth="1"/>
    <col min="8" max="8" width="10" style="119" customWidth="1"/>
    <col min="9" max="10" width="6.875" style="119" customWidth="1"/>
    <col min="11" max="11" width="10" style="119" customWidth="1"/>
    <col min="12" max="13" width="6.875" style="119" customWidth="1"/>
    <col min="14" max="14" width="10" style="119" customWidth="1"/>
    <col min="15" max="16" width="6.875" style="119" customWidth="1"/>
    <col min="17" max="17" width="10" style="119" customWidth="1"/>
    <col min="18" max="18" width="9" style="118"/>
    <col min="19" max="19" width="10" style="118" bestFit="1" customWidth="1"/>
    <col min="20" max="20" width="9.125" style="118" bestFit="1" customWidth="1"/>
    <col min="21" max="256" width="9" style="119"/>
    <col min="257" max="257" width="2.5" style="119" customWidth="1"/>
    <col min="258" max="258" width="11.75" style="119" customWidth="1"/>
    <col min="259" max="260" width="6.875" style="119" customWidth="1"/>
    <col min="261" max="261" width="10" style="119" customWidth="1"/>
    <col min="262" max="263" width="6.875" style="119" customWidth="1"/>
    <col min="264" max="264" width="10" style="119" customWidth="1"/>
    <col min="265" max="266" width="6.875" style="119" customWidth="1"/>
    <col min="267" max="267" width="10" style="119" customWidth="1"/>
    <col min="268" max="269" width="6.875" style="119" customWidth="1"/>
    <col min="270" max="270" width="10" style="119" customWidth="1"/>
    <col min="271" max="272" width="6.875" style="119" customWidth="1"/>
    <col min="273" max="273" width="10" style="119" customWidth="1"/>
    <col min="274" max="274" width="9" style="119"/>
    <col min="275" max="275" width="10" style="119" bestFit="1" customWidth="1"/>
    <col min="276" max="276" width="9.125" style="119" bestFit="1" customWidth="1"/>
    <col min="277" max="512" width="9" style="119"/>
    <col min="513" max="513" width="2.5" style="119" customWidth="1"/>
    <col min="514" max="514" width="11.75" style="119" customWidth="1"/>
    <col min="515" max="516" width="6.875" style="119" customWidth="1"/>
    <col min="517" max="517" width="10" style="119" customWidth="1"/>
    <col min="518" max="519" width="6.875" style="119" customWidth="1"/>
    <col min="520" max="520" width="10" style="119" customWidth="1"/>
    <col min="521" max="522" width="6.875" style="119" customWidth="1"/>
    <col min="523" max="523" width="10" style="119" customWidth="1"/>
    <col min="524" max="525" width="6.875" style="119" customWidth="1"/>
    <col min="526" max="526" width="10" style="119" customWidth="1"/>
    <col min="527" max="528" width="6.875" style="119" customWidth="1"/>
    <col min="529" max="529" width="10" style="119" customWidth="1"/>
    <col min="530" max="530" width="9" style="119"/>
    <col min="531" max="531" width="10" style="119" bestFit="1" customWidth="1"/>
    <col min="532" max="532" width="9.125" style="119" bestFit="1" customWidth="1"/>
    <col min="533" max="768" width="9" style="119"/>
    <col min="769" max="769" width="2.5" style="119" customWidth="1"/>
    <col min="770" max="770" width="11.75" style="119" customWidth="1"/>
    <col min="771" max="772" width="6.875" style="119" customWidth="1"/>
    <col min="773" max="773" width="10" style="119" customWidth="1"/>
    <col min="774" max="775" width="6.875" style="119" customWidth="1"/>
    <col min="776" max="776" width="10" style="119" customWidth="1"/>
    <col min="777" max="778" width="6.875" style="119" customWidth="1"/>
    <col min="779" max="779" width="10" style="119" customWidth="1"/>
    <col min="780" max="781" width="6.875" style="119" customWidth="1"/>
    <col min="782" max="782" width="10" style="119" customWidth="1"/>
    <col min="783" max="784" width="6.875" style="119" customWidth="1"/>
    <col min="785" max="785" width="10" style="119" customWidth="1"/>
    <col min="786" max="786" width="9" style="119"/>
    <col min="787" max="787" width="10" style="119" bestFit="1" customWidth="1"/>
    <col min="788" max="788" width="9.125" style="119" bestFit="1" customWidth="1"/>
    <col min="789" max="1024" width="9" style="119"/>
    <col min="1025" max="1025" width="2.5" style="119" customWidth="1"/>
    <col min="1026" max="1026" width="11.75" style="119" customWidth="1"/>
    <col min="1027" max="1028" width="6.875" style="119" customWidth="1"/>
    <col min="1029" max="1029" width="10" style="119" customWidth="1"/>
    <col min="1030" max="1031" width="6.875" style="119" customWidth="1"/>
    <col min="1032" max="1032" width="10" style="119" customWidth="1"/>
    <col min="1033" max="1034" width="6.875" style="119" customWidth="1"/>
    <col min="1035" max="1035" width="10" style="119" customWidth="1"/>
    <col min="1036" max="1037" width="6.875" style="119" customWidth="1"/>
    <col min="1038" max="1038" width="10" style="119" customWidth="1"/>
    <col min="1039" max="1040" width="6.875" style="119" customWidth="1"/>
    <col min="1041" max="1041" width="10" style="119" customWidth="1"/>
    <col min="1042" max="1042" width="9" style="119"/>
    <col min="1043" max="1043" width="10" style="119" bestFit="1" customWidth="1"/>
    <col min="1044" max="1044" width="9.125" style="119" bestFit="1" customWidth="1"/>
    <col min="1045" max="1280" width="9" style="119"/>
    <col min="1281" max="1281" width="2.5" style="119" customWidth="1"/>
    <col min="1282" max="1282" width="11.75" style="119" customWidth="1"/>
    <col min="1283" max="1284" width="6.875" style="119" customWidth="1"/>
    <col min="1285" max="1285" width="10" style="119" customWidth="1"/>
    <col min="1286" max="1287" width="6.875" style="119" customWidth="1"/>
    <col min="1288" max="1288" width="10" style="119" customWidth="1"/>
    <col min="1289" max="1290" width="6.875" style="119" customWidth="1"/>
    <col min="1291" max="1291" width="10" style="119" customWidth="1"/>
    <col min="1292" max="1293" width="6.875" style="119" customWidth="1"/>
    <col min="1294" max="1294" width="10" style="119" customWidth="1"/>
    <col min="1295" max="1296" width="6.875" style="119" customWidth="1"/>
    <col min="1297" max="1297" width="10" style="119" customWidth="1"/>
    <col min="1298" max="1298" width="9" style="119"/>
    <col min="1299" max="1299" width="10" style="119" bestFit="1" customWidth="1"/>
    <col min="1300" max="1300" width="9.125" style="119" bestFit="1" customWidth="1"/>
    <col min="1301" max="1536" width="9" style="119"/>
    <col min="1537" max="1537" width="2.5" style="119" customWidth="1"/>
    <col min="1538" max="1538" width="11.75" style="119" customWidth="1"/>
    <col min="1539" max="1540" width="6.875" style="119" customWidth="1"/>
    <col min="1541" max="1541" width="10" style="119" customWidth="1"/>
    <col min="1542" max="1543" width="6.875" style="119" customWidth="1"/>
    <col min="1544" max="1544" width="10" style="119" customWidth="1"/>
    <col min="1545" max="1546" width="6.875" style="119" customWidth="1"/>
    <col min="1547" max="1547" width="10" style="119" customWidth="1"/>
    <col min="1548" max="1549" width="6.875" style="119" customWidth="1"/>
    <col min="1550" max="1550" width="10" style="119" customWidth="1"/>
    <col min="1551" max="1552" width="6.875" style="119" customWidth="1"/>
    <col min="1553" max="1553" width="10" style="119" customWidth="1"/>
    <col min="1554" max="1554" width="9" style="119"/>
    <col min="1555" max="1555" width="10" style="119" bestFit="1" customWidth="1"/>
    <col min="1556" max="1556" width="9.125" style="119" bestFit="1" customWidth="1"/>
    <col min="1557" max="1792" width="9" style="119"/>
    <col min="1793" max="1793" width="2.5" style="119" customWidth="1"/>
    <col min="1794" max="1794" width="11.75" style="119" customWidth="1"/>
    <col min="1795" max="1796" width="6.875" style="119" customWidth="1"/>
    <col min="1797" max="1797" width="10" style="119" customWidth="1"/>
    <col min="1798" max="1799" width="6.875" style="119" customWidth="1"/>
    <col min="1800" max="1800" width="10" style="119" customWidth="1"/>
    <col min="1801" max="1802" width="6.875" style="119" customWidth="1"/>
    <col min="1803" max="1803" width="10" style="119" customWidth="1"/>
    <col min="1804" max="1805" width="6.875" style="119" customWidth="1"/>
    <col min="1806" max="1806" width="10" style="119" customWidth="1"/>
    <col min="1807" max="1808" width="6.875" style="119" customWidth="1"/>
    <col min="1809" max="1809" width="10" style="119" customWidth="1"/>
    <col min="1810" max="1810" width="9" style="119"/>
    <col min="1811" max="1811" width="10" style="119" bestFit="1" customWidth="1"/>
    <col min="1812" max="1812" width="9.125" style="119" bestFit="1" customWidth="1"/>
    <col min="1813" max="2048" width="9" style="119"/>
    <col min="2049" max="2049" width="2.5" style="119" customWidth="1"/>
    <col min="2050" max="2050" width="11.75" style="119" customWidth="1"/>
    <col min="2051" max="2052" width="6.875" style="119" customWidth="1"/>
    <col min="2053" max="2053" width="10" style="119" customWidth="1"/>
    <col min="2054" max="2055" width="6.875" style="119" customWidth="1"/>
    <col min="2056" max="2056" width="10" style="119" customWidth="1"/>
    <col min="2057" max="2058" width="6.875" style="119" customWidth="1"/>
    <col min="2059" max="2059" width="10" style="119" customWidth="1"/>
    <col min="2060" max="2061" width="6.875" style="119" customWidth="1"/>
    <col min="2062" max="2062" width="10" style="119" customWidth="1"/>
    <col min="2063" max="2064" width="6.875" style="119" customWidth="1"/>
    <col min="2065" max="2065" width="10" style="119" customWidth="1"/>
    <col min="2066" max="2066" width="9" style="119"/>
    <col min="2067" max="2067" width="10" style="119" bestFit="1" customWidth="1"/>
    <col min="2068" max="2068" width="9.125" style="119" bestFit="1" customWidth="1"/>
    <col min="2069" max="2304" width="9" style="119"/>
    <col min="2305" max="2305" width="2.5" style="119" customWidth="1"/>
    <col min="2306" max="2306" width="11.75" style="119" customWidth="1"/>
    <col min="2307" max="2308" width="6.875" style="119" customWidth="1"/>
    <col min="2309" max="2309" width="10" style="119" customWidth="1"/>
    <col min="2310" max="2311" width="6.875" style="119" customWidth="1"/>
    <col min="2312" max="2312" width="10" style="119" customWidth="1"/>
    <col min="2313" max="2314" width="6.875" style="119" customWidth="1"/>
    <col min="2315" max="2315" width="10" style="119" customWidth="1"/>
    <col min="2316" max="2317" width="6.875" style="119" customWidth="1"/>
    <col min="2318" max="2318" width="10" style="119" customWidth="1"/>
    <col min="2319" max="2320" width="6.875" style="119" customWidth="1"/>
    <col min="2321" max="2321" width="10" style="119" customWidth="1"/>
    <col min="2322" max="2322" width="9" style="119"/>
    <col min="2323" max="2323" width="10" style="119" bestFit="1" customWidth="1"/>
    <col min="2324" max="2324" width="9.125" style="119" bestFit="1" customWidth="1"/>
    <col min="2325" max="2560" width="9" style="119"/>
    <col min="2561" max="2561" width="2.5" style="119" customWidth="1"/>
    <col min="2562" max="2562" width="11.75" style="119" customWidth="1"/>
    <col min="2563" max="2564" width="6.875" style="119" customWidth="1"/>
    <col min="2565" max="2565" width="10" style="119" customWidth="1"/>
    <col min="2566" max="2567" width="6.875" style="119" customWidth="1"/>
    <col min="2568" max="2568" width="10" style="119" customWidth="1"/>
    <col min="2569" max="2570" width="6.875" style="119" customWidth="1"/>
    <col min="2571" max="2571" width="10" style="119" customWidth="1"/>
    <col min="2572" max="2573" width="6.875" style="119" customWidth="1"/>
    <col min="2574" max="2574" width="10" style="119" customWidth="1"/>
    <col min="2575" max="2576" width="6.875" style="119" customWidth="1"/>
    <col min="2577" max="2577" width="10" style="119" customWidth="1"/>
    <col min="2578" max="2578" width="9" style="119"/>
    <col min="2579" max="2579" width="10" style="119" bestFit="1" customWidth="1"/>
    <col min="2580" max="2580" width="9.125" style="119" bestFit="1" customWidth="1"/>
    <col min="2581" max="2816" width="9" style="119"/>
    <col min="2817" max="2817" width="2.5" style="119" customWidth="1"/>
    <col min="2818" max="2818" width="11.75" style="119" customWidth="1"/>
    <col min="2819" max="2820" width="6.875" style="119" customWidth="1"/>
    <col min="2821" max="2821" width="10" style="119" customWidth="1"/>
    <col min="2822" max="2823" width="6.875" style="119" customWidth="1"/>
    <col min="2824" max="2824" width="10" style="119" customWidth="1"/>
    <col min="2825" max="2826" width="6.875" style="119" customWidth="1"/>
    <col min="2827" max="2827" width="10" style="119" customWidth="1"/>
    <col min="2828" max="2829" width="6.875" style="119" customWidth="1"/>
    <col min="2830" max="2830" width="10" style="119" customWidth="1"/>
    <col min="2831" max="2832" width="6.875" style="119" customWidth="1"/>
    <col min="2833" max="2833" width="10" style="119" customWidth="1"/>
    <col min="2834" max="2834" width="9" style="119"/>
    <col min="2835" max="2835" width="10" style="119" bestFit="1" customWidth="1"/>
    <col min="2836" max="2836" width="9.125" style="119" bestFit="1" customWidth="1"/>
    <col min="2837" max="3072" width="9" style="119"/>
    <col min="3073" max="3073" width="2.5" style="119" customWidth="1"/>
    <col min="3074" max="3074" width="11.75" style="119" customWidth="1"/>
    <col min="3075" max="3076" width="6.875" style="119" customWidth="1"/>
    <col min="3077" max="3077" width="10" style="119" customWidth="1"/>
    <col min="3078" max="3079" width="6.875" style="119" customWidth="1"/>
    <col min="3080" max="3080" width="10" style="119" customWidth="1"/>
    <col min="3081" max="3082" width="6.875" style="119" customWidth="1"/>
    <col min="3083" max="3083" width="10" style="119" customWidth="1"/>
    <col min="3084" max="3085" width="6.875" style="119" customWidth="1"/>
    <col min="3086" max="3086" width="10" style="119" customWidth="1"/>
    <col min="3087" max="3088" width="6.875" style="119" customWidth="1"/>
    <col min="3089" max="3089" width="10" style="119" customWidth="1"/>
    <col min="3090" max="3090" width="9" style="119"/>
    <col min="3091" max="3091" width="10" style="119" bestFit="1" customWidth="1"/>
    <col min="3092" max="3092" width="9.125" style="119" bestFit="1" customWidth="1"/>
    <col min="3093" max="3328" width="9" style="119"/>
    <col min="3329" max="3329" width="2.5" style="119" customWidth="1"/>
    <col min="3330" max="3330" width="11.75" style="119" customWidth="1"/>
    <col min="3331" max="3332" width="6.875" style="119" customWidth="1"/>
    <col min="3333" max="3333" width="10" style="119" customWidth="1"/>
    <col min="3334" max="3335" width="6.875" style="119" customWidth="1"/>
    <col min="3336" max="3336" width="10" style="119" customWidth="1"/>
    <col min="3337" max="3338" width="6.875" style="119" customWidth="1"/>
    <col min="3339" max="3339" width="10" style="119" customWidth="1"/>
    <col min="3340" max="3341" width="6.875" style="119" customWidth="1"/>
    <col min="3342" max="3342" width="10" style="119" customWidth="1"/>
    <col min="3343" max="3344" width="6.875" style="119" customWidth="1"/>
    <col min="3345" max="3345" width="10" style="119" customWidth="1"/>
    <col min="3346" max="3346" width="9" style="119"/>
    <col min="3347" max="3347" width="10" style="119" bestFit="1" customWidth="1"/>
    <col min="3348" max="3348" width="9.125" style="119" bestFit="1" customWidth="1"/>
    <col min="3349" max="3584" width="9" style="119"/>
    <col min="3585" max="3585" width="2.5" style="119" customWidth="1"/>
    <col min="3586" max="3586" width="11.75" style="119" customWidth="1"/>
    <col min="3587" max="3588" width="6.875" style="119" customWidth="1"/>
    <col min="3589" max="3589" width="10" style="119" customWidth="1"/>
    <col min="3590" max="3591" width="6.875" style="119" customWidth="1"/>
    <col min="3592" max="3592" width="10" style="119" customWidth="1"/>
    <col min="3593" max="3594" width="6.875" style="119" customWidth="1"/>
    <col min="3595" max="3595" width="10" style="119" customWidth="1"/>
    <col min="3596" max="3597" width="6.875" style="119" customWidth="1"/>
    <col min="3598" max="3598" width="10" style="119" customWidth="1"/>
    <col min="3599" max="3600" width="6.875" style="119" customWidth="1"/>
    <col min="3601" max="3601" width="10" style="119" customWidth="1"/>
    <col min="3602" max="3602" width="9" style="119"/>
    <col min="3603" max="3603" width="10" style="119" bestFit="1" customWidth="1"/>
    <col min="3604" max="3604" width="9.125" style="119" bestFit="1" customWidth="1"/>
    <col min="3605" max="3840" width="9" style="119"/>
    <col min="3841" max="3841" width="2.5" style="119" customWidth="1"/>
    <col min="3842" max="3842" width="11.75" style="119" customWidth="1"/>
    <col min="3843" max="3844" width="6.875" style="119" customWidth="1"/>
    <col min="3845" max="3845" width="10" style="119" customWidth="1"/>
    <col min="3846" max="3847" width="6.875" style="119" customWidth="1"/>
    <col min="3848" max="3848" width="10" style="119" customWidth="1"/>
    <col min="3849" max="3850" width="6.875" style="119" customWidth="1"/>
    <col min="3851" max="3851" width="10" style="119" customWidth="1"/>
    <col min="3852" max="3853" width="6.875" style="119" customWidth="1"/>
    <col min="3854" max="3854" width="10" style="119" customWidth="1"/>
    <col min="3855" max="3856" width="6.875" style="119" customWidth="1"/>
    <col min="3857" max="3857" width="10" style="119" customWidth="1"/>
    <col min="3858" max="3858" width="9" style="119"/>
    <col min="3859" max="3859" width="10" style="119" bestFit="1" customWidth="1"/>
    <col min="3860" max="3860" width="9.125" style="119" bestFit="1" customWidth="1"/>
    <col min="3861" max="4096" width="9" style="119"/>
    <col min="4097" max="4097" width="2.5" style="119" customWidth="1"/>
    <col min="4098" max="4098" width="11.75" style="119" customWidth="1"/>
    <col min="4099" max="4100" width="6.875" style="119" customWidth="1"/>
    <col min="4101" max="4101" width="10" style="119" customWidth="1"/>
    <col min="4102" max="4103" width="6.875" style="119" customWidth="1"/>
    <col min="4104" max="4104" width="10" style="119" customWidth="1"/>
    <col min="4105" max="4106" width="6.875" style="119" customWidth="1"/>
    <col min="4107" max="4107" width="10" style="119" customWidth="1"/>
    <col min="4108" max="4109" width="6.875" style="119" customWidth="1"/>
    <col min="4110" max="4110" width="10" style="119" customWidth="1"/>
    <col min="4111" max="4112" width="6.875" style="119" customWidth="1"/>
    <col min="4113" max="4113" width="10" style="119" customWidth="1"/>
    <col min="4114" max="4114" width="9" style="119"/>
    <col min="4115" max="4115" width="10" style="119" bestFit="1" customWidth="1"/>
    <col min="4116" max="4116" width="9.125" style="119" bestFit="1" customWidth="1"/>
    <col min="4117" max="4352" width="9" style="119"/>
    <col min="4353" max="4353" width="2.5" style="119" customWidth="1"/>
    <col min="4354" max="4354" width="11.75" style="119" customWidth="1"/>
    <col min="4355" max="4356" width="6.875" style="119" customWidth="1"/>
    <col min="4357" max="4357" width="10" style="119" customWidth="1"/>
    <col min="4358" max="4359" width="6.875" style="119" customWidth="1"/>
    <col min="4360" max="4360" width="10" style="119" customWidth="1"/>
    <col min="4361" max="4362" width="6.875" style="119" customWidth="1"/>
    <col min="4363" max="4363" width="10" style="119" customWidth="1"/>
    <col min="4364" max="4365" width="6.875" style="119" customWidth="1"/>
    <col min="4366" max="4366" width="10" style="119" customWidth="1"/>
    <col min="4367" max="4368" width="6.875" style="119" customWidth="1"/>
    <col min="4369" max="4369" width="10" style="119" customWidth="1"/>
    <col min="4370" max="4370" width="9" style="119"/>
    <col min="4371" max="4371" width="10" style="119" bestFit="1" customWidth="1"/>
    <col min="4372" max="4372" width="9.125" style="119" bestFit="1" customWidth="1"/>
    <col min="4373" max="4608" width="9" style="119"/>
    <col min="4609" max="4609" width="2.5" style="119" customWidth="1"/>
    <col min="4610" max="4610" width="11.75" style="119" customWidth="1"/>
    <col min="4611" max="4612" width="6.875" style="119" customWidth="1"/>
    <col min="4613" max="4613" width="10" style="119" customWidth="1"/>
    <col min="4614" max="4615" width="6.875" style="119" customWidth="1"/>
    <col min="4616" max="4616" width="10" style="119" customWidth="1"/>
    <col min="4617" max="4618" width="6.875" style="119" customWidth="1"/>
    <col min="4619" max="4619" width="10" style="119" customWidth="1"/>
    <col min="4620" max="4621" width="6.875" style="119" customWidth="1"/>
    <col min="4622" max="4622" width="10" style="119" customWidth="1"/>
    <col min="4623" max="4624" width="6.875" style="119" customWidth="1"/>
    <col min="4625" max="4625" width="10" style="119" customWidth="1"/>
    <col min="4626" max="4626" width="9" style="119"/>
    <col min="4627" max="4627" width="10" style="119" bestFit="1" customWidth="1"/>
    <col min="4628" max="4628" width="9.125" style="119" bestFit="1" customWidth="1"/>
    <col min="4629" max="4864" width="9" style="119"/>
    <col min="4865" max="4865" width="2.5" style="119" customWidth="1"/>
    <col min="4866" max="4866" width="11.75" style="119" customWidth="1"/>
    <col min="4867" max="4868" width="6.875" style="119" customWidth="1"/>
    <col min="4869" max="4869" width="10" style="119" customWidth="1"/>
    <col min="4870" max="4871" width="6.875" style="119" customWidth="1"/>
    <col min="4872" max="4872" width="10" style="119" customWidth="1"/>
    <col min="4873" max="4874" width="6.875" style="119" customWidth="1"/>
    <col min="4875" max="4875" width="10" style="119" customWidth="1"/>
    <col min="4876" max="4877" width="6.875" style="119" customWidth="1"/>
    <col min="4878" max="4878" width="10" style="119" customWidth="1"/>
    <col min="4879" max="4880" width="6.875" style="119" customWidth="1"/>
    <col min="4881" max="4881" width="10" style="119" customWidth="1"/>
    <col min="4882" max="4882" width="9" style="119"/>
    <col min="4883" max="4883" width="10" style="119" bestFit="1" customWidth="1"/>
    <col min="4884" max="4884" width="9.125" style="119" bestFit="1" customWidth="1"/>
    <col min="4885" max="5120" width="9" style="119"/>
    <col min="5121" max="5121" width="2.5" style="119" customWidth="1"/>
    <col min="5122" max="5122" width="11.75" style="119" customWidth="1"/>
    <col min="5123" max="5124" width="6.875" style="119" customWidth="1"/>
    <col min="5125" max="5125" width="10" style="119" customWidth="1"/>
    <col min="5126" max="5127" width="6.875" style="119" customWidth="1"/>
    <col min="5128" max="5128" width="10" style="119" customWidth="1"/>
    <col min="5129" max="5130" width="6.875" style="119" customWidth="1"/>
    <col min="5131" max="5131" width="10" style="119" customWidth="1"/>
    <col min="5132" max="5133" width="6.875" style="119" customWidth="1"/>
    <col min="5134" max="5134" width="10" style="119" customWidth="1"/>
    <col min="5135" max="5136" width="6.875" style="119" customWidth="1"/>
    <col min="5137" max="5137" width="10" style="119" customWidth="1"/>
    <col min="5138" max="5138" width="9" style="119"/>
    <col min="5139" max="5139" width="10" style="119" bestFit="1" customWidth="1"/>
    <col min="5140" max="5140" width="9.125" style="119" bestFit="1" customWidth="1"/>
    <col min="5141" max="5376" width="9" style="119"/>
    <col min="5377" max="5377" width="2.5" style="119" customWidth="1"/>
    <col min="5378" max="5378" width="11.75" style="119" customWidth="1"/>
    <col min="5379" max="5380" width="6.875" style="119" customWidth="1"/>
    <col min="5381" max="5381" width="10" style="119" customWidth="1"/>
    <col min="5382" max="5383" width="6.875" style="119" customWidth="1"/>
    <col min="5384" max="5384" width="10" style="119" customWidth="1"/>
    <col min="5385" max="5386" width="6.875" style="119" customWidth="1"/>
    <col min="5387" max="5387" width="10" style="119" customWidth="1"/>
    <col min="5388" max="5389" width="6.875" style="119" customWidth="1"/>
    <col min="5390" max="5390" width="10" style="119" customWidth="1"/>
    <col min="5391" max="5392" width="6.875" style="119" customWidth="1"/>
    <col min="5393" max="5393" width="10" style="119" customWidth="1"/>
    <col min="5394" max="5394" width="9" style="119"/>
    <col min="5395" max="5395" width="10" style="119" bestFit="1" customWidth="1"/>
    <col min="5396" max="5396" width="9.125" style="119" bestFit="1" customWidth="1"/>
    <col min="5397" max="5632" width="9" style="119"/>
    <col min="5633" max="5633" width="2.5" style="119" customWidth="1"/>
    <col min="5634" max="5634" width="11.75" style="119" customWidth="1"/>
    <col min="5635" max="5636" width="6.875" style="119" customWidth="1"/>
    <col min="5637" max="5637" width="10" style="119" customWidth="1"/>
    <col min="5638" max="5639" width="6.875" style="119" customWidth="1"/>
    <col min="5640" max="5640" width="10" style="119" customWidth="1"/>
    <col min="5641" max="5642" width="6.875" style="119" customWidth="1"/>
    <col min="5643" max="5643" width="10" style="119" customWidth="1"/>
    <col min="5644" max="5645" width="6.875" style="119" customWidth="1"/>
    <col min="5646" max="5646" width="10" style="119" customWidth="1"/>
    <col min="5647" max="5648" width="6.875" style="119" customWidth="1"/>
    <col min="5649" max="5649" width="10" style="119" customWidth="1"/>
    <col min="5650" max="5650" width="9" style="119"/>
    <col min="5651" max="5651" width="10" style="119" bestFit="1" customWidth="1"/>
    <col min="5652" max="5652" width="9.125" style="119" bestFit="1" customWidth="1"/>
    <col min="5653" max="5888" width="9" style="119"/>
    <col min="5889" max="5889" width="2.5" style="119" customWidth="1"/>
    <col min="5890" max="5890" width="11.75" style="119" customWidth="1"/>
    <col min="5891" max="5892" width="6.875" style="119" customWidth="1"/>
    <col min="5893" max="5893" width="10" style="119" customWidth="1"/>
    <col min="5894" max="5895" width="6.875" style="119" customWidth="1"/>
    <col min="5896" max="5896" width="10" style="119" customWidth="1"/>
    <col min="5897" max="5898" width="6.875" style="119" customWidth="1"/>
    <col min="5899" max="5899" width="10" style="119" customWidth="1"/>
    <col min="5900" max="5901" width="6.875" style="119" customWidth="1"/>
    <col min="5902" max="5902" width="10" style="119" customWidth="1"/>
    <col min="5903" max="5904" width="6.875" style="119" customWidth="1"/>
    <col min="5905" max="5905" width="10" style="119" customWidth="1"/>
    <col min="5906" max="5906" width="9" style="119"/>
    <col min="5907" max="5907" width="10" style="119" bestFit="1" customWidth="1"/>
    <col min="5908" max="5908" width="9.125" style="119" bestFit="1" customWidth="1"/>
    <col min="5909" max="6144" width="9" style="119"/>
    <col min="6145" max="6145" width="2.5" style="119" customWidth="1"/>
    <col min="6146" max="6146" width="11.75" style="119" customWidth="1"/>
    <col min="6147" max="6148" width="6.875" style="119" customWidth="1"/>
    <col min="6149" max="6149" width="10" style="119" customWidth="1"/>
    <col min="6150" max="6151" width="6.875" style="119" customWidth="1"/>
    <col min="6152" max="6152" width="10" style="119" customWidth="1"/>
    <col min="6153" max="6154" width="6.875" style="119" customWidth="1"/>
    <col min="6155" max="6155" width="10" style="119" customWidth="1"/>
    <col min="6156" max="6157" width="6.875" style="119" customWidth="1"/>
    <col min="6158" max="6158" width="10" style="119" customWidth="1"/>
    <col min="6159" max="6160" width="6.875" style="119" customWidth="1"/>
    <col min="6161" max="6161" width="10" style="119" customWidth="1"/>
    <col min="6162" max="6162" width="9" style="119"/>
    <col min="6163" max="6163" width="10" style="119" bestFit="1" customWidth="1"/>
    <col min="6164" max="6164" width="9.125" style="119" bestFit="1" customWidth="1"/>
    <col min="6165" max="6400" width="9" style="119"/>
    <col min="6401" max="6401" width="2.5" style="119" customWidth="1"/>
    <col min="6402" max="6402" width="11.75" style="119" customWidth="1"/>
    <col min="6403" max="6404" width="6.875" style="119" customWidth="1"/>
    <col min="6405" max="6405" width="10" style="119" customWidth="1"/>
    <col min="6406" max="6407" width="6.875" style="119" customWidth="1"/>
    <col min="6408" max="6408" width="10" style="119" customWidth="1"/>
    <col min="6409" max="6410" width="6.875" style="119" customWidth="1"/>
    <col min="6411" max="6411" width="10" style="119" customWidth="1"/>
    <col min="6412" max="6413" width="6.875" style="119" customWidth="1"/>
    <col min="6414" max="6414" width="10" style="119" customWidth="1"/>
    <col min="6415" max="6416" width="6.875" style="119" customWidth="1"/>
    <col min="6417" max="6417" width="10" style="119" customWidth="1"/>
    <col min="6418" max="6418" width="9" style="119"/>
    <col min="6419" max="6419" width="10" style="119" bestFit="1" customWidth="1"/>
    <col min="6420" max="6420" width="9.125" style="119" bestFit="1" customWidth="1"/>
    <col min="6421" max="6656" width="9" style="119"/>
    <col min="6657" max="6657" width="2.5" style="119" customWidth="1"/>
    <col min="6658" max="6658" width="11.75" style="119" customWidth="1"/>
    <col min="6659" max="6660" width="6.875" style="119" customWidth="1"/>
    <col min="6661" max="6661" width="10" style="119" customWidth="1"/>
    <col min="6662" max="6663" width="6.875" style="119" customWidth="1"/>
    <col min="6664" max="6664" width="10" style="119" customWidth="1"/>
    <col min="6665" max="6666" width="6.875" style="119" customWidth="1"/>
    <col min="6667" max="6667" width="10" style="119" customWidth="1"/>
    <col min="6668" max="6669" width="6.875" style="119" customWidth="1"/>
    <col min="6670" max="6670" width="10" style="119" customWidth="1"/>
    <col min="6671" max="6672" width="6.875" style="119" customWidth="1"/>
    <col min="6673" max="6673" width="10" style="119" customWidth="1"/>
    <col min="6674" max="6674" width="9" style="119"/>
    <col min="6675" max="6675" width="10" style="119" bestFit="1" customWidth="1"/>
    <col min="6676" max="6676" width="9.125" style="119" bestFit="1" customWidth="1"/>
    <col min="6677" max="6912" width="9" style="119"/>
    <col min="6913" max="6913" width="2.5" style="119" customWidth="1"/>
    <col min="6914" max="6914" width="11.75" style="119" customWidth="1"/>
    <col min="6915" max="6916" width="6.875" style="119" customWidth="1"/>
    <col min="6917" max="6917" width="10" style="119" customWidth="1"/>
    <col min="6918" max="6919" width="6.875" style="119" customWidth="1"/>
    <col min="6920" max="6920" width="10" style="119" customWidth="1"/>
    <col min="6921" max="6922" width="6.875" style="119" customWidth="1"/>
    <col min="6923" max="6923" width="10" style="119" customWidth="1"/>
    <col min="6924" max="6925" width="6.875" style="119" customWidth="1"/>
    <col min="6926" max="6926" width="10" style="119" customWidth="1"/>
    <col min="6927" max="6928" width="6.875" style="119" customWidth="1"/>
    <col min="6929" max="6929" width="10" style="119" customWidth="1"/>
    <col min="6930" max="6930" width="9" style="119"/>
    <col min="6931" max="6931" width="10" style="119" bestFit="1" customWidth="1"/>
    <col min="6932" max="6932" width="9.125" style="119" bestFit="1" customWidth="1"/>
    <col min="6933" max="7168" width="9" style="119"/>
    <col min="7169" max="7169" width="2.5" style="119" customWidth="1"/>
    <col min="7170" max="7170" width="11.75" style="119" customWidth="1"/>
    <col min="7171" max="7172" width="6.875" style="119" customWidth="1"/>
    <col min="7173" max="7173" width="10" style="119" customWidth="1"/>
    <col min="7174" max="7175" width="6.875" style="119" customWidth="1"/>
    <col min="7176" max="7176" width="10" style="119" customWidth="1"/>
    <col min="7177" max="7178" width="6.875" style="119" customWidth="1"/>
    <col min="7179" max="7179" width="10" style="119" customWidth="1"/>
    <col min="7180" max="7181" width="6.875" style="119" customWidth="1"/>
    <col min="7182" max="7182" width="10" style="119" customWidth="1"/>
    <col min="7183" max="7184" width="6.875" style="119" customWidth="1"/>
    <col min="7185" max="7185" width="10" style="119" customWidth="1"/>
    <col min="7186" max="7186" width="9" style="119"/>
    <col min="7187" max="7187" width="10" style="119" bestFit="1" customWidth="1"/>
    <col min="7188" max="7188" width="9.125" style="119" bestFit="1" customWidth="1"/>
    <col min="7189" max="7424" width="9" style="119"/>
    <col min="7425" max="7425" width="2.5" style="119" customWidth="1"/>
    <col min="7426" max="7426" width="11.75" style="119" customWidth="1"/>
    <col min="7427" max="7428" width="6.875" style="119" customWidth="1"/>
    <col min="7429" max="7429" width="10" style="119" customWidth="1"/>
    <col min="7430" max="7431" width="6.875" style="119" customWidth="1"/>
    <col min="7432" max="7432" width="10" style="119" customWidth="1"/>
    <col min="7433" max="7434" width="6.875" style="119" customWidth="1"/>
    <col min="7435" max="7435" width="10" style="119" customWidth="1"/>
    <col min="7436" max="7437" width="6.875" style="119" customWidth="1"/>
    <col min="7438" max="7438" width="10" style="119" customWidth="1"/>
    <col min="7439" max="7440" width="6.875" style="119" customWidth="1"/>
    <col min="7441" max="7441" width="10" style="119" customWidth="1"/>
    <col min="7442" max="7442" width="9" style="119"/>
    <col min="7443" max="7443" width="10" style="119" bestFit="1" customWidth="1"/>
    <col min="7444" max="7444" width="9.125" style="119" bestFit="1" customWidth="1"/>
    <col min="7445" max="7680" width="9" style="119"/>
    <col min="7681" max="7681" width="2.5" style="119" customWidth="1"/>
    <col min="7682" max="7682" width="11.75" style="119" customWidth="1"/>
    <col min="7683" max="7684" width="6.875" style="119" customWidth="1"/>
    <col min="7685" max="7685" width="10" style="119" customWidth="1"/>
    <col min="7686" max="7687" width="6.875" style="119" customWidth="1"/>
    <col min="7688" max="7688" width="10" style="119" customWidth="1"/>
    <col min="7689" max="7690" width="6.875" style="119" customWidth="1"/>
    <col min="7691" max="7691" width="10" style="119" customWidth="1"/>
    <col min="7692" max="7693" width="6.875" style="119" customWidth="1"/>
    <col min="7694" max="7694" width="10" style="119" customWidth="1"/>
    <col min="7695" max="7696" width="6.875" style="119" customWidth="1"/>
    <col min="7697" max="7697" width="10" style="119" customWidth="1"/>
    <col min="7698" max="7698" width="9" style="119"/>
    <col min="7699" max="7699" width="10" style="119" bestFit="1" customWidth="1"/>
    <col min="7700" max="7700" width="9.125" style="119" bestFit="1" customWidth="1"/>
    <col min="7701" max="7936" width="9" style="119"/>
    <col min="7937" max="7937" width="2.5" style="119" customWidth="1"/>
    <col min="7938" max="7938" width="11.75" style="119" customWidth="1"/>
    <col min="7939" max="7940" width="6.875" style="119" customWidth="1"/>
    <col min="7941" max="7941" width="10" style="119" customWidth="1"/>
    <col min="7942" max="7943" width="6.875" style="119" customWidth="1"/>
    <col min="7944" max="7944" width="10" style="119" customWidth="1"/>
    <col min="7945" max="7946" width="6.875" style="119" customWidth="1"/>
    <col min="7947" max="7947" width="10" style="119" customWidth="1"/>
    <col min="7948" max="7949" width="6.875" style="119" customWidth="1"/>
    <col min="7950" max="7950" width="10" style="119" customWidth="1"/>
    <col min="7951" max="7952" width="6.875" style="119" customWidth="1"/>
    <col min="7953" max="7953" width="10" style="119" customWidth="1"/>
    <col min="7954" max="7954" width="9" style="119"/>
    <col min="7955" max="7955" width="10" style="119" bestFit="1" customWidth="1"/>
    <col min="7956" max="7956" width="9.125" style="119" bestFit="1" customWidth="1"/>
    <col min="7957" max="8192" width="9" style="119"/>
    <col min="8193" max="8193" width="2.5" style="119" customWidth="1"/>
    <col min="8194" max="8194" width="11.75" style="119" customWidth="1"/>
    <col min="8195" max="8196" width="6.875" style="119" customWidth="1"/>
    <col min="8197" max="8197" width="10" style="119" customWidth="1"/>
    <col min="8198" max="8199" width="6.875" style="119" customWidth="1"/>
    <col min="8200" max="8200" width="10" style="119" customWidth="1"/>
    <col min="8201" max="8202" width="6.875" style="119" customWidth="1"/>
    <col min="8203" max="8203" width="10" style="119" customWidth="1"/>
    <col min="8204" max="8205" width="6.875" style="119" customWidth="1"/>
    <col min="8206" max="8206" width="10" style="119" customWidth="1"/>
    <col min="8207" max="8208" width="6.875" style="119" customWidth="1"/>
    <col min="8209" max="8209" width="10" style="119" customWidth="1"/>
    <col min="8210" max="8210" width="9" style="119"/>
    <col min="8211" max="8211" width="10" style="119" bestFit="1" customWidth="1"/>
    <col min="8212" max="8212" width="9.125" style="119" bestFit="1" customWidth="1"/>
    <col min="8213" max="8448" width="9" style="119"/>
    <col min="8449" max="8449" width="2.5" style="119" customWidth="1"/>
    <col min="8450" max="8450" width="11.75" style="119" customWidth="1"/>
    <col min="8451" max="8452" width="6.875" style="119" customWidth="1"/>
    <col min="8453" max="8453" width="10" style="119" customWidth="1"/>
    <col min="8454" max="8455" width="6.875" style="119" customWidth="1"/>
    <col min="8456" max="8456" width="10" style="119" customWidth="1"/>
    <col min="8457" max="8458" width="6.875" style="119" customWidth="1"/>
    <col min="8459" max="8459" width="10" style="119" customWidth="1"/>
    <col min="8460" max="8461" width="6.875" style="119" customWidth="1"/>
    <col min="8462" max="8462" width="10" style="119" customWidth="1"/>
    <col min="8463" max="8464" width="6.875" style="119" customWidth="1"/>
    <col min="8465" max="8465" width="10" style="119" customWidth="1"/>
    <col min="8466" max="8466" width="9" style="119"/>
    <col min="8467" max="8467" width="10" style="119" bestFit="1" customWidth="1"/>
    <col min="8468" max="8468" width="9.125" style="119" bestFit="1" customWidth="1"/>
    <col min="8469" max="8704" width="9" style="119"/>
    <col min="8705" max="8705" width="2.5" style="119" customWidth="1"/>
    <col min="8706" max="8706" width="11.75" style="119" customWidth="1"/>
    <col min="8707" max="8708" width="6.875" style="119" customWidth="1"/>
    <col min="8709" max="8709" width="10" style="119" customWidth="1"/>
    <col min="8710" max="8711" width="6.875" style="119" customWidth="1"/>
    <col min="8712" max="8712" width="10" style="119" customWidth="1"/>
    <col min="8713" max="8714" width="6.875" style="119" customWidth="1"/>
    <col min="8715" max="8715" width="10" style="119" customWidth="1"/>
    <col min="8716" max="8717" width="6.875" style="119" customWidth="1"/>
    <col min="8718" max="8718" width="10" style="119" customWidth="1"/>
    <col min="8719" max="8720" width="6.875" style="119" customWidth="1"/>
    <col min="8721" max="8721" width="10" style="119" customWidth="1"/>
    <col min="8722" max="8722" width="9" style="119"/>
    <col min="8723" max="8723" width="10" style="119" bestFit="1" customWidth="1"/>
    <col min="8724" max="8724" width="9.125" style="119" bestFit="1" customWidth="1"/>
    <col min="8725" max="8960" width="9" style="119"/>
    <col min="8961" max="8961" width="2.5" style="119" customWidth="1"/>
    <col min="8962" max="8962" width="11.75" style="119" customWidth="1"/>
    <col min="8963" max="8964" width="6.875" style="119" customWidth="1"/>
    <col min="8965" max="8965" width="10" style="119" customWidth="1"/>
    <col min="8966" max="8967" width="6.875" style="119" customWidth="1"/>
    <col min="8968" max="8968" width="10" style="119" customWidth="1"/>
    <col min="8969" max="8970" width="6.875" style="119" customWidth="1"/>
    <col min="8971" max="8971" width="10" style="119" customWidth="1"/>
    <col min="8972" max="8973" width="6.875" style="119" customWidth="1"/>
    <col min="8974" max="8974" width="10" style="119" customWidth="1"/>
    <col min="8975" max="8976" width="6.875" style="119" customWidth="1"/>
    <col min="8977" max="8977" width="10" style="119" customWidth="1"/>
    <col min="8978" max="8978" width="9" style="119"/>
    <col min="8979" max="8979" width="10" style="119" bestFit="1" customWidth="1"/>
    <col min="8980" max="8980" width="9.125" style="119" bestFit="1" customWidth="1"/>
    <col min="8981" max="9216" width="9" style="119"/>
    <col min="9217" max="9217" width="2.5" style="119" customWidth="1"/>
    <col min="9218" max="9218" width="11.75" style="119" customWidth="1"/>
    <col min="9219" max="9220" width="6.875" style="119" customWidth="1"/>
    <col min="9221" max="9221" width="10" style="119" customWidth="1"/>
    <col min="9222" max="9223" width="6.875" style="119" customWidth="1"/>
    <col min="9224" max="9224" width="10" style="119" customWidth="1"/>
    <col min="9225" max="9226" width="6.875" style="119" customWidth="1"/>
    <col min="9227" max="9227" width="10" style="119" customWidth="1"/>
    <col min="9228" max="9229" width="6.875" style="119" customWidth="1"/>
    <col min="9230" max="9230" width="10" style="119" customWidth="1"/>
    <col min="9231" max="9232" width="6.875" style="119" customWidth="1"/>
    <col min="9233" max="9233" width="10" style="119" customWidth="1"/>
    <col min="9234" max="9234" width="9" style="119"/>
    <col min="9235" max="9235" width="10" style="119" bestFit="1" customWidth="1"/>
    <col min="9236" max="9236" width="9.125" style="119" bestFit="1" customWidth="1"/>
    <col min="9237" max="9472" width="9" style="119"/>
    <col min="9473" max="9473" width="2.5" style="119" customWidth="1"/>
    <col min="9474" max="9474" width="11.75" style="119" customWidth="1"/>
    <col min="9475" max="9476" width="6.875" style="119" customWidth="1"/>
    <col min="9477" max="9477" width="10" style="119" customWidth="1"/>
    <col min="9478" max="9479" width="6.875" style="119" customWidth="1"/>
    <col min="9480" max="9480" width="10" style="119" customWidth="1"/>
    <col min="9481" max="9482" width="6.875" style="119" customWidth="1"/>
    <col min="9483" max="9483" width="10" style="119" customWidth="1"/>
    <col min="9484" max="9485" width="6.875" style="119" customWidth="1"/>
    <col min="9486" max="9486" width="10" style="119" customWidth="1"/>
    <col min="9487" max="9488" width="6.875" style="119" customWidth="1"/>
    <col min="9489" max="9489" width="10" style="119" customWidth="1"/>
    <col min="9490" max="9490" width="9" style="119"/>
    <col min="9491" max="9491" width="10" style="119" bestFit="1" customWidth="1"/>
    <col min="9492" max="9492" width="9.125" style="119" bestFit="1" customWidth="1"/>
    <col min="9493" max="9728" width="9" style="119"/>
    <col min="9729" max="9729" width="2.5" style="119" customWidth="1"/>
    <col min="9730" max="9730" width="11.75" style="119" customWidth="1"/>
    <col min="9731" max="9732" width="6.875" style="119" customWidth="1"/>
    <col min="9733" max="9733" width="10" style="119" customWidth="1"/>
    <col min="9734" max="9735" width="6.875" style="119" customWidth="1"/>
    <col min="9736" max="9736" width="10" style="119" customWidth="1"/>
    <col min="9737" max="9738" width="6.875" style="119" customWidth="1"/>
    <col min="9739" max="9739" width="10" style="119" customWidth="1"/>
    <col min="9740" max="9741" width="6.875" style="119" customWidth="1"/>
    <col min="9742" max="9742" width="10" style="119" customWidth="1"/>
    <col min="9743" max="9744" width="6.875" style="119" customWidth="1"/>
    <col min="9745" max="9745" width="10" style="119" customWidth="1"/>
    <col min="9746" max="9746" width="9" style="119"/>
    <col min="9747" max="9747" width="10" style="119" bestFit="1" customWidth="1"/>
    <col min="9748" max="9748" width="9.125" style="119" bestFit="1" customWidth="1"/>
    <col min="9749" max="9984" width="9" style="119"/>
    <col min="9985" max="9985" width="2.5" style="119" customWidth="1"/>
    <col min="9986" max="9986" width="11.75" style="119" customWidth="1"/>
    <col min="9987" max="9988" width="6.875" style="119" customWidth="1"/>
    <col min="9989" max="9989" width="10" style="119" customWidth="1"/>
    <col min="9990" max="9991" width="6.875" style="119" customWidth="1"/>
    <col min="9992" max="9992" width="10" style="119" customWidth="1"/>
    <col min="9993" max="9994" width="6.875" style="119" customWidth="1"/>
    <col min="9995" max="9995" width="10" style="119" customWidth="1"/>
    <col min="9996" max="9997" width="6.875" style="119" customWidth="1"/>
    <col min="9998" max="9998" width="10" style="119" customWidth="1"/>
    <col min="9999" max="10000" width="6.875" style="119" customWidth="1"/>
    <col min="10001" max="10001" width="10" style="119" customWidth="1"/>
    <col min="10002" max="10002" width="9" style="119"/>
    <col min="10003" max="10003" width="10" style="119" bestFit="1" customWidth="1"/>
    <col min="10004" max="10004" width="9.125" style="119" bestFit="1" customWidth="1"/>
    <col min="10005" max="10240" width="9" style="119"/>
    <col min="10241" max="10241" width="2.5" style="119" customWidth="1"/>
    <col min="10242" max="10242" width="11.75" style="119" customWidth="1"/>
    <col min="10243" max="10244" width="6.875" style="119" customWidth="1"/>
    <col min="10245" max="10245" width="10" style="119" customWidth="1"/>
    <col min="10246" max="10247" width="6.875" style="119" customWidth="1"/>
    <col min="10248" max="10248" width="10" style="119" customWidth="1"/>
    <col min="10249" max="10250" width="6.875" style="119" customWidth="1"/>
    <col min="10251" max="10251" width="10" style="119" customWidth="1"/>
    <col min="10252" max="10253" width="6.875" style="119" customWidth="1"/>
    <col min="10254" max="10254" width="10" style="119" customWidth="1"/>
    <col min="10255" max="10256" width="6.875" style="119" customWidth="1"/>
    <col min="10257" max="10257" width="10" style="119" customWidth="1"/>
    <col min="10258" max="10258" width="9" style="119"/>
    <col min="10259" max="10259" width="10" style="119" bestFit="1" customWidth="1"/>
    <col min="10260" max="10260" width="9.125" style="119" bestFit="1" customWidth="1"/>
    <col min="10261" max="10496" width="9" style="119"/>
    <col min="10497" max="10497" width="2.5" style="119" customWidth="1"/>
    <col min="10498" max="10498" width="11.75" style="119" customWidth="1"/>
    <col min="10499" max="10500" width="6.875" style="119" customWidth="1"/>
    <col min="10501" max="10501" width="10" style="119" customWidth="1"/>
    <col min="10502" max="10503" width="6.875" style="119" customWidth="1"/>
    <col min="10504" max="10504" width="10" style="119" customWidth="1"/>
    <col min="10505" max="10506" width="6.875" style="119" customWidth="1"/>
    <col min="10507" max="10507" width="10" style="119" customWidth="1"/>
    <col min="10508" max="10509" width="6.875" style="119" customWidth="1"/>
    <col min="10510" max="10510" width="10" style="119" customWidth="1"/>
    <col min="10511" max="10512" width="6.875" style="119" customWidth="1"/>
    <col min="10513" max="10513" width="10" style="119" customWidth="1"/>
    <col min="10514" max="10514" width="9" style="119"/>
    <col min="10515" max="10515" width="10" style="119" bestFit="1" customWidth="1"/>
    <col min="10516" max="10516" width="9.125" style="119" bestFit="1" customWidth="1"/>
    <col min="10517" max="10752" width="9" style="119"/>
    <col min="10753" max="10753" width="2.5" style="119" customWidth="1"/>
    <col min="10754" max="10754" width="11.75" style="119" customWidth="1"/>
    <col min="10755" max="10756" width="6.875" style="119" customWidth="1"/>
    <col min="10757" max="10757" width="10" style="119" customWidth="1"/>
    <col min="10758" max="10759" width="6.875" style="119" customWidth="1"/>
    <col min="10760" max="10760" width="10" style="119" customWidth="1"/>
    <col min="10761" max="10762" width="6.875" style="119" customWidth="1"/>
    <col min="10763" max="10763" width="10" style="119" customWidth="1"/>
    <col min="10764" max="10765" width="6.875" style="119" customWidth="1"/>
    <col min="10766" max="10766" width="10" style="119" customWidth="1"/>
    <col min="10767" max="10768" width="6.875" style="119" customWidth="1"/>
    <col min="10769" max="10769" width="10" style="119" customWidth="1"/>
    <col min="10770" max="10770" width="9" style="119"/>
    <col min="10771" max="10771" width="10" style="119" bestFit="1" customWidth="1"/>
    <col min="10772" max="10772" width="9.125" style="119" bestFit="1" customWidth="1"/>
    <col min="10773" max="11008" width="9" style="119"/>
    <col min="11009" max="11009" width="2.5" style="119" customWidth="1"/>
    <col min="11010" max="11010" width="11.75" style="119" customWidth="1"/>
    <col min="11011" max="11012" width="6.875" style="119" customWidth="1"/>
    <col min="11013" max="11013" width="10" style="119" customWidth="1"/>
    <col min="11014" max="11015" width="6.875" style="119" customWidth="1"/>
    <col min="11016" max="11016" width="10" style="119" customWidth="1"/>
    <col min="11017" max="11018" width="6.875" style="119" customWidth="1"/>
    <col min="11019" max="11019" width="10" style="119" customWidth="1"/>
    <col min="11020" max="11021" width="6.875" style="119" customWidth="1"/>
    <col min="11022" max="11022" width="10" style="119" customWidth="1"/>
    <col min="11023" max="11024" width="6.875" style="119" customWidth="1"/>
    <col min="11025" max="11025" width="10" style="119" customWidth="1"/>
    <col min="11026" max="11026" width="9" style="119"/>
    <col min="11027" max="11027" width="10" style="119" bestFit="1" customWidth="1"/>
    <col min="11028" max="11028" width="9.125" style="119" bestFit="1" customWidth="1"/>
    <col min="11029" max="11264" width="9" style="119"/>
    <col min="11265" max="11265" width="2.5" style="119" customWidth="1"/>
    <col min="11266" max="11266" width="11.75" style="119" customWidth="1"/>
    <col min="11267" max="11268" width="6.875" style="119" customWidth="1"/>
    <col min="11269" max="11269" width="10" style="119" customWidth="1"/>
    <col min="11270" max="11271" width="6.875" style="119" customWidth="1"/>
    <col min="11272" max="11272" width="10" style="119" customWidth="1"/>
    <col min="11273" max="11274" width="6.875" style="119" customWidth="1"/>
    <col min="11275" max="11275" width="10" style="119" customWidth="1"/>
    <col min="11276" max="11277" width="6.875" style="119" customWidth="1"/>
    <col min="11278" max="11278" width="10" style="119" customWidth="1"/>
    <col min="11279" max="11280" width="6.875" style="119" customWidth="1"/>
    <col min="11281" max="11281" width="10" style="119" customWidth="1"/>
    <col min="11282" max="11282" width="9" style="119"/>
    <col min="11283" max="11283" width="10" style="119" bestFit="1" customWidth="1"/>
    <col min="11284" max="11284" width="9.125" style="119" bestFit="1" customWidth="1"/>
    <col min="11285" max="11520" width="9" style="119"/>
    <col min="11521" max="11521" width="2.5" style="119" customWidth="1"/>
    <col min="11522" max="11522" width="11.75" style="119" customWidth="1"/>
    <col min="11523" max="11524" width="6.875" style="119" customWidth="1"/>
    <col min="11525" max="11525" width="10" style="119" customWidth="1"/>
    <col min="11526" max="11527" width="6.875" style="119" customWidth="1"/>
    <col min="11528" max="11528" width="10" style="119" customWidth="1"/>
    <col min="11529" max="11530" width="6.875" style="119" customWidth="1"/>
    <col min="11531" max="11531" width="10" style="119" customWidth="1"/>
    <col min="11532" max="11533" width="6.875" style="119" customWidth="1"/>
    <col min="11534" max="11534" width="10" style="119" customWidth="1"/>
    <col min="11535" max="11536" width="6.875" style="119" customWidth="1"/>
    <col min="11537" max="11537" width="10" style="119" customWidth="1"/>
    <col min="11538" max="11538" width="9" style="119"/>
    <col min="11539" max="11539" width="10" style="119" bestFit="1" customWidth="1"/>
    <col min="11540" max="11540" width="9.125" style="119" bestFit="1" customWidth="1"/>
    <col min="11541" max="11776" width="9" style="119"/>
    <col min="11777" max="11777" width="2.5" style="119" customWidth="1"/>
    <col min="11778" max="11778" width="11.75" style="119" customWidth="1"/>
    <col min="11779" max="11780" width="6.875" style="119" customWidth="1"/>
    <col min="11781" max="11781" width="10" style="119" customWidth="1"/>
    <col min="11782" max="11783" width="6.875" style="119" customWidth="1"/>
    <col min="11784" max="11784" width="10" style="119" customWidth="1"/>
    <col min="11785" max="11786" width="6.875" style="119" customWidth="1"/>
    <col min="11787" max="11787" width="10" style="119" customWidth="1"/>
    <col min="11788" max="11789" width="6.875" style="119" customWidth="1"/>
    <col min="11790" max="11790" width="10" style="119" customWidth="1"/>
    <col min="11791" max="11792" width="6.875" style="119" customWidth="1"/>
    <col min="11793" max="11793" width="10" style="119" customWidth="1"/>
    <col min="11794" max="11794" width="9" style="119"/>
    <col min="11795" max="11795" width="10" style="119" bestFit="1" customWidth="1"/>
    <col min="11796" max="11796" width="9.125" style="119" bestFit="1" customWidth="1"/>
    <col min="11797" max="12032" width="9" style="119"/>
    <col min="12033" max="12033" width="2.5" style="119" customWidth="1"/>
    <col min="12034" max="12034" width="11.75" style="119" customWidth="1"/>
    <col min="12035" max="12036" width="6.875" style="119" customWidth="1"/>
    <col min="12037" max="12037" width="10" style="119" customWidth="1"/>
    <col min="12038" max="12039" width="6.875" style="119" customWidth="1"/>
    <col min="12040" max="12040" width="10" style="119" customWidth="1"/>
    <col min="12041" max="12042" width="6.875" style="119" customWidth="1"/>
    <col min="12043" max="12043" width="10" style="119" customWidth="1"/>
    <col min="12044" max="12045" width="6.875" style="119" customWidth="1"/>
    <col min="12046" max="12046" width="10" style="119" customWidth="1"/>
    <col min="12047" max="12048" width="6.875" style="119" customWidth="1"/>
    <col min="12049" max="12049" width="10" style="119" customWidth="1"/>
    <col min="12050" max="12050" width="9" style="119"/>
    <col min="12051" max="12051" width="10" style="119" bestFit="1" customWidth="1"/>
    <col min="12052" max="12052" width="9.125" style="119" bestFit="1" customWidth="1"/>
    <col min="12053" max="12288" width="9" style="119"/>
    <col min="12289" max="12289" width="2.5" style="119" customWidth="1"/>
    <col min="12290" max="12290" width="11.75" style="119" customWidth="1"/>
    <col min="12291" max="12292" width="6.875" style="119" customWidth="1"/>
    <col min="12293" max="12293" width="10" style="119" customWidth="1"/>
    <col min="12294" max="12295" width="6.875" style="119" customWidth="1"/>
    <col min="12296" max="12296" width="10" style="119" customWidth="1"/>
    <col min="12297" max="12298" width="6.875" style="119" customWidth="1"/>
    <col min="12299" max="12299" width="10" style="119" customWidth="1"/>
    <col min="12300" max="12301" width="6.875" style="119" customWidth="1"/>
    <col min="12302" max="12302" width="10" style="119" customWidth="1"/>
    <col min="12303" max="12304" width="6.875" style="119" customWidth="1"/>
    <col min="12305" max="12305" width="10" style="119" customWidth="1"/>
    <col min="12306" max="12306" width="9" style="119"/>
    <col min="12307" max="12307" width="10" style="119" bestFit="1" customWidth="1"/>
    <col min="12308" max="12308" width="9.125" style="119" bestFit="1" customWidth="1"/>
    <col min="12309" max="12544" width="9" style="119"/>
    <col min="12545" max="12545" width="2.5" style="119" customWidth="1"/>
    <col min="12546" max="12546" width="11.75" style="119" customWidth="1"/>
    <col min="12547" max="12548" width="6.875" style="119" customWidth="1"/>
    <col min="12549" max="12549" width="10" style="119" customWidth="1"/>
    <col min="12550" max="12551" width="6.875" style="119" customWidth="1"/>
    <col min="12552" max="12552" width="10" style="119" customWidth="1"/>
    <col min="12553" max="12554" width="6.875" style="119" customWidth="1"/>
    <col min="12555" max="12555" width="10" style="119" customWidth="1"/>
    <col min="12556" max="12557" width="6.875" style="119" customWidth="1"/>
    <col min="12558" max="12558" width="10" style="119" customWidth="1"/>
    <col min="12559" max="12560" width="6.875" style="119" customWidth="1"/>
    <col min="12561" max="12561" width="10" style="119" customWidth="1"/>
    <col min="12562" max="12562" width="9" style="119"/>
    <col min="12563" max="12563" width="10" style="119" bestFit="1" customWidth="1"/>
    <col min="12564" max="12564" width="9.125" style="119" bestFit="1" customWidth="1"/>
    <col min="12565" max="12800" width="9" style="119"/>
    <col min="12801" max="12801" width="2.5" style="119" customWidth="1"/>
    <col min="12802" max="12802" width="11.75" style="119" customWidth="1"/>
    <col min="12803" max="12804" width="6.875" style="119" customWidth="1"/>
    <col min="12805" max="12805" width="10" style="119" customWidth="1"/>
    <col min="12806" max="12807" width="6.875" style="119" customWidth="1"/>
    <col min="12808" max="12808" width="10" style="119" customWidth="1"/>
    <col min="12809" max="12810" width="6.875" style="119" customWidth="1"/>
    <col min="12811" max="12811" width="10" style="119" customWidth="1"/>
    <col min="12812" max="12813" width="6.875" style="119" customWidth="1"/>
    <col min="12814" max="12814" width="10" style="119" customWidth="1"/>
    <col min="12815" max="12816" width="6.875" style="119" customWidth="1"/>
    <col min="12817" max="12817" width="10" style="119" customWidth="1"/>
    <col min="12818" max="12818" width="9" style="119"/>
    <col min="12819" max="12819" width="10" style="119" bestFit="1" customWidth="1"/>
    <col min="12820" max="12820" width="9.125" style="119" bestFit="1" customWidth="1"/>
    <col min="12821" max="13056" width="9" style="119"/>
    <col min="13057" max="13057" width="2.5" style="119" customWidth="1"/>
    <col min="13058" max="13058" width="11.75" style="119" customWidth="1"/>
    <col min="13059" max="13060" width="6.875" style="119" customWidth="1"/>
    <col min="13061" max="13061" width="10" style="119" customWidth="1"/>
    <col min="13062" max="13063" width="6.875" style="119" customWidth="1"/>
    <col min="13064" max="13064" width="10" style="119" customWidth="1"/>
    <col min="13065" max="13066" width="6.875" style="119" customWidth="1"/>
    <col min="13067" max="13067" width="10" style="119" customWidth="1"/>
    <col min="13068" max="13069" width="6.875" style="119" customWidth="1"/>
    <col min="13070" max="13070" width="10" style="119" customWidth="1"/>
    <col min="13071" max="13072" width="6.875" style="119" customWidth="1"/>
    <col min="13073" max="13073" width="10" style="119" customWidth="1"/>
    <col min="13074" max="13074" width="9" style="119"/>
    <col min="13075" max="13075" width="10" style="119" bestFit="1" customWidth="1"/>
    <col min="13076" max="13076" width="9.125" style="119" bestFit="1" customWidth="1"/>
    <col min="13077" max="13312" width="9" style="119"/>
    <col min="13313" max="13313" width="2.5" style="119" customWidth="1"/>
    <col min="13314" max="13314" width="11.75" style="119" customWidth="1"/>
    <col min="13315" max="13316" width="6.875" style="119" customWidth="1"/>
    <col min="13317" max="13317" width="10" style="119" customWidth="1"/>
    <col min="13318" max="13319" width="6.875" style="119" customWidth="1"/>
    <col min="13320" max="13320" width="10" style="119" customWidth="1"/>
    <col min="13321" max="13322" width="6.875" style="119" customWidth="1"/>
    <col min="13323" max="13323" width="10" style="119" customWidth="1"/>
    <col min="13324" max="13325" width="6.875" style="119" customWidth="1"/>
    <col min="13326" max="13326" width="10" style="119" customWidth="1"/>
    <col min="13327" max="13328" width="6.875" style="119" customWidth="1"/>
    <col min="13329" max="13329" width="10" style="119" customWidth="1"/>
    <col min="13330" max="13330" width="9" style="119"/>
    <col min="13331" max="13331" width="10" style="119" bestFit="1" customWidth="1"/>
    <col min="13332" max="13332" width="9.125" style="119" bestFit="1" customWidth="1"/>
    <col min="13333" max="13568" width="9" style="119"/>
    <col min="13569" max="13569" width="2.5" style="119" customWidth="1"/>
    <col min="13570" max="13570" width="11.75" style="119" customWidth="1"/>
    <col min="13571" max="13572" width="6.875" style="119" customWidth="1"/>
    <col min="13573" max="13573" width="10" style="119" customWidth="1"/>
    <col min="13574" max="13575" width="6.875" style="119" customWidth="1"/>
    <col min="13576" max="13576" width="10" style="119" customWidth="1"/>
    <col min="13577" max="13578" width="6.875" style="119" customWidth="1"/>
    <col min="13579" max="13579" width="10" style="119" customWidth="1"/>
    <col min="13580" max="13581" width="6.875" style="119" customWidth="1"/>
    <col min="13582" max="13582" width="10" style="119" customWidth="1"/>
    <col min="13583" max="13584" width="6.875" style="119" customWidth="1"/>
    <col min="13585" max="13585" width="10" style="119" customWidth="1"/>
    <col min="13586" max="13586" width="9" style="119"/>
    <col min="13587" max="13587" width="10" style="119" bestFit="1" customWidth="1"/>
    <col min="13588" max="13588" width="9.125" style="119" bestFit="1" customWidth="1"/>
    <col min="13589" max="13824" width="9" style="119"/>
    <col min="13825" max="13825" width="2.5" style="119" customWidth="1"/>
    <col min="13826" max="13826" width="11.75" style="119" customWidth="1"/>
    <col min="13827" max="13828" width="6.875" style="119" customWidth="1"/>
    <col min="13829" max="13829" width="10" style="119" customWidth="1"/>
    <col min="13830" max="13831" width="6.875" style="119" customWidth="1"/>
    <col min="13832" max="13832" width="10" style="119" customWidth="1"/>
    <col min="13833" max="13834" width="6.875" style="119" customWidth="1"/>
    <col min="13835" max="13835" width="10" style="119" customWidth="1"/>
    <col min="13836" max="13837" width="6.875" style="119" customWidth="1"/>
    <col min="13838" max="13838" width="10" style="119" customWidth="1"/>
    <col min="13839" max="13840" width="6.875" style="119" customWidth="1"/>
    <col min="13841" max="13841" width="10" style="119" customWidth="1"/>
    <col min="13842" max="13842" width="9" style="119"/>
    <col min="13843" max="13843" width="10" style="119" bestFit="1" customWidth="1"/>
    <col min="13844" max="13844" width="9.125" style="119" bestFit="1" customWidth="1"/>
    <col min="13845" max="14080" width="9" style="119"/>
    <col min="14081" max="14081" width="2.5" style="119" customWidth="1"/>
    <col min="14082" max="14082" width="11.75" style="119" customWidth="1"/>
    <col min="14083" max="14084" width="6.875" style="119" customWidth="1"/>
    <col min="14085" max="14085" width="10" style="119" customWidth="1"/>
    <col min="14086" max="14087" width="6.875" style="119" customWidth="1"/>
    <col min="14088" max="14088" width="10" style="119" customWidth="1"/>
    <col min="14089" max="14090" width="6.875" style="119" customWidth="1"/>
    <col min="14091" max="14091" width="10" style="119" customWidth="1"/>
    <col min="14092" max="14093" width="6.875" style="119" customWidth="1"/>
    <col min="14094" max="14094" width="10" style="119" customWidth="1"/>
    <col min="14095" max="14096" width="6.875" style="119" customWidth="1"/>
    <col min="14097" max="14097" width="10" style="119" customWidth="1"/>
    <col min="14098" max="14098" width="9" style="119"/>
    <col min="14099" max="14099" width="10" style="119" bestFit="1" customWidth="1"/>
    <col min="14100" max="14100" width="9.125" style="119" bestFit="1" customWidth="1"/>
    <col min="14101" max="14336" width="9" style="119"/>
    <col min="14337" max="14337" width="2.5" style="119" customWidth="1"/>
    <col min="14338" max="14338" width="11.75" style="119" customWidth="1"/>
    <col min="14339" max="14340" width="6.875" style="119" customWidth="1"/>
    <col min="14341" max="14341" width="10" style="119" customWidth="1"/>
    <col min="14342" max="14343" width="6.875" style="119" customWidth="1"/>
    <col min="14344" max="14344" width="10" style="119" customWidth="1"/>
    <col min="14345" max="14346" width="6.875" style="119" customWidth="1"/>
    <col min="14347" max="14347" width="10" style="119" customWidth="1"/>
    <col min="14348" max="14349" width="6.875" style="119" customWidth="1"/>
    <col min="14350" max="14350" width="10" style="119" customWidth="1"/>
    <col min="14351" max="14352" width="6.875" style="119" customWidth="1"/>
    <col min="14353" max="14353" width="10" style="119" customWidth="1"/>
    <col min="14354" max="14354" width="9" style="119"/>
    <col min="14355" max="14355" width="10" style="119" bestFit="1" customWidth="1"/>
    <col min="14356" max="14356" width="9.125" style="119" bestFit="1" customWidth="1"/>
    <col min="14357" max="14592" width="9" style="119"/>
    <col min="14593" max="14593" width="2.5" style="119" customWidth="1"/>
    <col min="14594" max="14594" width="11.75" style="119" customWidth="1"/>
    <col min="14595" max="14596" width="6.875" style="119" customWidth="1"/>
    <col min="14597" max="14597" width="10" style="119" customWidth="1"/>
    <col min="14598" max="14599" width="6.875" style="119" customWidth="1"/>
    <col min="14600" max="14600" width="10" style="119" customWidth="1"/>
    <col min="14601" max="14602" width="6.875" style="119" customWidth="1"/>
    <col min="14603" max="14603" width="10" style="119" customWidth="1"/>
    <col min="14604" max="14605" width="6.875" style="119" customWidth="1"/>
    <col min="14606" max="14606" width="10" style="119" customWidth="1"/>
    <col min="14607" max="14608" width="6.875" style="119" customWidth="1"/>
    <col min="14609" max="14609" width="10" style="119" customWidth="1"/>
    <col min="14610" max="14610" width="9" style="119"/>
    <col min="14611" max="14611" width="10" style="119" bestFit="1" customWidth="1"/>
    <col min="14612" max="14612" width="9.125" style="119" bestFit="1" customWidth="1"/>
    <col min="14613" max="14848" width="9" style="119"/>
    <col min="14849" max="14849" width="2.5" style="119" customWidth="1"/>
    <col min="14850" max="14850" width="11.75" style="119" customWidth="1"/>
    <col min="14851" max="14852" width="6.875" style="119" customWidth="1"/>
    <col min="14853" max="14853" width="10" style="119" customWidth="1"/>
    <col min="14854" max="14855" width="6.875" style="119" customWidth="1"/>
    <col min="14856" max="14856" width="10" style="119" customWidth="1"/>
    <col min="14857" max="14858" width="6.875" style="119" customWidth="1"/>
    <col min="14859" max="14859" width="10" style="119" customWidth="1"/>
    <col min="14860" max="14861" width="6.875" style="119" customWidth="1"/>
    <col min="14862" max="14862" width="10" style="119" customWidth="1"/>
    <col min="14863" max="14864" width="6.875" style="119" customWidth="1"/>
    <col min="14865" max="14865" width="10" style="119" customWidth="1"/>
    <col min="14866" max="14866" width="9" style="119"/>
    <col min="14867" max="14867" width="10" style="119" bestFit="1" customWidth="1"/>
    <col min="14868" max="14868" width="9.125" style="119" bestFit="1" customWidth="1"/>
    <col min="14869" max="15104" width="9" style="119"/>
    <col min="15105" max="15105" width="2.5" style="119" customWidth="1"/>
    <col min="15106" max="15106" width="11.75" style="119" customWidth="1"/>
    <col min="15107" max="15108" width="6.875" style="119" customWidth="1"/>
    <col min="15109" max="15109" width="10" style="119" customWidth="1"/>
    <col min="15110" max="15111" width="6.875" style="119" customWidth="1"/>
    <col min="15112" max="15112" width="10" style="119" customWidth="1"/>
    <col min="15113" max="15114" width="6.875" style="119" customWidth="1"/>
    <col min="15115" max="15115" width="10" style="119" customWidth="1"/>
    <col min="15116" max="15117" width="6.875" style="119" customWidth="1"/>
    <col min="15118" max="15118" width="10" style="119" customWidth="1"/>
    <col min="15119" max="15120" width="6.875" style="119" customWidth="1"/>
    <col min="15121" max="15121" width="10" style="119" customWidth="1"/>
    <col min="15122" max="15122" width="9" style="119"/>
    <col min="15123" max="15123" width="10" style="119" bestFit="1" customWidth="1"/>
    <col min="15124" max="15124" width="9.125" style="119" bestFit="1" customWidth="1"/>
    <col min="15125" max="15360" width="9" style="119"/>
    <col min="15361" max="15361" width="2.5" style="119" customWidth="1"/>
    <col min="15362" max="15362" width="11.75" style="119" customWidth="1"/>
    <col min="15363" max="15364" width="6.875" style="119" customWidth="1"/>
    <col min="15365" max="15365" width="10" style="119" customWidth="1"/>
    <col min="15366" max="15367" width="6.875" style="119" customWidth="1"/>
    <col min="15368" max="15368" width="10" style="119" customWidth="1"/>
    <col min="15369" max="15370" width="6.875" style="119" customWidth="1"/>
    <col min="15371" max="15371" width="10" style="119" customWidth="1"/>
    <col min="15372" max="15373" width="6.875" style="119" customWidth="1"/>
    <col min="15374" max="15374" width="10" style="119" customWidth="1"/>
    <col min="15375" max="15376" width="6.875" style="119" customWidth="1"/>
    <col min="15377" max="15377" width="10" style="119" customWidth="1"/>
    <col min="15378" max="15378" width="9" style="119"/>
    <col min="15379" max="15379" width="10" style="119" bestFit="1" customWidth="1"/>
    <col min="15380" max="15380" width="9.125" style="119" bestFit="1" customWidth="1"/>
    <col min="15381" max="15616" width="9" style="119"/>
    <col min="15617" max="15617" width="2.5" style="119" customWidth="1"/>
    <col min="15618" max="15618" width="11.75" style="119" customWidth="1"/>
    <col min="15619" max="15620" width="6.875" style="119" customWidth="1"/>
    <col min="15621" max="15621" width="10" style="119" customWidth="1"/>
    <col min="15622" max="15623" width="6.875" style="119" customWidth="1"/>
    <col min="15624" max="15624" width="10" style="119" customWidth="1"/>
    <col min="15625" max="15626" width="6.875" style="119" customWidth="1"/>
    <col min="15627" max="15627" width="10" style="119" customWidth="1"/>
    <col min="15628" max="15629" width="6.875" style="119" customWidth="1"/>
    <col min="15630" max="15630" width="10" style="119" customWidth="1"/>
    <col min="15631" max="15632" width="6.875" style="119" customWidth="1"/>
    <col min="15633" max="15633" width="10" style="119" customWidth="1"/>
    <col min="15634" max="15634" width="9" style="119"/>
    <col min="15635" max="15635" width="10" style="119" bestFit="1" customWidth="1"/>
    <col min="15636" max="15636" width="9.125" style="119" bestFit="1" customWidth="1"/>
    <col min="15637" max="15872" width="9" style="119"/>
    <col min="15873" max="15873" width="2.5" style="119" customWidth="1"/>
    <col min="15874" max="15874" width="11.75" style="119" customWidth="1"/>
    <col min="15875" max="15876" width="6.875" style="119" customWidth="1"/>
    <col min="15877" max="15877" width="10" style="119" customWidth="1"/>
    <col min="15878" max="15879" width="6.875" style="119" customWidth="1"/>
    <col min="15880" max="15880" width="10" style="119" customWidth="1"/>
    <col min="15881" max="15882" width="6.875" style="119" customWidth="1"/>
    <col min="15883" max="15883" width="10" style="119" customWidth="1"/>
    <col min="15884" max="15885" width="6.875" style="119" customWidth="1"/>
    <col min="15886" max="15886" width="10" style="119" customWidth="1"/>
    <col min="15887" max="15888" width="6.875" style="119" customWidth="1"/>
    <col min="15889" max="15889" width="10" style="119" customWidth="1"/>
    <col min="15890" max="15890" width="9" style="119"/>
    <col min="15891" max="15891" width="10" style="119" bestFit="1" customWidth="1"/>
    <col min="15892" max="15892" width="9.125" style="119" bestFit="1" customWidth="1"/>
    <col min="15893" max="16128" width="9" style="119"/>
    <col min="16129" max="16129" width="2.5" style="119" customWidth="1"/>
    <col min="16130" max="16130" width="11.75" style="119" customWidth="1"/>
    <col min="16131" max="16132" width="6.875" style="119" customWidth="1"/>
    <col min="16133" max="16133" width="10" style="119" customWidth="1"/>
    <col min="16134" max="16135" width="6.875" style="119" customWidth="1"/>
    <col min="16136" max="16136" width="10" style="119" customWidth="1"/>
    <col min="16137" max="16138" width="6.875" style="119" customWidth="1"/>
    <col min="16139" max="16139" width="10" style="119" customWidth="1"/>
    <col min="16140" max="16141" width="6.875" style="119" customWidth="1"/>
    <col min="16142" max="16142" width="10" style="119" customWidth="1"/>
    <col min="16143" max="16144" width="6.875" style="119" customWidth="1"/>
    <col min="16145" max="16145" width="10" style="119" customWidth="1"/>
    <col min="16146" max="16146" width="9" style="119"/>
    <col min="16147" max="16147" width="10" style="119" bestFit="1" customWidth="1"/>
    <col min="16148" max="16148" width="9.125" style="119" bestFit="1" customWidth="1"/>
    <col min="16149" max="16384" width="9" style="119"/>
  </cols>
  <sheetData>
    <row r="1" spans="1:19" ht="13.5">
      <c r="A1" s="369" t="s">
        <v>222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117"/>
    </row>
    <row r="2" spans="1:19"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364" t="s">
        <v>223</v>
      </c>
      <c r="Q2" s="364"/>
    </row>
    <row r="3" spans="1:19">
      <c r="A3" s="362" t="s">
        <v>224</v>
      </c>
      <c r="B3" s="363"/>
      <c r="C3" s="366" t="s">
        <v>225</v>
      </c>
      <c r="D3" s="367"/>
      <c r="E3" s="368"/>
      <c r="F3" s="365" t="s">
        <v>226</v>
      </c>
      <c r="G3" s="365"/>
      <c r="H3" s="365"/>
      <c r="I3" s="365" t="s">
        <v>227</v>
      </c>
      <c r="J3" s="365"/>
      <c r="K3" s="366"/>
      <c r="L3" s="365" t="s">
        <v>228</v>
      </c>
      <c r="M3" s="365"/>
      <c r="N3" s="365"/>
      <c r="O3" s="366" t="s">
        <v>229</v>
      </c>
      <c r="P3" s="367"/>
      <c r="Q3" s="368"/>
    </row>
    <row r="4" spans="1:19">
      <c r="A4" s="360" t="s">
        <v>230</v>
      </c>
      <c r="B4" s="361"/>
      <c r="C4" s="121" t="s">
        <v>231</v>
      </c>
      <c r="D4" s="121" t="s">
        <v>232</v>
      </c>
      <c r="E4" s="121" t="s">
        <v>233</v>
      </c>
      <c r="F4" s="121" t="s">
        <v>231</v>
      </c>
      <c r="G4" s="121" t="s">
        <v>232</v>
      </c>
      <c r="H4" s="121" t="s">
        <v>233</v>
      </c>
      <c r="I4" s="121" t="s">
        <v>231</v>
      </c>
      <c r="J4" s="121" t="s">
        <v>232</v>
      </c>
      <c r="K4" s="121" t="s">
        <v>233</v>
      </c>
      <c r="L4" s="121" t="s">
        <v>231</v>
      </c>
      <c r="M4" s="121" t="s">
        <v>232</v>
      </c>
      <c r="N4" s="121" t="s">
        <v>233</v>
      </c>
      <c r="O4" s="121" t="s">
        <v>231</v>
      </c>
      <c r="P4" s="121" t="s">
        <v>232</v>
      </c>
      <c r="Q4" s="121" t="s">
        <v>233</v>
      </c>
    </row>
    <row r="5" spans="1:19">
      <c r="A5" s="362" t="s">
        <v>234</v>
      </c>
      <c r="B5" s="363"/>
      <c r="C5" s="122">
        <v>4707</v>
      </c>
      <c r="D5" s="122">
        <v>98208</v>
      </c>
      <c r="E5" s="123">
        <v>1672687</v>
      </c>
      <c r="F5" s="124">
        <v>4774</v>
      </c>
      <c r="G5" s="122">
        <v>100021</v>
      </c>
      <c r="H5" s="123">
        <v>1819247</v>
      </c>
      <c r="I5" s="122">
        <v>4782</v>
      </c>
      <c r="J5" s="122">
        <v>101187</v>
      </c>
      <c r="K5" s="122">
        <v>1958822</v>
      </c>
      <c r="L5" s="124">
        <v>4922</v>
      </c>
      <c r="M5" s="122">
        <v>104113</v>
      </c>
      <c r="N5" s="123">
        <v>2128648</v>
      </c>
      <c r="O5" s="124">
        <v>4879</v>
      </c>
      <c r="P5" s="122">
        <v>103555</v>
      </c>
      <c r="Q5" s="123">
        <v>2067520</v>
      </c>
      <c r="S5" s="117"/>
    </row>
    <row r="6" spans="1:19">
      <c r="A6" s="125">
        <v>9</v>
      </c>
      <c r="B6" s="126" t="s">
        <v>235</v>
      </c>
      <c r="C6" s="117">
        <v>366</v>
      </c>
      <c r="D6" s="117">
        <v>5358</v>
      </c>
      <c r="E6" s="127">
        <v>61684</v>
      </c>
      <c r="F6" s="128">
        <v>363</v>
      </c>
      <c r="G6" s="117">
        <v>5355</v>
      </c>
      <c r="H6" s="127">
        <v>62948</v>
      </c>
      <c r="I6" s="117">
        <v>363</v>
      </c>
      <c r="J6" s="117">
        <v>5302</v>
      </c>
      <c r="K6" s="117">
        <v>67403</v>
      </c>
      <c r="L6" s="128">
        <v>372</v>
      </c>
      <c r="M6" s="117">
        <v>5456</v>
      </c>
      <c r="N6" s="127">
        <v>72295</v>
      </c>
      <c r="O6" s="128">
        <v>359</v>
      </c>
      <c r="P6" s="117">
        <v>5130</v>
      </c>
      <c r="Q6" s="127">
        <v>71593</v>
      </c>
      <c r="S6" s="117"/>
    </row>
    <row r="7" spans="1:19">
      <c r="A7" s="125">
        <v>10</v>
      </c>
      <c r="B7" s="126" t="s">
        <v>236</v>
      </c>
      <c r="C7" s="117">
        <v>57</v>
      </c>
      <c r="D7" s="117">
        <v>570</v>
      </c>
      <c r="E7" s="127">
        <v>24136</v>
      </c>
      <c r="F7" s="128">
        <v>53</v>
      </c>
      <c r="G7" s="117">
        <v>527</v>
      </c>
      <c r="H7" s="127">
        <v>29255</v>
      </c>
      <c r="I7" s="117">
        <v>51</v>
      </c>
      <c r="J7" s="117">
        <v>512</v>
      </c>
      <c r="K7" s="117">
        <v>29957</v>
      </c>
      <c r="L7" s="128">
        <v>48</v>
      </c>
      <c r="M7" s="117">
        <v>459</v>
      </c>
      <c r="N7" s="127">
        <v>31806</v>
      </c>
      <c r="O7" s="128">
        <v>47</v>
      </c>
      <c r="P7" s="117">
        <v>446</v>
      </c>
      <c r="Q7" s="127">
        <v>31833</v>
      </c>
      <c r="S7" s="117"/>
    </row>
    <row r="8" spans="1:19">
      <c r="A8" s="125">
        <v>11</v>
      </c>
      <c r="B8" s="126" t="s">
        <v>237</v>
      </c>
      <c r="C8" s="117">
        <v>1464</v>
      </c>
      <c r="D8" s="117">
        <v>27147</v>
      </c>
      <c r="E8" s="127">
        <v>356551</v>
      </c>
      <c r="F8" s="128">
        <v>1469</v>
      </c>
      <c r="G8" s="117">
        <v>27009</v>
      </c>
      <c r="H8" s="127">
        <v>374311</v>
      </c>
      <c r="I8" s="117">
        <v>1457</v>
      </c>
      <c r="J8" s="117">
        <v>26775</v>
      </c>
      <c r="K8" s="117">
        <v>397436</v>
      </c>
      <c r="L8" s="128">
        <v>1466</v>
      </c>
      <c r="M8" s="117">
        <v>26851</v>
      </c>
      <c r="N8" s="127">
        <v>420664</v>
      </c>
      <c r="O8" s="128">
        <v>1444</v>
      </c>
      <c r="P8" s="117">
        <v>26746</v>
      </c>
      <c r="Q8" s="127">
        <v>429577</v>
      </c>
      <c r="S8" s="117"/>
    </row>
    <row r="9" spans="1:19">
      <c r="A9" s="125">
        <v>12</v>
      </c>
      <c r="B9" s="126" t="s">
        <v>238</v>
      </c>
      <c r="C9" s="117">
        <v>321</v>
      </c>
      <c r="D9" s="117">
        <v>5978</v>
      </c>
      <c r="E9" s="127">
        <v>36530</v>
      </c>
      <c r="F9" s="128">
        <v>333</v>
      </c>
      <c r="G9" s="117">
        <v>6035</v>
      </c>
      <c r="H9" s="127">
        <v>37932</v>
      </c>
      <c r="I9" s="117">
        <v>326</v>
      </c>
      <c r="J9" s="117">
        <v>6245</v>
      </c>
      <c r="K9" s="117">
        <v>45118</v>
      </c>
      <c r="L9" s="128">
        <v>340</v>
      </c>
      <c r="M9" s="117">
        <v>6488</v>
      </c>
      <c r="N9" s="127">
        <v>53002</v>
      </c>
      <c r="O9" s="128">
        <v>337</v>
      </c>
      <c r="P9" s="117">
        <v>6202</v>
      </c>
      <c r="Q9" s="127">
        <v>49201</v>
      </c>
      <c r="S9" s="117"/>
    </row>
    <row r="10" spans="1:19">
      <c r="A10" s="125">
        <v>13</v>
      </c>
      <c r="B10" s="126" t="s">
        <v>239</v>
      </c>
      <c r="C10" s="117">
        <v>260</v>
      </c>
      <c r="D10" s="117">
        <v>2802</v>
      </c>
      <c r="E10" s="127">
        <v>44542</v>
      </c>
      <c r="F10" s="128">
        <v>247</v>
      </c>
      <c r="G10" s="117">
        <v>2723</v>
      </c>
      <c r="H10" s="127">
        <v>46695</v>
      </c>
      <c r="I10" s="117">
        <v>241</v>
      </c>
      <c r="J10" s="117">
        <v>2652</v>
      </c>
      <c r="K10" s="117">
        <v>49707</v>
      </c>
      <c r="L10" s="128">
        <v>246</v>
      </c>
      <c r="M10" s="117">
        <v>2790</v>
      </c>
      <c r="N10" s="127">
        <v>51921</v>
      </c>
      <c r="O10" s="128">
        <v>247</v>
      </c>
      <c r="P10" s="117">
        <v>2602</v>
      </c>
      <c r="Q10" s="127">
        <v>47857</v>
      </c>
      <c r="S10" s="117"/>
    </row>
    <row r="11" spans="1:19">
      <c r="A11" s="125">
        <v>14</v>
      </c>
      <c r="B11" s="126" t="s">
        <v>240</v>
      </c>
      <c r="C11" s="117">
        <v>129</v>
      </c>
      <c r="D11" s="117">
        <v>1942</v>
      </c>
      <c r="E11" s="127">
        <v>24971</v>
      </c>
      <c r="F11" s="128">
        <v>122</v>
      </c>
      <c r="G11" s="117">
        <v>1912</v>
      </c>
      <c r="H11" s="127">
        <v>27253</v>
      </c>
      <c r="I11" s="117">
        <v>126</v>
      </c>
      <c r="J11" s="117">
        <v>1985</v>
      </c>
      <c r="K11" s="117">
        <v>25265</v>
      </c>
      <c r="L11" s="128">
        <v>132</v>
      </c>
      <c r="M11" s="117">
        <v>2025</v>
      </c>
      <c r="N11" s="127">
        <v>31236</v>
      </c>
      <c r="O11" s="128">
        <v>126</v>
      </c>
      <c r="P11" s="117">
        <v>2102</v>
      </c>
      <c r="Q11" s="127">
        <v>36383</v>
      </c>
      <c r="S11" s="117"/>
    </row>
    <row r="12" spans="1:19">
      <c r="A12" s="125">
        <v>15</v>
      </c>
      <c r="B12" s="126" t="s">
        <v>241</v>
      </c>
      <c r="C12" s="117">
        <v>135</v>
      </c>
      <c r="D12" s="117">
        <v>2506</v>
      </c>
      <c r="E12" s="127">
        <v>62694</v>
      </c>
      <c r="F12" s="128">
        <v>137</v>
      </c>
      <c r="G12" s="117">
        <v>2496</v>
      </c>
      <c r="H12" s="127">
        <v>50494</v>
      </c>
      <c r="I12" s="117">
        <v>140</v>
      </c>
      <c r="J12" s="117">
        <v>2534</v>
      </c>
      <c r="K12" s="117">
        <v>54803</v>
      </c>
      <c r="L12" s="128">
        <v>141</v>
      </c>
      <c r="M12" s="117">
        <v>2977</v>
      </c>
      <c r="N12" s="127">
        <v>73149</v>
      </c>
      <c r="O12" s="128">
        <v>140</v>
      </c>
      <c r="P12" s="117">
        <v>2594</v>
      </c>
      <c r="Q12" s="127">
        <v>56329</v>
      </c>
      <c r="S12" s="117"/>
    </row>
    <row r="13" spans="1:19">
      <c r="A13" s="125">
        <v>16</v>
      </c>
      <c r="B13" s="126" t="s">
        <v>242</v>
      </c>
      <c r="C13" s="117">
        <v>158</v>
      </c>
      <c r="D13" s="117">
        <v>2232</v>
      </c>
      <c r="E13" s="127">
        <v>26195</v>
      </c>
      <c r="F13" s="128">
        <v>160</v>
      </c>
      <c r="G13" s="117">
        <v>2219</v>
      </c>
      <c r="H13" s="127">
        <v>28664</v>
      </c>
      <c r="I13" s="117">
        <v>155</v>
      </c>
      <c r="J13" s="117">
        <v>2370</v>
      </c>
      <c r="K13" s="117">
        <v>33381</v>
      </c>
      <c r="L13" s="128">
        <v>163</v>
      </c>
      <c r="M13" s="117">
        <v>2436</v>
      </c>
      <c r="N13" s="127">
        <v>34535</v>
      </c>
      <c r="O13" s="128">
        <v>164</v>
      </c>
      <c r="P13" s="117">
        <v>2467</v>
      </c>
      <c r="Q13" s="127">
        <v>36200</v>
      </c>
      <c r="S13" s="117"/>
    </row>
    <row r="14" spans="1:19">
      <c r="A14" s="125">
        <v>17</v>
      </c>
      <c r="B14" s="126" t="s">
        <v>243</v>
      </c>
      <c r="C14" s="117">
        <v>31</v>
      </c>
      <c r="D14" s="117">
        <v>3447</v>
      </c>
      <c r="E14" s="127">
        <v>115663</v>
      </c>
      <c r="F14" s="128">
        <v>31</v>
      </c>
      <c r="G14" s="117">
        <v>3743</v>
      </c>
      <c r="H14" s="127">
        <v>147130</v>
      </c>
      <c r="I14" s="117">
        <v>36</v>
      </c>
      <c r="J14" s="117">
        <v>3736</v>
      </c>
      <c r="K14" s="117">
        <v>148778</v>
      </c>
      <c r="L14" s="128">
        <v>41</v>
      </c>
      <c r="M14" s="117">
        <v>3830</v>
      </c>
      <c r="N14" s="127">
        <v>147304</v>
      </c>
      <c r="O14" s="128">
        <v>47</v>
      </c>
      <c r="P14" s="117">
        <v>4619</v>
      </c>
      <c r="Q14" s="127">
        <v>164377</v>
      </c>
      <c r="S14" s="117"/>
    </row>
    <row r="15" spans="1:19">
      <c r="A15" s="125">
        <v>18</v>
      </c>
      <c r="B15" s="126" t="s">
        <v>244</v>
      </c>
      <c r="C15" s="117">
        <v>8</v>
      </c>
      <c r="D15" s="117">
        <v>64</v>
      </c>
      <c r="E15" s="127">
        <v>3312</v>
      </c>
      <c r="F15" s="128">
        <v>7</v>
      </c>
      <c r="G15" s="117">
        <v>68</v>
      </c>
      <c r="H15" s="127">
        <v>3271</v>
      </c>
      <c r="I15" s="117">
        <v>7</v>
      </c>
      <c r="J15" s="117">
        <v>64</v>
      </c>
      <c r="K15" s="117">
        <v>3292</v>
      </c>
      <c r="L15" s="128">
        <v>10</v>
      </c>
      <c r="M15" s="117">
        <v>82</v>
      </c>
      <c r="N15" s="127">
        <v>5164</v>
      </c>
      <c r="O15" s="128">
        <v>11</v>
      </c>
      <c r="P15" s="117">
        <v>88</v>
      </c>
      <c r="Q15" s="127">
        <v>3733</v>
      </c>
      <c r="S15" s="117"/>
    </row>
    <row r="16" spans="1:19">
      <c r="A16" s="125">
        <v>19</v>
      </c>
      <c r="B16" s="126" t="s">
        <v>245</v>
      </c>
      <c r="C16" s="117">
        <v>173</v>
      </c>
      <c r="D16" s="117">
        <v>4006</v>
      </c>
      <c r="E16" s="127">
        <v>72974</v>
      </c>
      <c r="F16" s="128">
        <v>188</v>
      </c>
      <c r="G16" s="117">
        <v>4276</v>
      </c>
      <c r="H16" s="127">
        <v>80826</v>
      </c>
      <c r="I16" s="117">
        <v>200</v>
      </c>
      <c r="J16" s="117">
        <v>4403</v>
      </c>
      <c r="K16" s="117">
        <v>88497</v>
      </c>
      <c r="L16" s="128">
        <v>203</v>
      </c>
      <c r="M16" s="117">
        <v>4478</v>
      </c>
      <c r="N16" s="127">
        <v>94551</v>
      </c>
      <c r="O16" s="128">
        <v>212</v>
      </c>
      <c r="P16" s="117">
        <v>4826</v>
      </c>
      <c r="Q16" s="127">
        <v>98329</v>
      </c>
      <c r="S16" s="117"/>
    </row>
    <row r="17" spans="1:19">
      <c r="A17" s="125">
        <v>20</v>
      </c>
      <c r="B17" s="126" t="s">
        <v>246</v>
      </c>
      <c r="C17" s="117">
        <v>12</v>
      </c>
      <c r="D17" s="117">
        <v>180</v>
      </c>
      <c r="E17" s="127">
        <v>1686</v>
      </c>
      <c r="F17" s="128">
        <v>12</v>
      </c>
      <c r="G17" s="117">
        <v>167</v>
      </c>
      <c r="H17" s="127">
        <v>1754</v>
      </c>
      <c r="I17" s="117">
        <v>13</v>
      </c>
      <c r="J17" s="117">
        <v>198</v>
      </c>
      <c r="K17" s="117">
        <v>1924</v>
      </c>
      <c r="L17" s="128">
        <v>13</v>
      </c>
      <c r="M17" s="117">
        <v>203</v>
      </c>
      <c r="N17" s="127">
        <v>1899</v>
      </c>
      <c r="O17" s="128">
        <v>13</v>
      </c>
      <c r="P17" s="117">
        <v>213</v>
      </c>
      <c r="Q17" s="127">
        <v>1884</v>
      </c>
      <c r="S17" s="117"/>
    </row>
    <row r="18" spans="1:19">
      <c r="A18" s="125">
        <v>21</v>
      </c>
      <c r="B18" s="126" t="s">
        <v>247</v>
      </c>
      <c r="C18" s="117">
        <v>9</v>
      </c>
      <c r="D18" s="117">
        <v>147</v>
      </c>
      <c r="E18" s="127">
        <v>2060</v>
      </c>
      <c r="F18" s="128">
        <v>11</v>
      </c>
      <c r="G18" s="117">
        <v>154</v>
      </c>
      <c r="H18" s="127">
        <v>2409</v>
      </c>
      <c r="I18" s="117">
        <v>11</v>
      </c>
      <c r="J18" s="117">
        <v>149</v>
      </c>
      <c r="K18" s="117">
        <v>2291</v>
      </c>
      <c r="L18" s="128">
        <v>9</v>
      </c>
      <c r="M18" s="117">
        <v>144</v>
      </c>
      <c r="N18" s="127">
        <v>2043</v>
      </c>
      <c r="O18" s="128">
        <v>9</v>
      </c>
      <c r="P18" s="117">
        <v>122</v>
      </c>
      <c r="Q18" s="127">
        <v>1954</v>
      </c>
      <c r="S18" s="117"/>
    </row>
    <row r="19" spans="1:19">
      <c r="A19" s="125">
        <v>22</v>
      </c>
      <c r="B19" s="126" t="s">
        <v>248</v>
      </c>
      <c r="C19" s="117">
        <v>181</v>
      </c>
      <c r="D19" s="117">
        <v>3223</v>
      </c>
      <c r="E19" s="127">
        <v>64970</v>
      </c>
      <c r="F19" s="128">
        <v>182</v>
      </c>
      <c r="G19" s="117">
        <v>3198</v>
      </c>
      <c r="H19" s="127">
        <v>71879</v>
      </c>
      <c r="I19" s="117">
        <v>178</v>
      </c>
      <c r="J19" s="117">
        <v>3173</v>
      </c>
      <c r="K19" s="117">
        <v>76028</v>
      </c>
      <c r="L19" s="128">
        <v>198</v>
      </c>
      <c r="M19" s="117">
        <v>3561</v>
      </c>
      <c r="N19" s="127">
        <v>81586</v>
      </c>
      <c r="O19" s="128">
        <v>200</v>
      </c>
      <c r="P19" s="117">
        <v>3514</v>
      </c>
      <c r="Q19" s="127">
        <v>81452</v>
      </c>
      <c r="S19" s="117"/>
    </row>
    <row r="20" spans="1:19">
      <c r="A20" s="125">
        <v>23</v>
      </c>
      <c r="B20" s="126" t="s">
        <v>249</v>
      </c>
      <c r="C20" s="117">
        <v>25</v>
      </c>
      <c r="D20" s="117">
        <v>453</v>
      </c>
      <c r="E20" s="127">
        <v>10724</v>
      </c>
      <c r="F20" s="128">
        <v>29</v>
      </c>
      <c r="G20" s="117">
        <v>495</v>
      </c>
      <c r="H20" s="127">
        <v>14533</v>
      </c>
      <c r="I20" s="117">
        <v>28</v>
      </c>
      <c r="J20" s="117">
        <v>478</v>
      </c>
      <c r="K20" s="117">
        <v>17558</v>
      </c>
      <c r="L20" s="128">
        <v>26</v>
      </c>
      <c r="M20" s="117">
        <v>470</v>
      </c>
      <c r="N20" s="127">
        <v>17520</v>
      </c>
      <c r="O20" s="128">
        <v>26</v>
      </c>
      <c r="P20" s="117">
        <v>456</v>
      </c>
      <c r="Q20" s="127">
        <v>15160</v>
      </c>
      <c r="S20" s="117"/>
    </row>
    <row r="21" spans="1:19">
      <c r="A21" s="125">
        <v>24</v>
      </c>
      <c r="B21" s="126" t="s">
        <v>250</v>
      </c>
      <c r="C21" s="117">
        <v>22</v>
      </c>
      <c r="D21" s="117">
        <v>1236</v>
      </c>
      <c r="E21" s="127">
        <v>68492</v>
      </c>
      <c r="F21" s="128">
        <v>21</v>
      </c>
      <c r="G21" s="117">
        <v>1308</v>
      </c>
      <c r="H21" s="127">
        <v>87198</v>
      </c>
      <c r="I21" s="117">
        <v>23</v>
      </c>
      <c r="J21" s="117">
        <v>1395</v>
      </c>
      <c r="K21" s="117">
        <v>113222</v>
      </c>
      <c r="L21" s="128">
        <v>25</v>
      </c>
      <c r="M21" s="117">
        <v>1455</v>
      </c>
      <c r="N21" s="127">
        <v>116147</v>
      </c>
      <c r="O21" s="128">
        <v>28</v>
      </c>
      <c r="P21" s="117">
        <v>1464</v>
      </c>
      <c r="Q21" s="127">
        <v>110551</v>
      </c>
      <c r="S21" s="117"/>
    </row>
    <row r="22" spans="1:19">
      <c r="A22" s="125">
        <v>25</v>
      </c>
      <c r="B22" s="126" t="s">
        <v>251</v>
      </c>
      <c r="C22" s="117">
        <v>338</v>
      </c>
      <c r="D22" s="117">
        <v>4941</v>
      </c>
      <c r="E22" s="127">
        <v>74025</v>
      </c>
      <c r="F22" s="128">
        <v>347</v>
      </c>
      <c r="G22" s="117">
        <v>5111</v>
      </c>
      <c r="H22" s="127">
        <v>82844</v>
      </c>
      <c r="I22" s="117">
        <v>357</v>
      </c>
      <c r="J22" s="117">
        <v>5340</v>
      </c>
      <c r="K22" s="117">
        <v>91925</v>
      </c>
      <c r="L22" s="128">
        <v>400</v>
      </c>
      <c r="M22" s="117">
        <v>5971</v>
      </c>
      <c r="N22" s="127">
        <v>108934</v>
      </c>
      <c r="O22" s="128">
        <v>406</v>
      </c>
      <c r="P22" s="117">
        <v>6236</v>
      </c>
      <c r="Q22" s="127">
        <v>117773</v>
      </c>
      <c r="S22" s="117"/>
    </row>
    <row r="23" spans="1:19">
      <c r="A23" s="125">
        <v>26</v>
      </c>
      <c r="B23" s="126" t="s">
        <v>252</v>
      </c>
      <c r="C23" s="117">
        <v>250</v>
      </c>
      <c r="D23" s="117">
        <v>4664</v>
      </c>
      <c r="E23" s="127">
        <v>91146</v>
      </c>
      <c r="F23" s="128">
        <v>259</v>
      </c>
      <c r="G23" s="117">
        <v>4889</v>
      </c>
      <c r="H23" s="127">
        <v>108977</v>
      </c>
      <c r="I23" s="117">
        <v>269</v>
      </c>
      <c r="J23" s="117">
        <v>5173</v>
      </c>
      <c r="K23" s="117">
        <v>126500</v>
      </c>
      <c r="L23" s="128">
        <v>273</v>
      </c>
      <c r="M23" s="117">
        <v>5544</v>
      </c>
      <c r="N23" s="127">
        <v>143161</v>
      </c>
      <c r="O23" s="128">
        <v>266</v>
      </c>
      <c r="P23" s="117">
        <v>5257</v>
      </c>
      <c r="Q23" s="127">
        <v>118067</v>
      </c>
      <c r="S23" s="117"/>
    </row>
    <row r="24" spans="1:19">
      <c r="A24" s="125">
        <v>27</v>
      </c>
      <c r="B24" s="126" t="s">
        <v>253</v>
      </c>
      <c r="C24" s="117">
        <v>224</v>
      </c>
      <c r="D24" s="117">
        <v>17773</v>
      </c>
      <c r="E24" s="127">
        <v>406191</v>
      </c>
      <c r="F24" s="128">
        <v>243</v>
      </c>
      <c r="G24" s="117">
        <v>18384</v>
      </c>
      <c r="H24" s="127">
        <v>422247</v>
      </c>
      <c r="I24" s="117">
        <v>237</v>
      </c>
      <c r="J24" s="117">
        <v>18729</v>
      </c>
      <c r="K24" s="117">
        <v>424264</v>
      </c>
      <c r="L24" s="128">
        <v>255</v>
      </c>
      <c r="M24" s="117">
        <v>18914</v>
      </c>
      <c r="N24" s="127">
        <v>462332</v>
      </c>
      <c r="O24" s="128">
        <v>246</v>
      </c>
      <c r="P24" s="117">
        <v>18238</v>
      </c>
      <c r="Q24" s="127">
        <v>404438</v>
      </c>
      <c r="S24" s="117"/>
    </row>
    <row r="25" spans="1:19">
      <c r="A25" s="125">
        <v>30</v>
      </c>
      <c r="B25" s="126" t="s">
        <v>254</v>
      </c>
      <c r="C25" s="117">
        <v>22</v>
      </c>
      <c r="D25" s="117">
        <v>512</v>
      </c>
      <c r="E25" s="127">
        <v>15779</v>
      </c>
      <c r="F25" s="128">
        <v>22</v>
      </c>
      <c r="G25" s="117">
        <v>668</v>
      </c>
      <c r="H25" s="127">
        <v>18177</v>
      </c>
      <c r="I25" s="117">
        <v>30</v>
      </c>
      <c r="J25" s="117">
        <v>927</v>
      </c>
      <c r="K25" s="117">
        <v>32393</v>
      </c>
      <c r="L25" s="128">
        <v>31</v>
      </c>
      <c r="M25" s="117">
        <v>1261</v>
      </c>
      <c r="N25" s="127">
        <v>43875</v>
      </c>
      <c r="O25" s="128">
        <v>33</v>
      </c>
      <c r="P25" s="117">
        <v>1345</v>
      </c>
      <c r="Q25" s="127">
        <v>49752</v>
      </c>
      <c r="S25" s="117"/>
    </row>
    <row r="26" spans="1:19">
      <c r="A26" s="125">
        <v>31</v>
      </c>
      <c r="B26" s="126" t="s">
        <v>255</v>
      </c>
      <c r="C26" s="117">
        <v>346</v>
      </c>
      <c r="D26" s="117">
        <v>7408</v>
      </c>
      <c r="E26" s="127">
        <v>86487</v>
      </c>
      <c r="F26" s="128">
        <v>353</v>
      </c>
      <c r="G26" s="117">
        <v>7573</v>
      </c>
      <c r="H26" s="127">
        <v>96112</v>
      </c>
      <c r="I26" s="117">
        <v>359</v>
      </c>
      <c r="J26" s="117">
        <v>7378</v>
      </c>
      <c r="K26" s="117">
        <v>103338</v>
      </c>
      <c r="L26" s="128">
        <v>349</v>
      </c>
      <c r="M26" s="117">
        <v>7112</v>
      </c>
      <c r="N26" s="127">
        <v>111376</v>
      </c>
      <c r="O26" s="128">
        <v>346</v>
      </c>
      <c r="P26" s="117">
        <v>7211</v>
      </c>
      <c r="Q26" s="127">
        <v>118152</v>
      </c>
      <c r="S26" s="117"/>
    </row>
    <row r="27" spans="1:19">
      <c r="A27" s="129">
        <v>32</v>
      </c>
      <c r="B27" s="130" t="s">
        <v>256</v>
      </c>
      <c r="C27" s="131">
        <v>176</v>
      </c>
      <c r="D27" s="131">
        <v>1619</v>
      </c>
      <c r="E27" s="132">
        <v>21877</v>
      </c>
      <c r="F27" s="133">
        <v>185</v>
      </c>
      <c r="G27" s="131">
        <v>1711</v>
      </c>
      <c r="H27" s="132">
        <v>24338</v>
      </c>
      <c r="I27" s="131">
        <v>175</v>
      </c>
      <c r="J27" s="131">
        <v>1669</v>
      </c>
      <c r="K27" s="131">
        <v>25744</v>
      </c>
      <c r="L27" s="133">
        <v>181</v>
      </c>
      <c r="M27" s="131">
        <v>1606</v>
      </c>
      <c r="N27" s="132">
        <v>24149</v>
      </c>
      <c r="O27" s="133">
        <v>172</v>
      </c>
      <c r="P27" s="131">
        <v>1677</v>
      </c>
      <c r="Q27" s="132">
        <v>22925</v>
      </c>
      <c r="S27" s="117"/>
    </row>
    <row r="28" spans="1:19">
      <c r="B28" s="120"/>
      <c r="C28" s="120"/>
      <c r="D28" s="120"/>
      <c r="E28" s="120"/>
      <c r="F28" s="120"/>
      <c r="G28" s="120"/>
      <c r="H28" s="120"/>
      <c r="I28" s="131"/>
      <c r="J28" s="131"/>
      <c r="K28" s="131"/>
      <c r="L28" s="120"/>
      <c r="M28" s="120"/>
      <c r="N28" s="120"/>
      <c r="O28" s="120"/>
      <c r="P28" s="364" t="s">
        <v>223</v>
      </c>
      <c r="Q28" s="364"/>
    </row>
    <row r="29" spans="1:19">
      <c r="A29" s="362" t="s">
        <v>224</v>
      </c>
      <c r="B29" s="363"/>
      <c r="C29" s="366" t="s">
        <v>257</v>
      </c>
      <c r="D29" s="367"/>
      <c r="E29" s="368"/>
      <c r="F29" s="365" t="s">
        <v>258</v>
      </c>
      <c r="G29" s="365"/>
      <c r="H29" s="365"/>
      <c r="I29" s="365" t="s">
        <v>259</v>
      </c>
      <c r="J29" s="365"/>
      <c r="K29" s="365"/>
      <c r="L29" s="365" t="s">
        <v>260</v>
      </c>
      <c r="M29" s="365"/>
      <c r="N29" s="365"/>
      <c r="O29" s="366" t="s">
        <v>261</v>
      </c>
      <c r="P29" s="367"/>
      <c r="Q29" s="368"/>
    </row>
    <row r="30" spans="1:19">
      <c r="A30" s="360" t="s">
        <v>230</v>
      </c>
      <c r="B30" s="361"/>
      <c r="C30" s="121" t="s">
        <v>231</v>
      </c>
      <c r="D30" s="121" t="s">
        <v>232</v>
      </c>
      <c r="E30" s="121" t="s">
        <v>233</v>
      </c>
      <c r="F30" s="121" t="s">
        <v>231</v>
      </c>
      <c r="G30" s="121" t="s">
        <v>232</v>
      </c>
      <c r="H30" s="121" t="s">
        <v>233</v>
      </c>
      <c r="I30" s="121" t="s">
        <v>231</v>
      </c>
      <c r="J30" s="121" t="s">
        <v>232</v>
      </c>
      <c r="K30" s="121" t="s">
        <v>233</v>
      </c>
      <c r="L30" s="121" t="s">
        <v>231</v>
      </c>
      <c r="M30" s="121" t="s">
        <v>232</v>
      </c>
      <c r="N30" s="121" t="s">
        <v>233</v>
      </c>
      <c r="O30" s="121" t="s">
        <v>231</v>
      </c>
      <c r="P30" s="121" t="s">
        <v>232</v>
      </c>
      <c r="Q30" s="121" t="s">
        <v>233</v>
      </c>
    </row>
    <row r="31" spans="1:19">
      <c r="A31" s="362" t="s">
        <v>234</v>
      </c>
      <c r="B31" s="363"/>
      <c r="C31" s="124">
        <v>4631</v>
      </c>
      <c r="D31" s="122">
        <v>99852</v>
      </c>
      <c r="E31" s="123">
        <v>1925304</v>
      </c>
      <c r="F31" s="124">
        <v>4537</v>
      </c>
      <c r="G31" s="122">
        <v>97604</v>
      </c>
      <c r="H31" s="123">
        <v>1858556</v>
      </c>
      <c r="I31" s="122">
        <v>4449</v>
      </c>
      <c r="J31" s="122">
        <v>95606</v>
      </c>
      <c r="K31" s="123">
        <v>1923466</v>
      </c>
      <c r="L31" s="124">
        <v>4381</v>
      </c>
      <c r="M31" s="122">
        <v>94468</v>
      </c>
      <c r="N31" s="123">
        <v>1959713</v>
      </c>
      <c r="O31" s="124">
        <v>4275</v>
      </c>
      <c r="P31" s="122">
        <v>92852</v>
      </c>
      <c r="Q31" s="123">
        <v>2038258</v>
      </c>
      <c r="S31" s="117"/>
    </row>
    <row r="32" spans="1:19">
      <c r="A32" s="125">
        <v>9</v>
      </c>
      <c r="B32" s="126" t="s">
        <v>235</v>
      </c>
      <c r="C32" s="128">
        <v>356</v>
      </c>
      <c r="D32" s="117">
        <v>5105</v>
      </c>
      <c r="E32" s="127">
        <v>69934</v>
      </c>
      <c r="F32" s="128">
        <v>360</v>
      </c>
      <c r="G32" s="117">
        <v>5258</v>
      </c>
      <c r="H32" s="127">
        <v>71886</v>
      </c>
      <c r="I32" s="117">
        <v>354</v>
      </c>
      <c r="J32" s="117">
        <v>5388</v>
      </c>
      <c r="K32" s="127">
        <v>74229</v>
      </c>
      <c r="L32" s="128">
        <v>351</v>
      </c>
      <c r="M32" s="117">
        <v>5522</v>
      </c>
      <c r="N32" s="127">
        <v>75982</v>
      </c>
      <c r="O32" s="128">
        <v>346</v>
      </c>
      <c r="P32" s="117">
        <v>5648</v>
      </c>
      <c r="Q32" s="127">
        <v>75225</v>
      </c>
      <c r="S32" s="117"/>
    </row>
    <row r="33" spans="1:19">
      <c r="A33" s="125">
        <v>10</v>
      </c>
      <c r="B33" s="126" t="s">
        <v>236</v>
      </c>
      <c r="C33" s="128">
        <v>44</v>
      </c>
      <c r="D33" s="117">
        <v>467</v>
      </c>
      <c r="E33" s="127">
        <v>28759</v>
      </c>
      <c r="F33" s="128">
        <v>42</v>
      </c>
      <c r="G33" s="117">
        <v>458</v>
      </c>
      <c r="H33" s="127">
        <v>30166</v>
      </c>
      <c r="I33" s="117">
        <v>45</v>
      </c>
      <c r="J33" s="117">
        <v>481</v>
      </c>
      <c r="K33" s="127">
        <v>29147</v>
      </c>
      <c r="L33" s="128">
        <v>46</v>
      </c>
      <c r="M33" s="117">
        <v>473</v>
      </c>
      <c r="N33" s="127">
        <v>30407</v>
      </c>
      <c r="O33" s="128">
        <v>45</v>
      </c>
      <c r="P33" s="117">
        <v>448</v>
      </c>
      <c r="Q33" s="127">
        <v>29925</v>
      </c>
      <c r="S33" s="117"/>
    </row>
    <row r="34" spans="1:19">
      <c r="A34" s="125">
        <v>11</v>
      </c>
      <c r="B34" s="126" t="s">
        <v>237</v>
      </c>
      <c r="C34" s="128">
        <v>1323</v>
      </c>
      <c r="D34" s="117">
        <v>25724</v>
      </c>
      <c r="E34" s="127">
        <v>386482</v>
      </c>
      <c r="F34" s="128">
        <v>1088</v>
      </c>
      <c r="G34" s="117">
        <v>19854</v>
      </c>
      <c r="H34" s="127">
        <v>295922</v>
      </c>
      <c r="I34" s="117">
        <v>1041</v>
      </c>
      <c r="J34" s="117">
        <v>19312</v>
      </c>
      <c r="K34" s="127">
        <v>294037</v>
      </c>
      <c r="L34" s="128">
        <v>1006</v>
      </c>
      <c r="M34" s="117">
        <v>18798</v>
      </c>
      <c r="N34" s="127">
        <v>289800</v>
      </c>
      <c r="O34" s="128">
        <v>994</v>
      </c>
      <c r="P34" s="117">
        <v>18514</v>
      </c>
      <c r="Q34" s="127">
        <v>296060</v>
      </c>
      <c r="S34" s="117"/>
    </row>
    <row r="35" spans="1:19">
      <c r="A35" s="125">
        <v>12</v>
      </c>
      <c r="B35" s="126" t="s">
        <v>238</v>
      </c>
      <c r="C35" s="128">
        <v>328</v>
      </c>
      <c r="D35" s="117">
        <v>5782</v>
      </c>
      <c r="E35" s="127">
        <v>47146</v>
      </c>
      <c r="F35" s="128">
        <v>514</v>
      </c>
      <c r="G35" s="117">
        <v>10468</v>
      </c>
      <c r="H35" s="127">
        <v>103579</v>
      </c>
      <c r="I35" s="117">
        <v>484</v>
      </c>
      <c r="J35" s="117">
        <v>9775</v>
      </c>
      <c r="K35" s="127">
        <v>101437</v>
      </c>
      <c r="L35" s="128">
        <v>468</v>
      </c>
      <c r="M35" s="117">
        <v>9419</v>
      </c>
      <c r="N35" s="127">
        <v>102679</v>
      </c>
      <c r="O35" s="128">
        <v>452</v>
      </c>
      <c r="P35" s="117">
        <v>9061</v>
      </c>
      <c r="Q35" s="127">
        <v>106719</v>
      </c>
      <c r="S35" s="117"/>
    </row>
    <row r="36" spans="1:19">
      <c r="A36" s="125">
        <v>13</v>
      </c>
      <c r="B36" s="126" t="s">
        <v>239</v>
      </c>
      <c r="C36" s="128">
        <v>234</v>
      </c>
      <c r="D36" s="117">
        <v>2523</v>
      </c>
      <c r="E36" s="127">
        <v>49530</v>
      </c>
      <c r="F36" s="128">
        <v>233</v>
      </c>
      <c r="G36" s="117">
        <v>2499</v>
      </c>
      <c r="H36" s="127">
        <v>49599</v>
      </c>
      <c r="I36" s="117">
        <v>234</v>
      </c>
      <c r="J36" s="117">
        <v>2438</v>
      </c>
      <c r="K36" s="127">
        <v>46741</v>
      </c>
      <c r="L36" s="128">
        <v>225</v>
      </c>
      <c r="M36" s="117">
        <v>2439</v>
      </c>
      <c r="N36" s="127">
        <v>53367</v>
      </c>
      <c r="O36" s="128">
        <v>211</v>
      </c>
      <c r="P36" s="117">
        <v>2334</v>
      </c>
      <c r="Q36" s="127">
        <v>56242</v>
      </c>
      <c r="S36" s="117"/>
    </row>
    <row r="37" spans="1:19">
      <c r="A37" s="125">
        <v>14</v>
      </c>
      <c r="B37" s="126" t="s">
        <v>240</v>
      </c>
      <c r="C37" s="128">
        <v>126</v>
      </c>
      <c r="D37" s="117">
        <v>2120</v>
      </c>
      <c r="E37" s="127">
        <v>36470</v>
      </c>
      <c r="F37" s="128">
        <v>123</v>
      </c>
      <c r="G37" s="117">
        <v>2074</v>
      </c>
      <c r="H37" s="127">
        <v>36234</v>
      </c>
      <c r="I37" s="117">
        <v>132</v>
      </c>
      <c r="J37" s="117">
        <v>2148</v>
      </c>
      <c r="K37" s="127">
        <v>38249</v>
      </c>
      <c r="L37" s="128">
        <v>122</v>
      </c>
      <c r="M37" s="117">
        <v>2050</v>
      </c>
      <c r="N37" s="127">
        <v>37039</v>
      </c>
      <c r="O37" s="128">
        <v>110</v>
      </c>
      <c r="P37" s="117">
        <v>1708</v>
      </c>
      <c r="Q37" s="127">
        <v>32209</v>
      </c>
      <c r="S37" s="117"/>
    </row>
    <row r="38" spans="1:19">
      <c r="A38" s="125">
        <v>15</v>
      </c>
      <c r="B38" s="126" t="s">
        <v>241</v>
      </c>
      <c r="C38" s="128">
        <v>140</v>
      </c>
      <c r="D38" s="117">
        <v>2545</v>
      </c>
      <c r="E38" s="127">
        <v>54137</v>
      </c>
      <c r="F38" s="128">
        <v>131</v>
      </c>
      <c r="G38" s="117">
        <v>2451</v>
      </c>
      <c r="H38" s="127">
        <v>50896</v>
      </c>
      <c r="I38" s="117">
        <v>135</v>
      </c>
      <c r="J38" s="117">
        <v>2521</v>
      </c>
      <c r="K38" s="127">
        <v>56343</v>
      </c>
      <c r="L38" s="128">
        <v>134</v>
      </c>
      <c r="M38" s="117">
        <v>2503</v>
      </c>
      <c r="N38" s="127">
        <v>58927</v>
      </c>
      <c r="O38" s="128">
        <v>133</v>
      </c>
      <c r="P38" s="117">
        <v>2556</v>
      </c>
      <c r="Q38" s="127">
        <v>62627</v>
      </c>
      <c r="S38" s="117"/>
    </row>
    <row r="39" spans="1:19">
      <c r="A39" s="125">
        <v>16</v>
      </c>
      <c r="B39" s="126" t="s">
        <v>242</v>
      </c>
      <c r="C39" s="128">
        <v>159</v>
      </c>
      <c r="D39" s="117">
        <v>2352</v>
      </c>
      <c r="E39" s="127">
        <v>34444</v>
      </c>
      <c r="F39" s="128">
        <v>156</v>
      </c>
      <c r="G39" s="117">
        <v>2361</v>
      </c>
      <c r="H39" s="127">
        <v>33722</v>
      </c>
      <c r="I39" s="117">
        <v>163</v>
      </c>
      <c r="J39" s="117">
        <v>2349</v>
      </c>
      <c r="K39" s="127">
        <v>35337</v>
      </c>
      <c r="L39" s="128">
        <v>166</v>
      </c>
      <c r="M39" s="117">
        <v>2267</v>
      </c>
      <c r="N39" s="127">
        <v>34334</v>
      </c>
      <c r="O39" s="128">
        <v>164</v>
      </c>
      <c r="P39" s="117">
        <v>2272</v>
      </c>
      <c r="Q39" s="127">
        <v>34748</v>
      </c>
      <c r="S39" s="117"/>
    </row>
    <row r="40" spans="1:19">
      <c r="A40" s="125">
        <v>17</v>
      </c>
      <c r="B40" s="126" t="s">
        <v>243</v>
      </c>
      <c r="C40" s="128">
        <v>48</v>
      </c>
      <c r="D40" s="117">
        <v>4294</v>
      </c>
      <c r="E40" s="127">
        <v>165207</v>
      </c>
      <c r="F40" s="128">
        <v>48</v>
      </c>
      <c r="G40" s="117">
        <v>4215</v>
      </c>
      <c r="H40" s="127">
        <v>165325</v>
      </c>
      <c r="I40" s="117">
        <v>47</v>
      </c>
      <c r="J40" s="117">
        <v>4088</v>
      </c>
      <c r="K40" s="127">
        <v>172396</v>
      </c>
      <c r="L40" s="128">
        <v>48</v>
      </c>
      <c r="M40" s="117">
        <v>4113</v>
      </c>
      <c r="N40" s="127">
        <v>177787</v>
      </c>
      <c r="O40" s="128">
        <v>46</v>
      </c>
      <c r="P40" s="117">
        <v>4040</v>
      </c>
      <c r="Q40" s="127">
        <v>194584</v>
      </c>
      <c r="S40" s="117"/>
    </row>
    <row r="41" spans="1:19">
      <c r="A41" s="125">
        <v>18</v>
      </c>
      <c r="B41" s="126" t="s">
        <v>244</v>
      </c>
      <c r="C41" s="128">
        <v>12</v>
      </c>
      <c r="D41" s="117">
        <v>93</v>
      </c>
      <c r="E41" s="127">
        <v>4268</v>
      </c>
      <c r="F41" s="128">
        <v>12</v>
      </c>
      <c r="G41" s="117">
        <v>95</v>
      </c>
      <c r="H41" s="127">
        <v>4065</v>
      </c>
      <c r="I41" s="117">
        <v>12</v>
      </c>
      <c r="J41" s="117">
        <v>94</v>
      </c>
      <c r="K41" s="127">
        <v>3891</v>
      </c>
      <c r="L41" s="128">
        <v>12</v>
      </c>
      <c r="M41" s="117">
        <v>103</v>
      </c>
      <c r="N41" s="127">
        <v>3830</v>
      </c>
      <c r="O41" s="128">
        <v>12</v>
      </c>
      <c r="P41" s="117">
        <v>103</v>
      </c>
      <c r="Q41" s="127">
        <v>4050</v>
      </c>
      <c r="S41" s="117"/>
    </row>
    <row r="42" spans="1:19">
      <c r="A42" s="125">
        <v>19</v>
      </c>
      <c r="B42" s="126" t="s">
        <v>245</v>
      </c>
      <c r="C42" s="128">
        <v>197</v>
      </c>
      <c r="D42" s="117">
        <v>4847</v>
      </c>
      <c r="E42" s="127">
        <v>99215</v>
      </c>
      <c r="F42" s="128">
        <v>192</v>
      </c>
      <c r="G42" s="117">
        <v>4891</v>
      </c>
      <c r="H42" s="127">
        <v>103451</v>
      </c>
      <c r="I42" s="117">
        <v>199</v>
      </c>
      <c r="J42" s="117">
        <v>4979</v>
      </c>
      <c r="K42" s="127">
        <v>112549</v>
      </c>
      <c r="L42" s="128">
        <v>216</v>
      </c>
      <c r="M42" s="117">
        <v>5079</v>
      </c>
      <c r="N42" s="127">
        <v>113089</v>
      </c>
      <c r="O42" s="128">
        <v>206</v>
      </c>
      <c r="P42" s="117">
        <v>4696</v>
      </c>
      <c r="Q42" s="127">
        <v>109208</v>
      </c>
      <c r="S42" s="117"/>
    </row>
    <row r="43" spans="1:19">
      <c r="A43" s="125">
        <v>20</v>
      </c>
      <c r="B43" s="126" t="s">
        <v>246</v>
      </c>
      <c r="C43" s="128">
        <v>9</v>
      </c>
      <c r="D43" s="117">
        <v>167</v>
      </c>
      <c r="E43" s="127">
        <v>1538</v>
      </c>
      <c r="F43" s="128">
        <v>10</v>
      </c>
      <c r="G43" s="117">
        <v>175</v>
      </c>
      <c r="H43" s="127">
        <v>1582</v>
      </c>
      <c r="I43" s="117">
        <v>10</v>
      </c>
      <c r="J43" s="117">
        <v>179</v>
      </c>
      <c r="K43" s="127">
        <v>1794</v>
      </c>
      <c r="L43" s="128">
        <v>10</v>
      </c>
      <c r="M43" s="117">
        <v>199</v>
      </c>
      <c r="N43" s="127">
        <v>2130</v>
      </c>
      <c r="O43" s="128">
        <v>7</v>
      </c>
      <c r="P43" s="117">
        <v>180</v>
      </c>
      <c r="Q43" s="127">
        <v>1877</v>
      </c>
      <c r="S43" s="117"/>
    </row>
    <row r="44" spans="1:19">
      <c r="A44" s="125">
        <v>21</v>
      </c>
      <c r="B44" s="126" t="s">
        <v>247</v>
      </c>
      <c r="C44" s="128">
        <v>9</v>
      </c>
      <c r="D44" s="117">
        <v>115</v>
      </c>
      <c r="E44" s="127">
        <v>801</v>
      </c>
      <c r="F44" s="128">
        <v>8</v>
      </c>
      <c r="G44" s="117">
        <v>106</v>
      </c>
      <c r="H44" s="127">
        <v>659</v>
      </c>
      <c r="I44" s="117">
        <v>8</v>
      </c>
      <c r="J44" s="117">
        <v>104</v>
      </c>
      <c r="K44" s="127">
        <v>610</v>
      </c>
      <c r="L44" s="128">
        <v>8</v>
      </c>
      <c r="M44" s="117">
        <v>100</v>
      </c>
      <c r="N44" s="127">
        <v>596</v>
      </c>
      <c r="O44" s="128">
        <v>7</v>
      </c>
      <c r="P44" s="117">
        <v>80</v>
      </c>
      <c r="Q44" s="127">
        <v>452</v>
      </c>
      <c r="S44" s="117"/>
    </row>
    <row r="45" spans="1:19">
      <c r="A45" s="125">
        <v>22</v>
      </c>
      <c r="B45" s="126" t="s">
        <v>248</v>
      </c>
      <c r="C45" s="128">
        <v>194</v>
      </c>
      <c r="D45" s="117">
        <v>3578</v>
      </c>
      <c r="E45" s="127">
        <v>85964</v>
      </c>
      <c r="F45" s="128">
        <v>202</v>
      </c>
      <c r="G45" s="117">
        <v>3607</v>
      </c>
      <c r="H45" s="127">
        <v>85611</v>
      </c>
      <c r="I45" s="117">
        <v>195</v>
      </c>
      <c r="J45" s="117">
        <v>3683</v>
      </c>
      <c r="K45" s="127">
        <v>86701</v>
      </c>
      <c r="L45" s="128">
        <v>195</v>
      </c>
      <c r="M45" s="117">
        <v>3607</v>
      </c>
      <c r="N45" s="127">
        <v>94405</v>
      </c>
      <c r="O45" s="128">
        <v>183</v>
      </c>
      <c r="P45" s="117">
        <v>3494</v>
      </c>
      <c r="Q45" s="127">
        <v>102642</v>
      </c>
      <c r="S45" s="117"/>
    </row>
    <row r="46" spans="1:19">
      <c r="A46" s="125">
        <v>23</v>
      </c>
      <c r="B46" s="126" t="s">
        <v>249</v>
      </c>
      <c r="C46" s="128">
        <v>27</v>
      </c>
      <c r="D46" s="117">
        <v>459</v>
      </c>
      <c r="E46" s="127">
        <v>12483</v>
      </c>
      <c r="F46" s="128">
        <v>30</v>
      </c>
      <c r="G46" s="117">
        <v>474</v>
      </c>
      <c r="H46" s="127">
        <v>11626</v>
      </c>
      <c r="I46" s="117">
        <v>28</v>
      </c>
      <c r="J46" s="117">
        <v>466</v>
      </c>
      <c r="K46" s="127">
        <v>12117</v>
      </c>
      <c r="L46" s="128">
        <v>21</v>
      </c>
      <c r="M46" s="117">
        <v>395</v>
      </c>
      <c r="N46" s="127">
        <v>11001</v>
      </c>
      <c r="O46" s="128">
        <v>19</v>
      </c>
      <c r="P46" s="117">
        <v>387</v>
      </c>
      <c r="Q46" s="127">
        <v>11164</v>
      </c>
      <c r="S46" s="117"/>
    </row>
    <row r="47" spans="1:19">
      <c r="A47" s="125">
        <v>24</v>
      </c>
      <c r="B47" s="126" t="s">
        <v>250</v>
      </c>
      <c r="C47" s="128">
        <v>24</v>
      </c>
      <c r="D47" s="117">
        <v>1401</v>
      </c>
      <c r="E47" s="127">
        <v>92842</v>
      </c>
      <c r="F47" s="128">
        <v>24</v>
      </c>
      <c r="G47" s="117">
        <v>1378</v>
      </c>
      <c r="H47" s="127">
        <v>89514</v>
      </c>
      <c r="I47" s="117">
        <v>24</v>
      </c>
      <c r="J47" s="117">
        <v>1379</v>
      </c>
      <c r="K47" s="127">
        <v>92465</v>
      </c>
      <c r="L47" s="128">
        <v>26</v>
      </c>
      <c r="M47" s="117">
        <v>1356</v>
      </c>
      <c r="N47" s="127">
        <v>87675</v>
      </c>
      <c r="O47" s="128">
        <v>26</v>
      </c>
      <c r="P47" s="117">
        <v>1352</v>
      </c>
      <c r="Q47" s="127">
        <v>95880</v>
      </c>
      <c r="S47" s="117"/>
    </row>
    <row r="48" spans="1:19">
      <c r="A48" s="125">
        <v>25</v>
      </c>
      <c r="B48" s="126" t="s">
        <v>251</v>
      </c>
      <c r="C48" s="128">
        <v>384</v>
      </c>
      <c r="D48" s="117">
        <v>6057</v>
      </c>
      <c r="E48" s="127">
        <v>103314</v>
      </c>
      <c r="F48" s="128">
        <v>364</v>
      </c>
      <c r="G48" s="117">
        <v>5612</v>
      </c>
      <c r="H48" s="127">
        <v>86712</v>
      </c>
      <c r="I48" s="117">
        <v>359</v>
      </c>
      <c r="J48" s="117">
        <v>5594</v>
      </c>
      <c r="K48" s="127">
        <v>89447</v>
      </c>
      <c r="L48" s="128">
        <v>306</v>
      </c>
      <c r="M48" s="117">
        <v>5351</v>
      </c>
      <c r="N48" s="127">
        <v>95687</v>
      </c>
      <c r="O48" s="128">
        <v>299</v>
      </c>
      <c r="P48" s="117">
        <v>5405</v>
      </c>
      <c r="Q48" s="127">
        <v>98948</v>
      </c>
      <c r="S48" s="117"/>
    </row>
    <row r="49" spans="1:19">
      <c r="A49" s="125">
        <v>26</v>
      </c>
      <c r="B49" s="126" t="s">
        <v>252</v>
      </c>
      <c r="C49" s="128">
        <v>263</v>
      </c>
      <c r="D49" s="117">
        <v>4893</v>
      </c>
      <c r="E49" s="127">
        <v>93003</v>
      </c>
      <c r="F49" s="128">
        <v>255</v>
      </c>
      <c r="G49" s="117">
        <v>4706</v>
      </c>
      <c r="H49" s="127">
        <v>84208</v>
      </c>
      <c r="I49" s="117">
        <v>255</v>
      </c>
      <c r="J49" s="117">
        <v>4751</v>
      </c>
      <c r="K49" s="127">
        <v>109303</v>
      </c>
      <c r="L49" s="128">
        <v>256</v>
      </c>
      <c r="M49" s="117">
        <v>4737</v>
      </c>
      <c r="N49" s="127">
        <v>113686</v>
      </c>
      <c r="O49" s="128">
        <v>265</v>
      </c>
      <c r="P49" s="117">
        <v>4944</v>
      </c>
      <c r="Q49" s="127">
        <v>123792</v>
      </c>
      <c r="S49" s="117"/>
    </row>
    <row r="50" spans="1:19">
      <c r="A50" s="125">
        <v>27</v>
      </c>
      <c r="B50" s="126" t="s">
        <v>253</v>
      </c>
      <c r="C50" s="128">
        <v>233</v>
      </c>
      <c r="D50" s="117">
        <v>17452</v>
      </c>
      <c r="E50" s="127">
        <v>379754</v>
      </c>
      <c r="F50" s="128">
        <v>224</v>
      </c>
      <c r="G50" s="117">
        <v>17052</v>
      </c>
      <c r="H50" s="127">
        <v>372367</v>
      </c>
      <c r="I50" s="117">
        <v>216</v>
      </c>
      <c r="J50" s="117">
        <v>16442</v>
      </c>
      <c r="K50" s="127">
        <v>386042</v>
      </c>
      <c r="L50" s="128">
        <v>209</v>
      </c>
      <c r="M50" s="117">
        <v>15959</v>
      </c>
      <c r="N50" s="127">
        <v>390424</v>
      </c>
      <c r="O50" s="128">
        <v>202</v>
      </c>
      <c r="P50" s="117">
        <v>15481</v>
      </c>
      <c r="Q50" s="127">
        <v>405638</v>
      </c>
      <c r="S50" s="117"/>
    </row>
    <row r="51" spans="1:19">
      <c r="A51" s="125">
        <v>30</v>
      </c>
      <c r="B51" s="126" t="s">
        <v>254</v>
      </c>
      <c r="C51" s="128">
        <v>31</v>
      </c>
      <c r="D51" s="117">
        <v>1395</v>
      </c>
      <c r="E51" s="127">
        <v>49889</v>
      </c>
      <c r="F51" s="128">
        <v>33</v>
      </c>
      <c r="G51" s="117">
        <v>1319</v>
      </c>
      <c r="H51" s="127">
        <v>51149</v>
      </c>
      <c r="I51" s="117">
        <v>27</v>
      </c>
      <c r="J51" s="117">
        <v>1347</v>
      </c>
      <c r="K51" s="127">
        <v>56867</v>
      </c>
      <c r="L51" s="128">
        <v>30</v>
      </c>
      <c r="M51" s="117">
        <v>1741</v>
      </c>
      <c r="N51" s="127">
        <v>57839</v>
      </c>
      <c r="O51" s="128">
        <v>28</v>
      </c>
      <c r="P51" s="117">
        <v>1848</v>
      </c>
      <c r="Q51" s="127">
        <v>64488</v>
      </c>
      <c r="S51" s="117"/>
    </row>
    <row r="52" spans="1:19">
      <c r="A52" s="125">
        <v>31</v>
      </c>
      <c r="B52" s="126" t="s">
        <v>255</v>
      </c>
      <c r="C52" s="128">
        <v>328</v>
      </c>
      <c r="D52" s="117">
        <v>6817</v>
      </c>
      <c r="E52" s="127">
        <v>107391</v>
      </c>
      <c r="F52" s="128">
        <v>312</v>
      </c>
      <c r="G52" s="117">
        <v>6786</v>
      </c>
      <c r="H52" s="127">
        <v>102149</v>
      </c>
      <c r="I52" s="117">
        <v>310</v>
      </c>
      <c r="J52" s="117">
        <v>6287</v>
      </c>
      <c r="K52" s="127">
        <v>95397</v>
      </c>
      <c r="L52" s="128">
        <v>364</v>
      </c>
      <c r="M52" s="117">
        <v>6504</v>
      </c>
      <c r="N52" s="127">
        <v>101382</v>
      </c>
      <c r="O52" s="128">
        <v>361</v>
      </c>
      <c r="P52" s="117">
        <v>6656</v>
      </c>
      <c r="Q52" s="127">
        <v>105817</v>
      </c>
      <c r="S52" s="117"/>
    </row>
    <row r="53" spans="1:19">
      <c r="A53" s="129">
        <v>32</v>
      </c>
      <c r="B53" s="130" t="s">
        <v>256</v>
      </c>
      <c r="C53" s="133">
        <v>162</v>
      </c>
      <c r="D53" s="131">
        <v>1666</v>
      </c>
      <c r="E53" s="132">
        <v>22732</v>
      </c>
      <c r="F53" s="133">
        <v>176</v>
      </c>
      <c r="G53" s="131">
        <v>1765</v>
      </c>
      <c r="H53" s="132">
        <v>28134</v>
      </c>
      <c r="I53" s="131">
        <v>171</v>
      </c>
      <c r="J53" s="131">
        <v>1801</v>
      </c>
      <c r="K53" s="132">
        <v>28365</v>
      </c>
      <c r="L53" s="133">
        <v>162</v>
      </c>
      <c r="M53" s="131">
        <v>1753</v>
      </c>
      <c r="N53" s="132">
        <v>27644</v>
      </c>
      <c r="O53" s="133">
        <v>159</v>
      </c>
      <c r="P53" s="131">
        <v>1645</v>
      </c>
      <c r="Q53" s="132">
        <v>25963</v>
      </c>
      <c r="S53" s="117"/>
    </row>
    <row r="54" spans="1:19"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364" t="s">
        <v>223</v>
      </c>
      <c r="Q54" s="364"/>
    </row>
    <row r="55" spans="1:19">
      <c r="A55" s="362" t="s">
        <v>224</v>
      </c>
      <c r="B55" s="363"/>
      <c r="C55" s="366" t="s">
        <v>262</v>
      </c>
      <c r="D55" s="367"/>
      <c r="E55" s="368"/>
      <c r="F55" s="365" t="s">
        <v>263</v>
      </c>
      <c r="G55" s="365"/>
      <c r="H55" s="365"/>
      <c r="I55" s="365" t="s">
        <v>264</v>
      </c>
      <c r="J55" s="365"/>
      <c r="K55" s="365"/>
      <c r="L55" s="365" t="s">
        <v>265</v>
      </c>
      <c r="M55" s="365"/>
      <c r="N55" s="366"/>
      <c r="O55" s="365" t="s">
        <v>266</v>
      </c>
      <c r="P55" s="365"/>
      <c r="Q55" s="365"/>
    </row>
    <row r="56" spans="1:19">
      <c r="A56" s="360" t="s">
        <v>230</v>
      </c>
      <c r="B56" s="361"/>
      <c r="C56" s="121" t="s">
        <v>231</v>
      </c>
      <c r="D56" s="121" t="s">
        <v>232</v>
      </c>
      <c r="E56" s="121" t="s">
        <v>233</v>
      </c>
      <c r="F56" s="121" t="s">
        <v>231</v>
      </c>
      <c r="G56" s="121" t="s">
        <v>232</v>
      </c>
      <c r="H56" s="121" t="s">
        <v>233</v>
      </c>
      <c r="I56" s="121" t="s">
        <v>231</v>
      </c>
      <c r="J56" s="121" t="s">
        <v>232</v>
      </c>
      <c r="K56" s="121" t="s">
        <v>233</v>
      </c>
      <c r="L56" s="121" t="s">
        <v>231</v>
      </c>
      <c r="M56" s="121" t="s">
        <v>232</v>
      </c>
      <c r="N56" s="121" t="s">
        <v>233</v>
      </c>
      <c r="O56" s="121" t="s">
        <v>231</v>
      </c>
      <c r="P56" s="121" t="s">
        <v>232</v>
      </c>
      <c r="Q56" s="121" t="s">
        <v>233</v>
      </c>
    </row>
    <row r="57" spans="1:19">
      <c r="A57" s="362" t="s">
        <v>234</v>
      </c>
      <c r="B57" s="363"/>
      <c r="C57" s="124">
        <v>4168</v>
      </c>
      <c r="D57" s="122">
        <v>92102</v>
      </c>
      <c r="E57" s="123">
        <v>1943164</v>
      </c>
      <c r="F57" s="124">
        <v>4055</v>
      </c>
      <c r="G57" s="122">
        <v>89475</v>
      </c>
      <c r="H57" s="123">
        <v>1877132</v>
      </c>
      <c r="I57" s="122">
        <v>3849</v>
      </c>
      <c r="J57" s="122">
        <v>86918</v>
      </c>
      <c r="K57" s="123">
        <v>1974347</v>
      </c>
      <c r="L57" s="124">
        <v>3751</v>
      </c>
      <c r="M57" s="122">
        <v>84227</v>
      </c>
      <c r="N57" s="123">
        <v>1777053</v>
      </c>
      <c r="O57" s="124">
        <v>3390</v>
      </c>
      <c r="P57" s="122">
        <v>79077</v>
      </c>
      <c r="Q57" s="123">
        <v>1687094</v>
      </c>
    </row>
    <row r="58" spans="1:19">
      <c r="A58" s="125">
        <v>9</v>
      </c>
      <c r="B58" s="126" t="s">
        <v>235</v>
      </c>
      <c r="C58" s="128">
        <v>349</v>
      </c>
      <c r="D58" s="117">
        <v>5467</v>
      </c>
      <c r="E58" s="127">
        <v>72957</v>
      </c>
      <c r="F58" s="128">
        <v>353</v>
      </c>
      <c r="G58" s="117">
        <v>5721</v>
      </c>
      <c r="H58" s="127">
        <v>73974</v>
      </c>
      <c r="I58" s="117">
        <v>330</v>
      </c>
      <c r="J58" s="117">
        <v>5228</v>
      </c>
      <c r="K58" s="127">
        <v>66755</v>
      </c>
      <c r="L58" s="128">
        <v>332</v>
      </c>
      <c r="M58" s="117">
        <v>5889</v>
      </c>
      <c r="N58" s="127">
        <v>66655</v>
      </c>
      <c r="O58" s="128">
        <v>312</v>
      </c>
      <c r="P58" s="117">
        <v>6089</v>
      </c>
      <c r="Q58" s="127">
        <v>66963</v>
      </c>
    </row>
    <row r="59" spans="1:19">
      <c r="A59" s="125">
        <v>10</v>
      </c>
      <c r="B59" s="126" t="s">
        <v>236</v>
      </c>
      <c r="C59" s="128">
        <v>45</v>
      </c>
      <c r="D59" s="117">
        <v>409</v>
      </c>
      <c r="E59" s="127">
        <v>29820</v>
      </c>
      <c r="F59" s="128">
        <v>45</v>
      </c>
      <c r="G59" s="117">
        <v>387</v>
      </c>
      <c r="H59" s="127">
        <v>13775</v>
      </c>
      <c r="I59" s="117">
        <v>44</v>
      </c>
      <c r="J59" s="117">
        <v>366</v>
      </c>
      <c r="K59" s="127">
        <v>6456</v>
      </c>
      <c r="L59" s="128">
        <v>39</v>
      </c>
      <c r="M59" s="117">
        <v>362</v>
      </c>
      <c r="N59" s="127">
        <v>6322</v>
      </c>
      <c r="O59" s="128">
        <v>37</v>
      </c>
      <c r="P59" s="117">
        <v>369</v>
      </c>
      <c r="Q59" s="127">
        <v>6398</v>
      </c>
    </row>
    <row r="60" spans="1:19">
      <c r="A60" s="125">
        <v>11</v>
      </c>
      <c r="B60" s="126" t="s">
        <v>237</v>
      </c>
      <c r="C60" s="128">
        <v>920</v>
      </c>
      <c r="D60" s="117">
        <v>17319</v>
      </c>
      <c r="E60" s="127">
        <v>271811</v>
      </c>
      <c r="F60" s="128">
        <v>867</v>
      </c>
      <c r="G60" s="117">
        <v>16600</v>
      </c>
      <c r="H60" s="127">
        <v>247858</v>
      </c>
      <c r="I60" s="117">
        <v>812</v>
      </c>
      <c r="J60" s="117">
        <v>15283</v>
      </c>
      <c r="K60" s="127">
        <v>235275</v>
      </c>
      <c r="L60" s="128">
        <v>770</v>
      </c>
      <c r="M60" s="117">
        <v>14758</v>
      </c>
      <c r="N60" s="127">
        <v>209706</v>
      </c>
      <c r="O60" s="128">
        <v>670</v>
      </c>
      <c r="P60" s="117">
        <v>13221</v>
      </c>
      <c r="Q60" s="127">
        <v>191967</v>
      </c>
    </row>
    <row r="61" spans="1:19">
      <c r="A61" s="125">
        <v>12</v>
      </c>
      <c r="B61" s="126" t="s">
        <v>238</v>
      </c>
      <c r="C61" s="128">
        <v>429</v>
      </c>
      <c r="D61" s="117">
        <v>8639</v>
      </c>
      <c r="E61" s="127">
        <v>97252</v>
      </c>
      <c r="F61" s="128">
        <v>400</v>
      </c>
      <c r="G61" s="117">
        <v>8479</v>
      </c>
      <c r="H61" s="127">
        <v>94160</v>
      </c>
      <c r="I61" s="117">
        <v>349</v>
      </c>
      <c r="J61" s="117">
        <v>7789</v>
      </c>
      <c r="K61" s="127">
        <v>86086</v>
      </c>
      <c r="L61" s="128">
        <v>326</v>
      </c>
      <c r="M61" s="117">
        <v>7285</v>
      </c>
      <c r="N61" s="127">
        <v>81679</v>
      </c>
      <c r="O61" s="128">
        <v>298</v>
      </c>
      <c r="P61" s="117">
        <v>6814</v>
      </c>
      <c r="Q61" s="127">
        <v>78344</v>
      </c>
    </row>
    <row r="62" spans="1:19">
      <c r="A62" s="125">
        <v>13</v>
      </c>
      <c r="B62" s="126" t="s">
        <v>239</v>
      </c>
      <c r="C62" s="128">
        <v>203</v>
      </c>
      <c r="D62" s="117">
        <v>2243</v>
      </c>
      <c r="E62" s="127">
        <v>47131</v>
      </c>
      <c r="F62" s="128">
        <v>195</v>
      </c>
      <c r="G62" s="117">
        <v>2014</v>
      </c>
      <c r="H62" s="127">
        <v>39016</v>
      </c>
      <c r="I62" s="117">
        <v>181</v>
      </c>
      <c r="J62" s="117">
        <v>1891</v>
      </c>
      <c r="K62" s="127">
        <v>37652</v>
      </c>
      <c r="L62" s="128">
        <v>183</v>
      </c>
      <c r="M62" s="117">
        <v>1831</v>
      </c>
      <c r="N62" s="127">
        <v>35499</v>
      </c>
      <c r="O62" s="128">
        <v>159</v>
      </c>
      <c r="P62" s="117">
        <v>1603</v>
      </c>
      <c r="Q62" s="127">
        <v>32992</v>
      </c>
    </row>
    <row r="63" spans="1:19">
      <c r="A63" s="125">
        <v>14</v>
      </c>
      <c r="B63" s="126" t="s">
        <v>240</v>
      </c>
      <c r="C63" s="128">
        <v>109</v>
      </c>
      <c r="D63" s="117">
        <v>1663</v>
      </c>
      <c r="E63" s="127">
        <v>27060</v>
      </c>
      <c r="F63" s="128">
        <v>114</v>
      </c>
      <c r="G63" s="117">
        <v>1687</v>
      </c>
      <c r="H63" s="127">
        <v>27286</v>
      </c>
      <c r="I63" s="117">
        <v>102</v>
      </c>
      <c r="J63" s="117">
        <v>1419</v>
      </c>
      <c r="K63" s="127">
        <v>23883</v>
      </c>
      <c r="L63" s="128">
        <v>102</v>
      </c>
      <c r="M63" s="117">
        <v>1373</v>
      </c>
      <c r="N63" s="127">
        <v>24131</v>
      </c>
      <c r="O63" s="128">
        <v>88</v>
      </c>
      <c r="P63" s="117">
        <v>1158</v>
      </c>
      <c r="Q63" s="127">
        <v>19051</v>
      </c>
    </row>
    <row r="64" spans="1:19">
      <c r="A64" s="125">
        <v>15</v>
      </c>
      <c r="B64" s="126" t="s">
        <v>241</v>
      </c>
      <c r="C64" s="128">
        <v>132</v>
      </c>
      <c r="D64" s="117">
        <v>2402</v>
      </c>
      <c r="E64" s="127">
        <v>66193</v>
      </c>
      <c r="F64" s="128">
        <v>132</v>
      </c>
      <c r="G64" s="117">
        <v>2359</v>
      </c>
      <c r="H64" s="127">
        <v>55741</v>
      </c>
      <c r="I64" s="117">
        <v>128</v>
      </c>
      <c r="J64" s="117">
        <v>2132</v>
      </c>
      <c r="K64" s="127">
        <v>50886</v>
      </c>
      <c r="L64" s="128">
        <v>128</v>
      </c>
      <c r="M64" s="117">
        <v>2408</v>
      </c>
      <c r="N64" s="127">
        <v>55974</v>
      </c>
      <c r="O64" s="128">
        <v>116</v>
      </c>
      <c r="P64" s="117">
        <v>1996</v>
      </c>
      <c r="Q64" s="127">
        <v>45436</v>
      </c>
    </row>
    <row r="65" spans="1:17">
      <c r="A65" s="125">
        <v>16</v>
      </c>
      <c r="B65" s="126" t="s">
        <v>267</v>
      </c>
      <c r="C65" s="128">
        <v>167</v>
      </c>
      <c r="D65" s="117">
        <v>2472</v>
      </c>
      <c r="E65" s="127">
        <v>37123</v>
      </c>
      <c r="F65" s="128">
        <v>161</v>
      </c>
      <c r="G65" s="117">
        <v>2402</v>
      </c>
      <c r="H65" s="127">
        <v>36282</v>
      </c>
      <c r="I65" s="117">
        <v>162</v>
      </c>
      <c r="J65" s="117">
        <v>2423</v>
      </c>
      <c r="K65" s="127">
        <v>36395</v>
      </c>
      <c r="L65" s="128">
        <v>152</v>
      </c>
      <c r="M65" s="117">
        <v>2330</v>
      </c>
      <c r="N65" s="127">
        <v>35352</v>
      </c>
      <c r="O65" s="128">
        <v>145</v>
      </c>
      <c r="P65" s="117">
        <v>2030</v>
      </c>
      <c r="Q65" s="127">
        <v>26293</v>
      </c>
    </row>
    <row r="66" spans="1:17">
      <c r="A66" s="125">
        <v>17</v>
      </c>
      <c r="B66" s="126" t="s">
        <v>243</v>
      </c>
      <c r="C66" s="128">
        <v>53</v>
      </c>
      <c r="D66" s="117">
        <v>4573</v>
      </c>
      <c r="E66" s="127">
        <v>187636</v>
      </c>
      <c r="F66" s="128">
        <v>58</v>
      </c>
      <c r="G66" s="117">
        <v>4446</v>
      </c>
      <c r="H66" s="127">
        <v>180194</v>
      </c>
      <c r="I66" s="117">
        <v>58</v>
      </c>
      <c r="J66" s="117">
        <v>4713</v>
      </c>
      <c r="K66" s="127">
        <v>195877</v>
      </c>
      <c r="L66" s="128">
        <v>60</v>
      </c>
      <c r="M66" s="117">
        <v>4332</v>
      </c>
      <c r="N66" s="127">
        <v>189736</v>
      </c>
      <c r="O66" s="128">
        <v>59</v>
      </c>
      <c r="P66" s="117">
        <v>4465</v>
      </c>
      <c r="Q66" s="127">
        <v>181830</v>
      </c>
    </row>
    <row r="67" spans="1:17">
      <c r="A67" s="125">
        <v>18</v>
      </c>
      <c r="B67" s="126" t="s">
        <v>244</v>
      </c>
      <c r="C67" s="128">
        <v>12</v>
      </c>
      <c r="D67" s="117">
        <v>100</v>
      </c>
      <c r="E67" s="127">
        <v>4682</v>
      </c>
      <c r="F67" s="128">
        <v>13</v>
      </c>
      <c r="G67" s="117">
        <v>98</v>
      </c>
      <c r="H67" s="127">
        <v>4548</v>
      </c>
      <c r="I67" s="117">
        <v>13</v>
      </c>
      <c r="J67" s="117">
        <v>93</v>
      </c>
      <c r="K67" s="127">
        <v>4734</v>
      </c>
      <c r="L67" s="128">
        <v>11</v>
      </c>
      <c r="M67" s="117">
        <v>90</v>
      </c>
      <c r="N67" s="127">
        <v>3863</v>
      </c>
      <c r="O67" s="128">
        <v>11</v>
      </c>
      <c r="P67" s="134">
        <v>94</v>
      </c>
      <c r="Q67" s="135">
        <v>3810</v>
      </c>
    </row>
    <row r="68" spans="1:17">
      <c r="A68" s="125">
        <v>19</v>
      </c>
      <c r="B68" s="126" t="s">
        <v>245</v>
      </c>
      <c r="C68" s="128">
        <v>182</v>
      </c>
      <c r="D68" s="117">
        <v>4512</v>
      </c>
      <c r="E68" s="127">
        <v>101693</v>
      </c>
      <c r="F68" s="128">
        <v>182</v>
      </c>
      <c r="G68" s="117">
        <v>4549</v>
      </c>
      <c r="H68" s="127">
        <v>103934</v>
      </c>
      <c r="I68" s="117">
        <v>177</v>
      </c>
      <c r="J68" s="117">
        <v>4622</v>
      </c>
      <c r="K68" s="127">
        <v>114504</v>
      </c>
      <c r="L68" s="128">
        <v>175</v>
      </c>
      <c r="M68" s="117">
        <v>4602</v>
      </c>
      <c r="N68" s="127">
        <v>116199</v>
      </c>
      <c r="O68" s="128">
        <v>156</v>
      </c>
      <c r="P68" s="117">
        <v>4442</v>
      </c>
      <c r="Q68" s="127">
        <v>115984</v>
      </c>
    </row>
    <row r="69" spans="1:17">
      <c r="A69" s="125">
        <v>20</v>
      </c>
      <c r="B69" s="126" t="s">
        <v>246</v>
      </c>
      <c r="C69" s="128">
        <v>10</v>
      </c>
      <c r="D69" s="117">
        <v>197</v>
      </c>
      <c r="E69" s="127">
        <v>1978</v>
      </c>
      <c r="F69" s="128">
        <v>8</v>
      </c>
      <c r="G69" s="117">
        <v>151</v>
      </c>
      <c r="H69" s="127">
        <v>1535</v>
      </c>
      <c r="I69" s="117">
        <v>7</v>
      </c>
      <c r="J69" s="117">
        <v>147</v>
      </c>
      <c r="K69" s="127">
        <v>1578</v>
      </c>
      <c r="L69" s="128">
        <v>8</v>
      </c>
      <c r="M69" s="117">
        <v>158</v>
      </c>
      <c r="N69" s="127">
        <v>1459</v>
      </c>
      <c r="O69" s="128">
        <v>5</v>
      </c>
      <c r="P69" s="117">
        <v>122</v>
      </c>
      <c r="Q69" s="127">
        <v>1134</v>
      </c>
    </row>
    <row r="70" spans="1:17">
      <c r="A70" s="125">
        <v>21</v>
      </c>
      <c r="B70" s="126" t="s">
        <v>247</v>
      </c>
      <c r="C70" s="128">
        <v>6</v>
      </c>
      <c r="D70" s="117">
        <v>81</v>
      </c>
      <c r="E70" s="127">
        <v>472</v>
      </c>
      <c r="F70" s="128">
        <v>6</v>
      </c>
      <c r="G70" s="117">
        <v>79</v>
      </c>
      <c r="H70" s="127">
        <v>466</v>
      </c>
      <c r="I70" s="117">
        <v>6</v>
      </c>
      <c r="J70" s="117">
        <v>79</v>
      </c>
      <c r="K70" s="127">
        <v>477</v>
      </c>
      <c r="L70" s="128">
        <v>6</v>
      </c>
      <c r="M70" s="117">
        <v>85</v>
      </c>
      <c r="N70" s="127">
        <v>472</v>
      </c>
      <c r="O70" s="128">
        <v>7</v>
      </c>
      <c r="P70" s="134">
        <v>90</v>
      </c>
      <c r="Q70" s="135">
        <v>476</v>
      </c>
    </row>
    <row r="71" spans="1:17">
      <c r="A71" s="125">
        <v>22</v>
      </c>
      <c r="B71" s="126" t="s">
        <v>248</v>
      </c>
      <c r="C71" s="128">
        <v>188</v>
      </c>
      <c r="D71" s="117">
        <v>3489</v>
      </c>
      <c r="E71" s="127">
        <v>86460</v>
      </c>
      <c r="F71" s="128">
        <v>185</v>
      </c>
      <c r="G71" s="117">
        <v>3343</v>
      </c>
      <c r="H71" s="127">
        <v>91048</v>
      </c>
      <c r="I71" s="117">
        <v>180</v>
      </c>
      <c r="J71" s="117">
        <v>3241</v>
      </c>
      <c r="K71" s="127">
        <v>90620</v>
      </c>
      <c r="L71" s="128">
        <v>183</v>
      </c>
      <c r="M71" s="117">
        <v>3109</v>
      </c>
      <c r="N71" s="127">
        <v>78859</v>
      </c>
      <c r="O71" s="128">
        <v>168</v>
      </c>
      <c r="P71" s="117">
        <v>2833</v>
      </c>
      <c r="Q71" s="127">
        <v>74317</v>
      </c>
    </row>
    <row r="72" spans="1:17">
      <c r="A72" s="125">
        <v>23</v>
      </c>
      <c r="B72" s="126" t="s">
        <v>249</v>
      </c>
      <c r="C72" s="128">
        <v>20</v>
      </c>
      <c r="D72" s="117">
        <v>387</v>
      </c>
      <c r="E72" s="127">
        <v>10402</v>
      </c>
      <c r="F72" s="128">
        <v>21</v>
      </c>
      <c r="G72" s="117">
        <v>381</v>
      </c>
      <c r="H72" s="127">
        <v>9542</v>
      </c>
      <c r="I72" s="117">
        <v>20</v>
      </c>
      <c r="J72" s="117">
        <v>381</v>
      </c>
      <c r="K72" s="127">
        <v>9534</v>
      </c>
      <c r="L72" s="128">
        <v>20</v>
      </c>
      <c r="M72" s="117">
        <v>382</v>
      </c>
      <c r="N72" s="127">
        <v>9366</v>
      </c>
      <c r="O72" s="128">
        <v>17</v>
      </c>
      <c r="P72" s="117">
        <v>315</v>
      </c>
      <c r="Q72" s="127">
        <v>7830</v>
      </c>
    </row>
    <row r="73" spans="1:17">
      <c r="A73" s="125">
        <v>24</v>
      </c>
      <c r="B73" s="126" t="s">
        <v>250</v>
      </c>
      <c r="C73" s="128">
        <v>28</v>
      </c>
      <c r="D73" s="117">
        <v>1424</v>
      </c>
      <c r="E73" s="127">
        <v>98053</v>
      </c>
      <c r="F73" s="128">
        <v>25</v>
      </c>
      <c r="G73" s="117">
        <v>1334</v>
      </c>
      <c r="H73" s="127">
        <v>99952</v>
      </c>
      <c r="I73" s="117">
        <v>25</v>
      </c>
      <c r="J73" s="117">
        <v>1321</v>
      </c>
      <c r="K73" s="127">
        <v>102487</v>
      </c>
      <c r="L73" s="128">
        <v>26</v>
      </c>
      <c r="M73" s="117">
        <v>1377</v>
      </c>
      <c r="N73" s="127">
        <v>100160</v>
      </c>
      <c r="O73" s="128">
        <v>24</v>
      </c>
      <c r="P73" s="117">
        <v>1344</v>
      </c>
      <c r="Q73" s="127">
        <v>100665</v>
      </c>
    </row>
    <row r="74" spans="1:17">
      <c r="A74" s="125">
        <v>25</v>
      </c>
      <c r="B74" s="126" t="s">
        <v>251</v>
      </c>
      <c r="C74" s="128">
        <v>249</v>
      </c>
      <c r="D74" s="117">
        <v>4341</v>
      </c>
      <c r="E74" s="127">
        <v>80823</v>
      </c>
      <c r="F74" s="128">
        <v>244</v>
      </c>
      <c r="G74" s="117">
        <v>4225</v>
      </c>
      <c r="H74" s="127">
        <v>76061</v>
      </c>
      <c r="I74" s="117">
        <v>241</v>
      </c>
      <c r="J74" s="117">
        <v>4495</v>
      </c>
      <c r="K74" s="127">
        <v>92981</v>
      </c>
      <c r="L74" s="128">
        <v>260</v>
      </c>
      <c r="M74" s="117">
        <v>4610</v>
      </c>
      <c r="N74" s="127">
        <v>75521</v>
      </c>
      <c r="O74" s="128">
        <v>237</v>
      </c>
      <c r="P74" s="117">
        <v>4526</v>
      </c>
      <c r="Q74" s="127">
        <v>74800</v>
      </c>
    </row>
    <row r="75" spans="1:17">
      <c r="A75" s="125">
        <v>26</v>
      </c>
      <c r="B75" s="126" t="s">
        <v>252</v>
      </c>
      <c r="C75" s="128">
        <v>276</v>
      </c>
      <c r="D75" s="117">
        <v>5919</v>
      </c>
      <c r="E75" s="127">
        <v>143308</v>
      </c>
      <c r="F75" s="128">
        <v>255</v>
      </c>
      <c r="G75" s="117">
        <v>5000</v>
      </c>
      <c r="H75" s="127">
        <v>100415</v>
      </c>
      <c r="I75" s="117">
        <v>250</v>
      </c>
      <c r="J75" s="117">
        <v>4972</v>
      </c>
      <c r="K75" s="127">
        <v>111646</v>
      </c>
      <c r="L75" s="128">
        <v>244</v>
      </c>
      <c r="M75" s="117">
        <v>4343</v>
      </c>
      <c r="N75" s="127">
        <v>100811</v>
      </c>
      <c r="O75" s="128">
        <v>224</v>
      </c>
      <c r="P75" s="117">
        <v>3960</v>
      </c>
      <c r="Q75" s="127">
        <v>80964</v>
      </c>
    </row>
    <row r="76" spans="1:17">
      <c r="A76" s="125">
        <v>27</v>
      </c>
      <c r="B76" s="126" t="s">
        <v>253</v>
      </c>
      <c r="C76" s="128">
        <v>203</v>
      </c>
      <c r="D76" s="117">
        <v>15937</v>
      </c>
      <c r="E76" s="127">
        <v>386637</v>
      </c>
      <c r="F76" s="128">
        <v>197</v>
      </c>
      <c r="G76" s="117">
        <v>15331</v>
      </c>
      <c r="H76" s="127">
        <v>424650</v>
      </c>
      <c r="I76" s="117">
        <v>189</v>
      </c>
      <c r="J76" s="117">
        <v>15468</v>
      </c>
      <c r="K76" s="127">
        <v>498335</v>
      </c>
      <c r="L76" s="128">
        <v>179</v>
      </c>
      <c r="M76" s="117">
        <v>14820</v>
      </c>
      <c r="N76" s="127">
        <v>400158</v>
      </c>
      <c r="O76" s="128">
        <v>80</v>
      </c>
      <c r="P76" s="117">
        <v>3696</v>
      </c>
      <c r="Q76" s="127">
        <v>111732</v>
      </c>
    </row>
    <row r="77" spans="1:17">
      <c r="A77" s="125">
        <v>28</v>
      </c>
      <c r="B77" s="126" t="s">
        <v>268</v>
      </c>
      <c r="C77" s="136" t="s">
        <v>189</v>
      </c>
      <c r="D77" s="134" t="s">
        <v>189</v>
      </c>
      <c r="E77" s="135" t="s">
        <v>189</v>
      </c>
      <c r="F77" s="136" t="s">
        <v>189</v>
      </c>
      <c r="G77" s="134" t="s">
        <v>189</v>
      </c>
      <c r="H77" s="135" t="s">
        <v>189</v>
      </c>
      <c r="I77" s="136" t="s">
        <v>189</v>
      </c>
      <c r="J77" s="134" t="s">
        <v>189</v>
      </c>
      <c r="K77" s="135" t="s">
        <v>189</v>
      </c>
      <c r="L77" s="136" t="s">
        <v>189</v>
      </c>
      <c r="M77" s="134" t="s">
        <v>189</v>
      </c>
      <c r="N77" s="135" t="s">
        <v>189</v>
      </c>
      <c r="O77" s="128">
        <v>10</v>
      </c>
      <c r="P77" s="117">
        <v>455</v>
      </c>
      <c r="Q77" s="127">
        <v>21048</v>
      </c>
    </row>
    <row r="78" spans="1:17">
      <c r="A78" s="125">
        <v>29</v>
      </c>
      <c r="B78" s="126" t="s">
        <v>269</v>
      </c>
      <c r="C78" s="136" t="s">
        <v>189</v>
      </c>
      <c r="D78" s="134" t="s">
        <v>189</v>
      </c>
      <c r="E78" s="135" t="s">
        <v>189</v>
      </c>
      <c r="F78" s="136" t="s">
        <v>189</v>
      </c>
      <c r="G78" s="134" t="s">
        <v>189</v>
      </c>
      <c r="H78" s="135" t="s">
        <v>189</v>
      </c>
      <c r="I78" s="136" t="s">
        <v>189</v>
      </c>
      <c r="J78" s="134" t="s">
        <v>189</v>
      </c>
      <c r="K78" s="135" t="s">
        <v>189</v>
      </c>
      <c r="L78" s="136" t="s">
        <v>189</v>
      </c>
      <c r="M78" s="134" t="s">
        <v>189</v>
      </c>
      <c r="N78" s="135" t="s">
        <v>189</v>
      </c>
      <c r="O78" s="128">
        <v>77</v>
      </c>
      <c r="P78" s="117">
        <v>10230</v>
      </c>
      <c r="Q78" s="127">
        <v>281683</v>
      </c>
    </row>
    <row r="79" spans="1:17">
      <c r="A79" s="125">
        <v>30</v>
      </c>
      <c r="B79" s="126" t="s">
        <v>254</v>
      </c>
      <c r="C79" s="128">
        <v>23</v>
      </c>
      <c r="D79" s="117">
        <v>1482</v>
      </c>
      <c r="E79" s="127">
        <v>56488</v>
      </c>
      <c r="F79" s="128">
        <v>22</v>
      </c>
      <c r="G79" s="117">
        <v>1485</v>
      </c>
      <c r="H79" s="127">
        <v>57140</v>
      </c>
      <c r="I79" s="128">
        <v>23</v>
      </c>
      <c r="J79" s="117">
        <v>1527</v>
      </c>
      <c r="K79" s="127">
        <v>63383</v>
      </c>
      <c r="L79" s="128">
        <v>26</v>
      </c>
      <c r="M79" s="117">
        <v>1592</v>
      </c>
      <c r="N79" s="127">
        <v>64130</v>
      </c>
      <c r="O79" s="128">
        <v>23</v>
      </c>
      <c r="P79" s="117">
        <v>1575</v>
      </c>
      <c r="Q79" s="127">
        <v>60215</v>
      </c>
    </row>
    <row r="80" spans="1:17">
      <c r="A80" s="125">
        <v>31</v>
      </c>
      <c r="B80" s="126" t="s">
        <v>255</v>
      </c>
      <c r="C80" s="128">
        <v>415</v>
      </c>
      <c r="D80" s="117">
        <v>7599</v>
      </c>
      <c r="E80" s="127">
        <v>112344</v>
      </c>
      <c r="F80" s="128">
        <v>429</v>
      </c>
      <c r="G80" s="117">
        <v>7922</v>
      </c>
      <c r="H80" s="127">
        <v>114801</v>
      </c>
      <c r="I80" s="117">
        <v>416</v>
      </c>
      <c r="J80" s="117">
        <v>7852</v>
      </c>
      <c r="K80" s="127">
        <v>119799</v>
      </c>
      <c r="L80" s="128">
        <v>382</v>
      </c>
      <c r="M80" s="117">
        <v>7020</v>
      </c>
      <c r="N80" s="127">
        <v>99957</v>
      </c>
      <c r="O80" s="128">
        <v>338</v>
      </c>
      <c r="P80" s="117">
        <v>6263</v>
      </c>
      <c r="Q80" s="127">
        <v>84373</v>
      </c>
    </row>
    <row r="81" spans="1:20">
      <c r="A81" s="129">
        <v>32</v>
      </c>
      <c r="B81" s="130" t="s">
        <v>256</v>
      </c>
      <c r="C81" s="133">
        <v>149</v>
      </c>
      <c r="D81" s="131">
        <v>1447</v>
      </c>
      <c r="E81" s="132">
        <v>22844</v>
      </c>
      <c r="F81" s="133">
        <v>143</v>
      </c>
      <c r="G81" s="131">
        <v>1482</v>
      </c>
      <c r="H81" s="132">
        <v>24755</v>
      </c>
      <c r="I81" s="131">
        <v>136</v>
      </c>
      <c r="J81" s="131">
        <v>1476</v>
      </c>
      <c r="K81" s="132">
        <v>25005</v>
      </c>
      <c r="L81" s="133">
        <v>139</v>
      </c>
      <c r="M81" s="131">
        <v>1471</v>
      </c>
      <c r="N81" s="132">
        <v>21045</v>
      </c>
      <c r="O81" s="133">
        <v>129</v>
      </c>
      <c r="P81" s="131">
        <v>1387</v>
      </c>
      <c r="Q81" s="132">
        <v>18787</v>
      </c>
    </row>
    <row r="82" spans="1:20">
      <c r="C82" s="120"/>
      <c r="F82" s="118"/>
      <c r="G82" s="364"/>
      <c r="H82" s="364"/>
      <c r="I82" s="118"/>
      <c r="P82" s="364" t="s">
        <v>223</v>
      </c>
      <c r="Q82" s="364"/>
    </row>
    <row r="83" spans="1:20">
      <c r="A83" s="362" t="s">
        <v>224</v>
      </c>
      <c r="B83" s="363"/>
      <c r="C83" s="365" t="s">
        <v>270</v>
      </c>
      <c r="D83" s="365"/>
      <c r="E83" s="365"/>
      <c r="F83" s="365" t="s">
        <v>271</v>
      </c>
      <c r="G83" s="365"/>
      <c r="H83" s="365"/>
      <c r="I83" s="365" t="s">
        <v>272</v>
      </c>
      <c r="J83" s="365"/>
      <c r="K83" s="365"/>
      <c r="L83" s="365" t="s">
        <v>273</v>
      </c>
      <c r="M83" s="365"/>
      <c r="N83" s="365"/>
      <c r="O83" s="365" t="s">
        <v>274</v>
      </c>
      <c r="P83" s="365"/>
      <c r="Q83" s="365"/>
    </row>
    <row r="84" spans="1:20">
      <c r="A84" s="360" t="s">
        <v>230</v>
      </c>
      <c r="B84" s="361"/>
      <c r="C84" s="121" t="s">
        <v>231</v>
      </c>
      <c r="D84" s="121" t="s">
        <v>232</v>
      </c>
      <c r="E84" s="121" t="s">
        <v>233</v>
      </c>
      <c r="F84" s="121" t="s">
        <v>231</v>
      </c>
      <c r="G84" s="121" t="s">
        <v>232</v>
      </c>
      <c r="H84" s="121" t="s">
        <v>233</v>
      </c>
      <c r="I84" s="121" t="s">
        <v>231</v>
      </c>
      <c r="J84" s="121" t="s">
        <v>232</v>
      </c>
      <c r="K84" s="121" t="s">
        <v>233</v>
      </c>
      <c r="L84" s="121" t="s">
        <v>231</v>
      </c>
      <c r="M84" s="121" t="s">
        <v>232</v>
      </c>
      <c r="N84" s="121" t="s">
        <v>233</v>
      </c>
      <c r="O84" s="121" t="s">
        <v>231</v>
      </c>
      <c r="P84" s="121" t="s">
        <v>232</v>
      </c>
      <c r="Q84" s="121" t="s">
        <v>233</v>
      </c>
    </row>
    <row r="85" spans="1:20">
      <c r="A85" s="362" t="s">
        <v>234</v>
      </c>
      <c r="B85" s="363"/>
      <c r="C85" s="124">
        <v>3367</v>
      </c>
      <c r="D85" s="122">
        <v>78026</v>
      </c>
      <c r="E85" s="123">
        <v>1747552</v>
      </c>
      <c r="F85" s="124">
        <v>3106</v>
      </c>
      <c r="G85" s="122">
        <v>76386</v>
      </c>
      <c r="H85" s="137">
        <v>1813319</v>
      </c>
      <c r="I85" s="124">
        <v>3152</v>
      </c>
      <c r="J85" s="122">
        <v>75209</v>
      </c>
      <c r="K85" s="123">
        <v>1852261</v>
      </c>
      <c r="L85" s="124">
        <v>2897</v>
      </c>
      <c r="M85" s="122">
        <v>76585</v>
      </c>
      <c r="N85" s="123">
        <v>2018201</v>
      </c>
      <c r="O85" s="124">
        <v>2859</v>
      </c>
      <c r="P85" s="122">
        <v>78164</v>
      </c>
      <c r="Q85" s="123">
        <v>2161224</v>
      </c>
      <c r="T85" s="119"/>
    </row>
    <row r="86" spans="1:20">
      <c r="A86" s="125">
        <v>9</v>
      </c>
      <c r="B86" s="126" t="s">
        <v>235</v>
      </c>
      <c r="C86" s="128">
        <v>319</v>
      </c>
      <c r="D86" s="117">
        <v>5648</v>
      </c>
      <c r="E86" s="127">
        <v>63607</v>
      </c>
      <c r="F86" s="128">
        <v>294</v>
      </c>
      <c r="G86" s="117">
        <v>5480</v>
      </c>
      <c r="H86" s="127">
        <v>61782</v>
      </c>
      <c r="I86" s="128">
        <v>298</v>
      </c>
      <c r="J86" s="117">
        <v>5291</v>
      </c>
      <c r="K86" s="127">
        <v>58374</v>
      </c>
      <c r="L86" s="138">
        <v>279</v>
      </c>
      <c r="M86" s="139">
        <v>5215</v>
      </c>
      <c r="N86" s="127">
        <v>58080</v>
      </c>
      <c r="O86" s="138">
        <v>284</v>
      </c>
      <c r="P86" s="139">
        <v>5390</v>
      </c>
      <c r="Q86" s="127">
        <v>59794</v>
      </c>
      <c r="T86" s="119"/>
    </row>
    <row r="87" spans="1:20">
      <c r="A87" s="125">
        <v>10</v>
      </c>
      <c r="B87" s="126" t="s">
        <v>236</v>
      </c>
      <c r="C87" s="128">
        <v>42</v>
      </c>
      <c r="D87" s="117">
        <v>386</v>
      </c>
      <c r="E87" s="127">
        <v>6545</v>
      </c>
      <c r="F87" s="128">
        <v>34</v>
      </c>
      <c r="G87" s="117">
        <v>346</v>
      </c>
      <c r="H87" s="127">
        <v>6071</v>
      </c>
      <c r="I87" s="128">
        <v>40</v>
      </c>
      <c r="J87" s="117">
        <v>355</v>
      </c>
      <c r="K87" s="127">
        <v>6030</v>
      </c>
      <c r="L87" s="138">
        <v>31</v>
      </c>
      <c r="M87" s="139">
        <v>306</v>
      </c>
      <c r="N87" s="127">
        <v>5376</v>
      </c>
      <c r="O87" s="138">
        <v>32</v>
      </c>
      <c r="P87" s="139">
        <v>379</v>
      </c>
      <c r="Q87" s="127">
        <v>6238</v>
      </c>
      <c r="T87" s="119"/>
    </row>
    <row r="88" spans="1:20">
      <c r="A88" s="125">
        <v>11</v>
      </c>
      <c r="B88" s="126" t="s">
        <v>237</v>
      </c>
      <c r="C88" s="128">
        <v>668</v>
      </c>
      <c r="D88" s="117">
        <v>13025</v>
      </c>
      <c r="E88" s="127">
        <v>187164</v>
      </c>
      <c r="F88" s="128">
        <v>609</v>
      </c>
      <c r="G88" s="117">
        <v>12697</v>
      </c>
      <c r="H88" s="127">
        <v>192155</v>
      </c>
      <c r="I88" s="128">
        <v>609</v>
      </c>
      <c r="J88" s="117">
        <v>12449</v>
      </c>
      <c r="K88" s="127">
        <v>185799</v>
      </c>
      <c r="L88" s="138">
        <v>543</v>
      </c>
      <c r="M88" s="139">
        <v>12367</v>
      </c>
      <c r="N88" s="127">
        <v>186262</v>
      </c>
      <c r="O88" s="138">
        <v>531</v>
      </c>
      <c r="P88" s="139">
        <v>12493</v>
      </c>
      <c r="Q88" s="127">
        <v>209517</v>
      </c>
      <c r="T88" s="119"/>
    </row>
    <row r="89" spans="1:20">
      <c r="A89" s="125">
        <v>12</v>
      </c>
      <c r="B89" s="126" t="s">
        <v>238</v>
      </c>
      <c r="C89" s="128">
        <v>285</v>
      </c>
      <c r="D89" s="117">
        <v>6459</v>
      </c>
      <c r="E89" s="127">
        <v>70875</v>
      </c>
      <c r="F89" s="128">
        <v>267</v>
      </c>
      <c r="G89" s="117">
        <v>6288</v>
      </c>
      <c r="H89" s="127">
        <v>68724</v>
      </c>
      <c r="I89" s="128">
        <v>263</v>
      </c>
      <c r="J89" s="117">
        <v>5902</v>
      </c>
      <c r="K89" s="127">
        <v>65645</v>
      </c>
      <c r="L89" s="138">
        <v>247</v>
      </c>
      <c r="M89" s="139">
        <v>5723</v>
      </c>
      <c r="N89" s="127">
        <v>64949</v>
      </c>
      <c r="O89" s="138">
        <v>237</v>
      </c>
      <c r="P89" s="139">
        <v>5535</v>
      </c>
      <c r="Q89" s="127">
        <v>62172</v>
      </c>
      <c r="T89" s="119"/>
    </row>
    <row r="90" spans="1:20">
      <c r="A90" s="125">
        <v>13</v>
      </c>
      <c r="B90" s="126" t="s">
        <v>239</v>
      </c>
      <c r="C90" s="128">
        <v>157</v>
      </c>
      <c r="D90" s="117">
        <v>1550</v>
      </c>
      <c r="E90" s="127">
        <v>32526</v>
      </c>
      <c r="F90" s="128">
        <v>144</v>
      </c>
      <c r="G90" s="117">
        <v>1473</v>
      </c>
      <c r="H90" s="127">
        <v>33620</v>
      </c>
      <c r="I90" s="128">
        <v>143</v>
      </c>
      <c r="J90" s="117">
        <v>1471</v>
      </c>
      <c r="K90" s="127">
        <v>33236</v>
      </c>
      <c r="L90" s="138">
        <v>130</v>
      </c>
      <c r="M90" s="139">
        <v>1371</v>
      </c>
      <c r="N90" s="127">
        <v>29406</v>
      </c>
      <c r="O90" s="138">
        <v>122</v>
      </c>
      <c r="P90" s="139">
        <v>1352</v>
      </c>
      <c r="Q90" s="127">
        <v>29875</v>
      </c>
      <c r="T90" s="119"/>
    </row>
    <row r="91" spans="1:20">
      <c r="A91" s="125">
        <v>14</v>
      </c>
      <c r="B91" s="126" t="s">
        <v>240</v>
      </c>
      <c r="C91" s="128">
        <v>88</v>
      </c>
      <c r="D91" s="117">
        <v>1095</v>
      </c>
      <c r="E91" s="127">
        <v>16978</v>
      </c>
      <c r="F91" s="128">
        <v>76</v>
      </c>
      <c r="G91" s="117">
        <v>1037</v>
      </c>
      <c r="H91" s="127">
        <v>15505</v>
      </c>
      <c r="I91" s="128">
        <v>79</v>
      </c>
      <c r="J91" s="117">
        <v>994</v>
      </c>
      <c r="K91" s="127">
        <v>15040</v>
      </c>
      <c r="L91" s="138">
        <v>69</v>
      </c>
      <c r="M91" s="139">
        <v>959</v>
      </c>
      <c r="N91" s="127">
        <v>15007</v>
      </c>
      <c r="O91" s="138">
        <v>67</v>
      </c>
      <c r="P91" s="139">
        <v>1000</v>
      </c>
      <c r="Q91" s="127">
        <v>16074</v>
      </c>
      <c r="T91" s="119"/>
    </row>
    <row r="92" spans="1:20">
      <c r="A92" s="125">
        <v>15</v>
      </c>
      <c r="B92" s="126" t="s">
        <v>241</v>
      </c>
      <c r="C92" s="128">
        <v>114</v>
      </c>
      <c r="D92" s="117">
        <v>1917</v>
      </c>
      <c r="E92" s="127">
        <v>45073</v>
      </c>
      <c r="F92" s="128">
        <v>111</v>
      </c>
      <c r="G92" s="117">
        <v>1881</v>
      </c>
      <c r="H92" s="127">
        <v>44364</v>
      </c>
      <c r="I92" s="128">
        <v>112</v>
      </c>
      <c r="J92" s="117">
        <v>1898</v>
      </c>
      <c r="K92" s="127">
        <v>44768</v>
      </c>
      <c r="L92" s="138">
        <v>103</v>
      </c>
      <c r="M92" s="139">
        <v>1775</v>
      </c>
      <c r="N92" s="127">
        <v>44225</v>
      </c>
      <c r="O92" s="138">
        <v>105</v>
      </c>
      <c r="P92" s="139">
        <v>1740</v>
      </c>
      <c r="Q92" s="127">
        <v>46271</v>
      </c>
      <c r="T92" s="119"/>
    </row>
    <row r="93" spans="1:20">
      <c r="A93" s="125">
        <v>16</v>
      </c>
      <c r="B93" s="126" t="s">
        <v>267</v>
      </c>
      <c r="C93" s="128">
        <v>143</v>
      </c>
      <c r="D93" s="117">
        <v>2141</v>
      </c>
      <c r="E93" s="127">
        <v>27230</v>
      </c>
      <c r="F93" s="128">
        <v>132</v>
      </c>
      <c r="G93" s="117">
        <v>2175</v>
      </c>
      <c r="H93" s="127">
        <v>28541</v>
      </c>
      <c r="I93" s="128">
        <v>131</v>
      </c>
      <c r="J93" s="117">
        <v>2117</v>
      </c>
      <c r="K93" s="127">
        <v>28565</v>
      </c>
      <c r="L93" s="138">
        <v>126</v>
      </c>
      <c r="M93" s="139">
        <v>2212</v>
      </c>
      <c r="N93" s="127">
        <v>29454</v>
      </c>
      <c r="O93" s="138">
        <v>124</v>
      </c>
      <c r="P93" s="139">
        <v>2376</v>
      </c>
      <c r="Q93" s="127">
        <v>37400</v>
      </c>
      <c r="T93" s="119"/>
    </row>
    <row r="94" spans="1:20">
      <c r="A94" s="125">
        <v>17</v>
      </c>
      <c r="B94" s="126" t="s">
        <v>243</v>
      </c>
      <c r="C94" s="128">
        <v>59</v>
      </c>
      <c r="D94" s="117">
        <v>4115</v>
      </c>
      <c r="E94" s="127">
        <v>210561</v>
      </c>
      <c r="F94" s="128">
        <v>57</v>
      </c>
      <c r="G94" s="117">
        <v>4052</v>
      </c>
      <c r="H94" s="127">
        <v>240397</v>
      </c>
      <c r="I94" s="128">
        <v>53</v>
      </c>
      <c r="J94" s="117">
        <v>3863</v>
      </c>
      <c r="K94" s="127">
        <v>250208</v>
      </c>
      <c r="L94" s="138">
        <v>56</v>
      </c>
      <c r="M94" s="139">
        <v>4236</v>
      </c>
      <c r="N94" s="127">
        <v>282616</v>
      </c>
      <c r="O94" s="138">
        <v>63</v>
      </c>
      <c r="P94" s="139">
        <v>4028</v>
      </c>
      <c r="Q94" s="127">
        <v>293216</v>
      </c>
      <c r="T94" s="119"/>
    </row>
    <row r="95" spans="1:20">
      <c r="A95" s="125">
        <v>18</v>
      </c>
      <c r="B95" s="126" t="s">
        <v>244</v>
      </c>
      <c r="C95" s="128">
        <v>9</v>
      </c>
      <c r="D95" s="134">
        <v>82</v>
      </c>
      <c r="E95" s="135">
        <v>3292</v>
      </c>
      <c r="F95" s="128">
        <v>9</v>
      </c>
      <c r="G95" s="134">
        <v>79</v>
      </c>
      <c r="H95" s="135">
        <v>3392</v>
      </c>
      <c r="I95" s="128">
        <v>10</v>
      </c>
      <c r="J95" s="134">
        <v>84</v>
      </c>
      <c r="K95" s="135">
        <v>3788</v>
      </c>
      <c r="L95" s="138">
        <v>9</v>
      </c>
      <c r="M95" s="140">
        <v>78</v>
      </c>
      <c r="N95" s="135">
        <v>3294</v>
      </c>
      <c r="O95" s="138">
        <v>9</v>
      </c>
      <c r="P95" s="140">
        <v>71</v>
      </c>
      <c r="Q95" s="135">
        <v>3679</v>
      </c>
      <c r="T95" s="119"/>
    </row>
    <row r="96" spans="1:20">
      <c r="A96" s="125">
        <v>19</v>
      </c>
      <c r="B96" s="126" t="s">
        <v>245</v>
      </c>
      <c r="C96" s="128">
        <v>160</v>
      </c>
      <c r="D96" s="117">
        <v>4665</v>
      </c>
      <c r="E96" s="127">
        <v>114914</v>
      </c>
      <c r="F96" s="128">
        <v>145</v>
      </c>
      <c r="G96" s="117">
        <v>4341</v>
      </c>
      <c r="H96" s="127">
        <v>116605</v>
      </c>
      <c r="I96" s="128">
        <v>148</v>
      </c>
      <c r="J96" s="117">
        <v>4352</v>
      </c>
      <c r="K96" s="127">
        <v>121334</v>
      </c>
      <c r="L96" s="138">
        <v>129</v>
      </c>
      <c r="M96" s="139">
        <v>4411</v>
      </c>
      <c r="N96" s="127">
        <v>106202</v>
      </c>
      <c r="O96" s="138">
        <v>130</v>
      </c>
      <c r="P96" s="139">
        <v>4615</v>
      </c>
      <c r="Q96" s="127">
        <v>141132</v>
      </c>
      <c r="T96" s="119"/>
    </row>
    <row r="97" spans="1:20">
      <c r="A97" s="125">
        <v>20</v>
      </c>
      <c r="B97" s="126" t="s">
        <v>246</v>
      </c>
      <c r="C97" s="128">
        <v>7</v>
      </c>
      <c r="D97" s="117">
        <v>135</v>
      </c>
      <c r="E97" s="127">
        <v>1155</v>
      </c>
      <c r="F97" s="128">
        <v>6</v>
      </c>
      <c r="G97" s="117">
        <v>135</v>
      </c>
      <c r="H97" s="127">
        <v>1134</v>
      </c>
      <c r="I97" s="128">
        <v>5</v>
      </c>
      <c r="J97" s="117">
        <v>128</v>
      </c>
      <c r="K97" s="127">
        <v>1078</v>
      </c>
      <c r="L97" s="138">
        <v>6</v>
      </c>
      <c r="M97" s="139">
        <v>135</v>
      </c>
      <c r="N97" s="127">
        <v>1068</v>
      </c>
      <c r="O97" s="138">
        <v>8</v>
      </c>
      <c r="P97" s="139">
        <v>171</v>
      </c>
      <c r="Q97" s="127">
        <v>1030</v>
      </c>
      <c r="T97" s="119"/>
    </row>
    <row r="98" spans="1:20">
      <c r="A98" s="125">
        <v>21</v>
      </c>
      <c r="B98" s="126" t="s">
        <v>247</v>
      </c>
      <c r="C98" s="128">
        <v>7</v>
      </c>
      <c r="D98" s="134">
        <v>88</v>
      </c>
      <c r="E98" s="135">
        <v>479</v>
      </c>
      <c r="F98" s="128">
        <v>6</v>
      </c>
      <c r="G98" s="134">
        <v>83</v>
      </c>
      <c r="H98" s="135">
        <v>474</v>
      </c>
      <c r="I98" s="128">
        <v>5</v>
      </c>
      <c r="J98" s="134">
        <v>77</v>
      </c>
      <c r="K98" s="135">
        <v>488</v>
      </c>
      <c r="L98" s="138">
        <v>5</v>
      </c>
      <c r="M98" s="140">
        <v>85</v>
      </c>
      <c r="N98" s="135">
        <v>513</v>
      </c>
      <c r="O98" s="138">
        <v>5</v>
      </c>
      <c r="P98" s="140">
        <v>85</v>
      </c>
      <c r="Q98" s="135">
        <v>524</v>
      </c>
      <c r="T98" s="119"/>
    </row>
    <row r="99" spans="1:20">
      <c r="A99" s="125">
        <v>22</v>
      </c>
      <c r="B99" s="126" t="s">
        <v>248</v>
      </c>
      <c r="C99" s="128">
        <v>162</v>
      </c>
      <c r="D99" s="117">
        <v>3100</v>
      </c>
      <c r="E99" s="127">
        <v>78546</v>
      </c>
      <c r="F99" s="128">
        <v>149</v>
      </c>
      <c r="G99" s="117">
        <v>2925</v>
      </c>
      <c r="H99" s="127">
        <v>79470</v>
      </c>
      <c r="I99" s="128">
        <v>154</v>
      </c>
      <c r="J99" s="117">
        <v>2927</v>
      </c>
      <c r="K99" s="127">
        <v>76881</v>
      </c>
      <c r="L99" s="138">
        <v>146</v>
      </c>
      <c r="M99" s="139">
        <v>2870</v>
      </c>
      <c r="N99" s="127">
        <v>98395</v>
      </c>
      <c r="O99" s="138">
        <v>134</v>
      </c>
      <c r="P99" s="139">
        <v>2568</v>
      </c>
      <c r="Q99" s="127">
        <v>81678</v>
      </c>
      <c r="T99" s="119"/>
    </row>
    <row r="100" spans="1:20">
      <c r="A100" s="125">
        <v>23</v>
      </c>
      <c r="B100" s="126" t="s">
        <v>249</v>
      </c>
      <c r="C100" s="128">
        <v>20</v>
      </c>
      <c r="D100" s="117">
        <v>354</v>
      </c>
      <c r="E100" s="127">
        <v>10590</v>
      </c>
      <c r="F100" s="128">
        <v>20</v>
      </c>
      <c r="G100" s="117">
        <v>350</v>
      </c>
      <c r="H100" s="127">
        <v>12317</v>
      </c>
      <c r="I100" s="128">
        <v>24</v>
      </c>
      <c r="J100" s="117">
        <v>381</v>
      </c>
      <c r="K100" s="127">
        <v>14506</v>
      </c>
      <c r="L100" s="138">
        <v>20</v>
      </c>
      <c r="M100" s="139">
        <v>361</v>
      </c>
      <c r="N100" s="127">
        <v>15828</v>
      </c>
      <c r="O100" s="138">
        <v>25</v>
      </c>
      <c r="P100" s="139">
        <v>392</v>
      </c>
      <c r="Q100" s="127">
        <v>25590</v>
      </c>
      <c r="T100" s="119"/>
    </row>
    <row r="101" spans="1:20">
      <c r="A101" s="125">
        <v>24</v>
      </c>
      <c r="B101" s="126" t="s">
        <v>250</v>
      </c>
      <c r="C101" s="128">
        <v>23</v>
      </c>
      <c r="D101" s="117">
        <v>1295</v>
      </c>
      <c r="E101" s="127">
        <v>105105</v>
      </c>
      <c r="F101" s="128">
        <v>21</v>
      </c>
      <c r="G101" s="117">
        <v>1296</v>
      </c>
      <c r="H101" s="127">
        <v>108963</v>
      </c>
      <c r="I101" s="128">
        <v>21</v>
      </c>
      <c r="J101" s="117">
        <v>1306</v>
      </c>
      <c r="K101" s="127">
        <v>109298</v>
      </c>
      <c r="L101" s="138">
        <v>19</v>
      </c>
      <c r="M101" s="139">
        <v>1358</v>
      </c>
      <c r="N101" s="127">
        <v>136941</v>
      </c>
      <c r="O101" s="138">
        <v>20</v>
      </c>
      <c r="P101" s="139">
        <v>1281</v>
      </c>
      <c r="Q101" s="127">
        <v>157286</v>
      </c>
      <c r="T101" s="119"/>
    </row>
    <row r="102" spans="1:20">
      <c r="A102" s="125">
        <v>25</v>
      </c>
      <c r="B102" s="126" t="s">
        <v>251</v>
      </c>
      <c r="C102" s="128">
        <v>229</v>
      </c>
      <c r="D102" s="117">
        <v>4419</v>
      </c>
      <c r="E102" s="127">
        <v>76559</v>
      </c>
      <c r="F102" s="128">
        <v>216</v>
      </c>
      <c r="G102" s="117">
        <v>4609</v>
      </c>
      <c r="H102" s="127">
        <v>78909</v>
      </c>
      <c r="I102" s="128">
        <v>219</v>
      </c>
      <c r="J102" s="117">
        <v>4513</v>
      </c>
      <c r="K102" s="127">
        <v>83087</v>
      </c>
      <c r="L102" s="138">
        <v>217</v>
      </c>
      <c r="M102" s="139">
        <v>4619</v>
      </c>
      <c r="N102" s="127">
        <v>90793</v>
      </c>
      <c r="O102" s="138">
        <v>221</v>
      </c>
      <c r="P102" s="139">
        <v>5007</v>
      </c>
      <c r="Q102" s="127">
        <v>106306</v>
      </c>
      <c r="T102" s="119"/>
    </row>
    <row r="103" spans="1:20">
      <c r="A103" s="125">
        <v>26</v>
      </c>
      <c r="B103" s="126" t="s">
        <v>252</v>
      </c>
      <c r="C103" s="128">
        <v>231</v>
      </c>
      <c r="D103" s="117">
        <v>4105</v>
      </c>
      <c r="E103" s="127">
        <v>93553</v>
      </c>
      <c r="F103" s="128">
        <v>224</v>
      </c>
      <c r="G103" s="117">
        <v>4332</v>
      </c>
      <c r="H103" s="127">
        <v>105990</v>
      </c>
      <c r="I103" s="128">
        <v>234</v>
      </c>
      <c r="J103" s="117">
        <v>4249</v>
      </c>
      <c r="K103" s="127">
        <v>116757</v>
      </c>
      <c r="L103" s="138">
        <v>218</v>
      </c>
      <c r="M103" s="139">
        <v>4387</v>
      </c>
      <c r="N103" s="127">
        <v>123178</v>
      </c>
      <c r="O103" s="138">
        <v>217</v>
      </c>
      <c r="P103" s="139">
        <v>5324</v>
      </c>
      <c r="Q103" s="127">
        <v>159943</v>
      </c>
      <c r="T103" s="119"/>
    </row>
    <row r="104" spans="1:20">
      <c r="A104" s="125">
        <v>27</v>
      </c>
      <c r="B104" s="126" t="s">
        <v>253</v>
      </c>
      <c r="C104" s="138">
        <v>72</v>
      </c>
      <c r="D104" s="139">
        <v>3603</v>
      </c>
      <c r="E104" s="127">
        <v>116420</v>
      </c>
      <c r="F104" s="128">
        <v>68</v>
      </c>
      <c r="G104" s="117">
        <v>3397</v>
      </c>
      <c r="H104" s="127">
        <v>110559</v>
      </c>
      <c r="I104" s="128">
        <v>76</v>
      </c>
      <c r="J104" s="117">
        <v>3572</v>
      </c>
      <c r="K104" s="127">
        <v>120166</v>
      </c>
      <c r="L104" s="138">
        <v>72</v>
      </c>
      <c r="M104" s="139">
        <v>3878</v>
      </c>
      <c r="N104" s="127">
        <v>147374</v>
      </c>
      <c r="O104" s="138">
        <v>73</v>
      </c>
      <c r="P104" s="139">
        <v>3474</v>
      </c>
      <c r="Q104" s="127">
        <v>142317</v>
      </c>
      <c r="T104" s="119"/>
    </row>
    <row r="105" spans="1:20">
      <c r="A105" s="125">
        <v>28</v>
      </c>
      <c r="B105" s="126" t="s">
        <v>268</v>
      </c>
      <c r="C105" s="138">
        <v>12</v>
      </c>
      <c r="D105" s="139">
        <v>498</v>
      </c>
      <c r="E105" s="127">
        <v>20277</v>
      </c>
      <c r="F105" s="128">
        <v>13</v>
      </c>
      <c r="G105" s="117">
        <v>500</v>
      </c>
      <c r="H105" s="127">
        <v>13950</v>
      </c>
      <c r="I105" s="128">
        <v>10</v>
      </c>
      <c r="J105" s="117">
        <v>462</v>
      </c>
      <c r="K105" s="127">
        <v>13843</v>
      </c>
      <c r="L105" s="138">
        <v>6</v>
      </c>
      <c r="M105" s="139">
        <v>273</v>
      </c>
      <c r="N105" s="127">
        <v>14030</v>
      </c>
      <c r="O105" s="138">
        <v>7</v>
      </c>
      <c r="P105" s="139">
        <v>280</v>
      </c>
      <c r="Q105" s="127">
        <v>10952</v>
      </c>
      <c r="T105" s="119"/>
    </row>
    <row r="106" spans="1:20">
      <c r="A106" s="125">
        <v>29</v>
      </c>
      <c r="B106" s="126" t="s">
        <v>269</v>
      </c>
      <c r="C106" s="138">
        <v>69</v>
      </c>
      <c r="D106" s="139">
        <v>10158</v>
      </c>
      <c r="E106" s="127">
        <v>298899</v>
      </c>
      <c r="F106" s="128">
        <v>68</v>
      </c>
      <c r="G106" s="117">
        <v>10114</v>
      </c>
      <c r="H106" s="127">
        <v>323678</v>
      </c>
      <c r="I106" s="128">
        <v>66</v>
      </c>
      <c r="J106" s="117">
        <v>9660</v>
      </c>
      <c r="K106" s="127">
        <v>332807</v>
      </c>
      <c r="L106" s="138">
        <v>66</v>
      </c>
      <c r="M106" s="139">
        <v>10966</v>
      </c>
      <c r="N106" s="127">
        <v>383544</v>
      </c>
      <c r="O106" s="138">
        <v>60</v>
      </c>
      <c r="P106" s="139">
        <v>11097</v>
      </c>
      <c r="Q106" s="127">
        <v>382155</v>
      </c>
      <c r="T106" s="119"/>
    </row>
    <row r="107" spans="1:20">
      <c r="A107" s="125">
        <v>30</v>
      </c>
      <c r="B107" s="126" t="s">
        <v>254</v>
      </c>
      <c r="C107" s="128">
        <v>24</v>
      </c>
      <c r="D107" s="117">
        <v>1700</v>
      </c>
      <c r="E107" s="127">
        <v>69737</v>
      </c>
      <c r="F107" s="128">
        <v>23</v>
      </c>
      <c r="G107" s="117">
        <v>1609</v>
      </c>
      <c r="H107" s="127">
        <v>70569</v>
      </c>
      <c r="I107" s="128">
        <v>24</v>
      </c>
      <c r="J107" s="117">
        <v>2056</v>
      </c>
      <c r="K107" s="127">
        <v>76355</v>
      </c>
      <c r="L107" s="138">
        <v>24</v>
      </c>
      <c r="M107" s="139">
        <v>2226</v>
      </c>
      <c r="N107" s="127">
        <v>89972</v>
      </c>
      <c r="O107" s="138">
        <v>25</v>
      </c>
      <c r="P107" s="139">
        <v>2903</v>
      </c>
      <c r="Q107" s="127">
        <v>92411</v>
      </c>
      <c r="T107" s="119"/>
    </row>
    <row r="108" spans="1:20">
      <c r="A108" s="125">
        <v>31</v>
      </c>
      <c r="B108" s="126" t="s">
        <v>255</v>
      </c>
      <c r="C108" s="128">
        <v>331</v>
      </c>
      <c r="D108" s="117">
        <v>6039</v>
      </c>
      <c r="E108" s="127">
        <v>79524</v>
      </c>
      <c r="F108" s="128">
        <v>296</v>
      </c>
      <c r="G108" s="117">
        <v>5835</v>
      </c>
      <c r="H108" s="127">
        <v>78604</v>
      </c>
      <c r="I108" s="128">
        <v>297</v>
      </c>
      <c r="J108" s="117">
        <v>5659</v>
      </c>
      <c r="K108" s="127">
        <v>74897</v>
      </c>
      <c r="L108" s="138">
        <v>261</v>
      </c>
      <c r="M108" s="139">
        <v>5410</v>
      </c>
      <c r="N108" s="127">
        <v>73751</v>
      </c>
      <c r="O108" s="138">
        <v>249</v>
      </c>
      <c r="P108" s="139">
        <v>5234</v>
      </c>
      <c r="Q108" s="127">
        <v>76268</v>
      </c>
      <c r="T108" s="119"/>
    </row>
    <row r="109" spans="1:20">
      <c r="A109" s="129">
        <v>32</v>
      </c>
      <c r="B109" s="130" t="s">
        <v>256</v>
      </c>
      <c r="C109" s="133">
        <v>136</v>
      </c>
      <c r="D109" s="131">
        <v>1449</v>
      </c>
      <c r="E109" s="132">
        <v>17943</v>
      </c>
      <c r="F109" s="133">
        <v>118</v>
      </c>
      <c r="G109" s="131">
        <v>1352</v>
      </c>
      <c r="H109" s="132">
        <v>17547</v>
      </c>
      <c r="I109" s="133">
        <v>131</v>
      </c>
      <c r="J109" s="131">
        <v>1443</v>
      </c>
      <c r="K109" s="132">
        <v>19312</v>
      </c>
      <c r="L109" s="141">
        <v>115</v>
      </c>
      <c r="M109" s="142">
        <v>1364</v>
      </c>
      <c r="N109" s="132">
        <v>17941</v>
      </c>
      <c r="O109" s="141">
        <v>111</v>
      </c>
      <c r="P109" s="142">
        <v>1369</v>
      </c>
      <c r="Q109" s="132">
        <v>19396</v>
      </c>
      <c r="T109" s="119"/>
    </row>
    <row r="110" spans="1:20">
      <c r="D110" s="364"/>
      <c r="E110" s="364"/>
      <c r="G110" s="364"/>
      <c r="H110" s="364"/>
      <c r="M110" s="364" t="s">
        <v>223</v>
      </c>
      <c r="N110" s="364"/>
      <c r="Q110" s="118"/>
      <c r="T110" s="119"/>
    </row>
    <row r="111" spans="1:20">
      <c r="A111" s="362" t="s">
        <v>224</v>
      </c>
      <c r="B111" s="363"/>
      <c r="C111" s="365" t="s">
        <v>275</v>
      </c>
      <c r="D111" s="365"/>
      <c r="E111" s="365"/>
      <c r="F111" s="365" t="s">
        <v>276</v>
      </c>
      <c r="G111" s="365"/>
      <c r="H111" s="365"/>
      <c r="I111" s="365" t="s">
        <v>277</v>
      </c>
      <c r="J111" s="365"/>
      <c r="K111" s="365"/>
      <c r="L111" s="365" t="s">
        <v>278</v>
      </c>
      <c r="M111" s="365"/>
      <c r="N111" s="365"/>
      <c r="Q111" s="118"/>
      <c r="T111" s="119"/>
    </row>
    <row r="112" spans="1:20">
      <c r="A112" s="360" t="s">
        <v>230</v>
      </c>
      <c r="B112" s="361"/>
      <c r="C112" s="121" t="s">
        <v>231</v>
      </c>
      <c r="D112" s="121" t="s">
        <v>232</v>
      </c>
      <c r="E112" s="121" t="s">
        <v>233</v>
      </c>
      <c r="F112" s="121" t="s">
        <v>231</v>
      </c>
      <c r="G112" s="121" t="s">
        <v>232</v>
      </c>
      <c r="H112" s="121" t="s">
        <v>233</v>
      </c>
      <c r="I112" s="121" t="s">
        <v>231</v>
      </c>
      <c r="J112" s="121" t="s">
        <v>232</v>
      </c>
      <c r="K112" s="121" t="s">
        <v>233</v>
      </c>
      <c r="L112" s="121" t="s">
        <v>231</v>
      </c>
      <c r="M112" s="121" t="s">
        <v>232</v>
      </c>
      <c r="N112" s="121" t="s">
        <v>233</v>
      </c>
      <c r="Q112" s="118"/>
      <c r="T112" s="119"/>
    </row>
    <row r="113" spans="1:20">
      <c r="A113" s="362" t="s">
        <v>234</v>
      </c>
      <c r="B113" s="363"/>
      <c r="C113" s="124">
        <v>2891</v>
      </c>
      <c r="D113" s="122">
        <v>75468</v>
      </c>
      <c r="E113" s="123">
        <v>2095120</v>
      </c>
      <c r="F113" s="143">
        <f>SUM(F114:F137)</f>
        <v>2585</v>
      </c>
      <c r="G113" s="144">
        <f>SUM(G114:G137)</f>
        <v>70075</v>
      </c>
      <c r="H113" s="145">
        <v>1673401</v>
      </c>
      <c r="I113" s="143">
        <v>2466</v>
      </c>
      <c r="J113" s="144">
        <v>69545</v>
      </c>
      <c r="K113" s="145">
        <v>1807006</v>
      </c>
      <c r="L113" s="146">
        <v>2587</v>
      </c>
      <c r="M113" s="146">
        <v>69891</v>
      </c>
      <c r="N113" s="147">
        <v>1912585</v>
      </c>
      <c r="O113" s="148"/>
      <c r="P113" s="148"/>
      <c r="Q113" s="148"/>
      <c r="T113" s="119"/>
    </row>
    <row r="114" spans="1:20">
      <c r="A114" s="125">
        <v>9</v>
      </c>
      <c r="B114" s="126" t="s">
        <v>279</v>
      </c>
      <c r="C114" s="128">
        <v>281</v>
      </c>
      <c r="D114" s="117">
        <v>5139</v>
      </c>
      <c r="E114" s="127">
        <v>57335</v>
      </c>
      <c r="F114" s="143">
        <v>255</v>
      </c>
      <c r="G114" s="144">
        <v>4942</v>
      </c>
      <c r="H114" s="149">
        <v>55865</v>
      </c>
      <c r="I114" s="143">
        <v>249</v>
      </c>
      <c r="J114" s="144">
        <v>4829</v>
      </c>
      <c r="K114" s="149">
        <v>57605</v>
      </c>
      <c r="L114" s="146">
        <v>262</v>
      </c>
      <c r="M114" s="146">
        <v>5169</v>
      </c>
      <c r="N114" s="150">
        <v>59504</v>
      </c>
      <c r="O114" s="151"/>
      <c r="P114" s="152"/>
      <c r="Q114" s="153"/>
    </row>
    <row r="115" spans="1:20">
      <c r="A115" s="125">
        <v>10</v>
      </c>
      <c r="B115" s="126" t="s">
        <v>280</v>
      </c>
      <c r="C115" s="128">
        <v>33</v>
      </c>
      <c r="D115" s="117">
        <v>324</v>
      </c>
      <c r="E115" s="127">
        <v>5602</v>
      </c>
      <c r="F115" s="143">
        <v>32</v>
      </c>
      <c r="G115" s="144">
        <v>306</v>
      </c>
      <c r="H115" s="149">
        <v>5541</v>
      </c>
      <c r="I115" s="143">
        <v>30</v>
      </c>
      <c r="J115" s="144">
        <v>305</v>
      </c>
      <c r="K115" s="149">
        <v>5673</v>
      </c>
      <c r="L115" s="146">
        <v>30</v>
      </c>
      <c r="M115" s="146">
        <v>298</v>
      </c>
      <c r="N115" s="150">
        <v>5954</v>
      </c>
      <c r="O115" s="151"/>
      <c r="P115" s="152"/>
      <c r="Q115" s="153"/>
    </row>
    <row r="116" spans="1:20">
      <c r="A116" s="125">
        <v>11</v>
      </c>
      <c r="B116" s="126" t="s">
        <v>281</v>
      </c>
      <c r="C116" s="128">
        <v>770</v>
      </c>
      <c r="D116" s="117">
        <v>17764</v>
      </c>
      <c r="E116" s="127">
        <v>277486</v>
      </c>
      <c r="F116" s="143">
        <v>687</v>
      </c>
      <c r="G116" s="144">
        <v>16122</v>
      </c>
      <c r="H116" s="149">
        <v>229322</v>
      </c>
      <c r="I116" s="143">
        <v>644</v>
      </c>
      <c r="J116" s="144">
        <v>15874</v>
      </c>
      <c r="K116" s="149">
        <v>230643</v>
      </c>
      <c r="L116" s="146">
        <v>676</v>
      </c>
      <c r="M116" s="146">
        <v>16942</v>
      </c>
      <c r="N116" s="150">
        <v>268708</v>
      </c>
      <c r="O116" s="151"/>
      <c r="P116" s="152"/>
      <c r="Q116" s="153"/>
    </row>
    <row r="117" spans="1:20">
      <c r="A117" s="125">
        <v>12</v>
      </c>
      <c r="B117" s="126" t="s">
        <v>282</v>
      </c>
      <c r="C117" s="128">
        <v>112</v>
      </c>
      <c r="D117" s="117">
        <v>1205</v>
      </c>
      <c r="E117" s="127">
        <v>27258</v>
      </c>
      <c r="F117" s="143">
        <v>101</v>
      </c>
      <c r="G117" s="144">
        <v>1166</v>
      </c>
      <c r="H117" s="149">
        <v>21611</v>
      </c>
      <c r="I117" s="143">
        <v>90</v>
      </c>
      <c r="J117" s="144">
        <v>1164</v>
      </c>
      <c r="K117" s="149">
        <v>20067</v>
      </c>
      <c r="L117" s="146">
        <v>82</v>
      </c>
      <c r="M117" s="146">
        <v>1085</v>
      </c>
      <c r="N117" s="150">
        <v>23182</v>
      </c>
      <c r="O117" s="151"/>
      <c r="P117" s="152"/>
      <c r="Q117" s="153"/>
    </row>
    <row r="118" spans="1:20">
      <c r="A118" s="125">
        <v>13</v>
      </c>
      <c r="B118" s="126" t="s">
        <v>283</v>
      </c>
      <c r="C118" s="128">
        <v>71</v>
      </c>
      <c r="D118" s="117">
        <v>839</v>
      </c>
      <c r="E118" s="127">
        <v>13709</v>
      </c>
      <c r="F118" s="143">
        <v>59</v>
      </c>
      <c r="G118" s="144">
        <v>707</v>
      </c>
      <c r="H118" s="149">
        <v>10666</v>
      </c>
      <c r="I118" s="143">
        <v>57</v>
      </c>
      <c r="J118" s="144">
        <v>740</v>
      </c>
      <c r="K118" s="149">
        <v>10012</v>
      </c>
      <c r="L118" s="146">
        <v>59</v>
      </c>
      <c r="M118" s="146">
        <v>777</v>
      </c>
      <c r="N118" s="150">
        <v>10822</v>
      </c>
      <c r="O118" s="151"/>
      <c r="P118" s="152"/>
      <c r="Q118" s="153"/>
    </row>
    <row r="119" spans="1:20">
      <c r="A119" s="125">
        <v>14</v>
      </c>
      <c r="B119" s="126" t="s">
        <v>284</v>
      </c>
      <c r="C119" s="128">
        <v>105</v>
      </c>
      <c r="D119" s="117">
        <v>1827</v>
      </c>
      <c r="E119" s="127">
        <v>55653</v>
      </c>
      <c r="F119" s="143">
        <v>100</v>
      </c>
      <c r="G119" s="144">
        <v>1780</v>
      </c>
      <c r="H119" s="149">
        <v>47050</v>
      </c>
      <c r="I119" s="143">
        <v>98</v>
      </c>
      <c r="J119" s="144">
        <v>1739</v>
      </c>
      <c r="K119" s="149">
        <v>49568</v>
      </c>
      <c r="L119" s="146">
        <v>95</v>
      </c>
      <c r="M119" s="146">
        <v>1565</v>
      </c>
      <c r="N119" s="150">
        <v>39366</v>
      </c>
      <c r="O119" s="151"/>
      <c r="P119" s="152"/>
      <c r="Q119" s="153"/>
    </row>
    <row r="120" spans="1:20">
      <c r="A120" s="125">
        <v>15</v>
      </c>
      <c r="B120" s="126" t="s">
        <v>285</v>
      </c>
      <c r="C120" s="128">
        <v>119</v>
      </c>
      <c r="D120" s="117">
        <v>2236</v>
      </c>
      <c r="E120" s="127">
        <v>31584</v>
      </c>
      <c r="F120" s="143">
        <v>110</v>
      </c>
      <c r="G120" s="144">
        <v>2145</v>
      </c>
      <c r="H120" s="149">
        <v>28867</v>
      </c>
      <c r="I120" s="143">
        <v>110</v>
      </c>
      <c r="J120" s="144">
        <v>2151</v>
      </c>
      <c r="K120" s="149">
        <v>29405</v>
      </c>
      <c r="L120" s="146">
        <v>113</v>
      </c>
      <c r="M120" s="146">
        <v>1812</v>
      </c>
      <c r="N120" s="150">
        <v>25255</v>
      </c>
      <c r="O120" s="151"/>
      <c r="P120" s="152"/>
      <c r="Q120" s="153"/>
    </row>
    <row r="121" spans="1:20">
      <c r="A121" s="125">
        <v>16</v>
      </c>
      <c r="B121" s="126" t="s">
        <v>286</v>
      </c>
      <c r="C121" s="128">
        <v>59</v>
      </c>
      <c r="D121" s="117">
        <v>3549</v>
      </c>
      <c r="E121" s="127">
        <v>283454</v>
      </c>
      <c r="F121" s="143">
        <v>58</v>
      </c>
      <c r="G121" s="144">
        <v>3507</v>
      </c>
      <c r="H121" s="149">
        <v>246932</v>
      </c>
      <c r="I121" s="143">
        <v>58</v>
      </c>
      <c r="J121" s="144">
        <v>3568</v>
      </c>
      <c r="K121" s="149">
        <v>277141</v>
      </c>
      <c r="L121" s="146">
        <v>56</v>
      </c>
      <c r="M121" s="146">
        <v>3684</v>
      </c>
      <c r="N121" s="150">
        <v>316793</v>
      </c>
      <c r="O121" s="151"/>
      <c r="P121" s="152"/>
      <c r="Q121" s="153"/>
    </row>
    <row r="122" spans="1:20">
      <c r="A122" s="125">
        <v>17</v>
      </c>
      <c r="B122" s="126" t="s">
        <v>287</v>
      </c>
      <c r="C122" s="128">
        <v>8</v>
      </c>
      <c r="D122" s="117">
        <v>71</v>
      </c>
      <c r="E122" s="127">
        <v>3603</v>
      </c>
      <c r="F122" s="143">
        <v>9</v>
      </c>
      <c r="G122" s="144">
        <v>82</v>
      </c>
      <c r="H122" s="149">
        <v>4464</v>
      </c>
      <c r="I122" s="143">
        <v>10</v>
      </c>
      <c r="J122" s="144">
        <v>90</v>
      </c>
      <c r="K122" s="149">
        <v>4656</v>
      </c>
      <c r="L122" s="146">
        <v>8</v>
      </c>
      <c r="M122" s="146">
        <v>69</v>
      </c>
      <c r="N122" s="150">
        <v>3761</v>
      </c>
      <c r="O122" s="151"/>
      <c r="P122" s="152"/>
      <c r="Q122" s="153"/>
    </row>
    <row r="123" spans="1:20">
      <c r="A123" s="125">
        <v>18</v>
      </c>
      <c r="B123" s="126" t="s">
        <v>288</v>
      </c>
      <c r="C123" s="128">
        <v>143</v>
      </c>
      <c r="D123" s="134">
        <v>5204</v>
      </c>
      <c r="E123" s="135">
        <v>147961</v>
      </c>
      <c r="F123" s="143">
        <v>129</v>
      </c>
      <c r="G123" s="144">
        <v>4872</v>
      </c>
      <c r="H123" s="149">
        <v>129153</v>
      </c>
      <c r="I123" s="143">
        <v>120</v>
      </c>
      <c r="J123" s="144">
        <v>4899</v>
      </c>
      <c r="K123" s="149">
        <v>137304</v>
      </c>
      <c r="L123" s="146">
        <v>132</v>
      </c>
      <c r="M123" s="146">
        <v>3925</v>
      </c>
      <c r="N123" s="150">
        <v>113710</v>
      </c>
      <c r="O123" s="151"/>
      <c r="P123" s="152"/>
      <c r="Q123" s="153"/>
    </row>
    <row r="124" spans="1:20">
      <c r="A124" s="125">
        <v>19</v>
      </c>
      <c r="B124" s="126" t="s">
        <v>289</v>
      </c>
      <c r="C124" s="128">
        <v>7</v>
      </c>
      <c r="D124" s="117">
        <v>169</v>
      </c>
      <c r="E124" s="127">
        <v>1020</v>
      </c>
      <c r="F124" s="143">
        <v>6</v>
      </c>
      <c r="G124" s="144">
        <v>168</v>
      </c>
      <c r="H124" s="149">
        <v>840</v>
      </c>
      <c r="I124" s="143">
        <v>5</v>
      </c>
      <c r="J124" s="144">
        <v>167</v>
      </c>
      <c r="K124" s="149">
        <v>843</v>
      </c>
      <c r="L124" s="146">
        <v>10</v>
      </c>
      <c r="M124" s="146">
        <v>146</v>
      </c>
      <c r="N124" s="150">
        <v>2670</v>
      </c>
      <c r="O124" s="151"/>
      <c r="P124" s="152"/>
      <c r="Q124" s="153"/>
    </row>
    <row r="125" spans="1:20">
      <c r="A125" s="125">
        <v>20</v>
      </c>
      <c r="B125" s="126" t="s">
        <v>290</v>
      </c>
      <c r="C125" s="128">
        <v>4</v>
      </c>
      <c r="D125" s="117">
        <v>73</v>
      </c>
      <c r="E125" s="127">
        <v>566</v>
      </c>
      <c r="F125" s="143">
        <v>3</v>
      </c>
      <c r="G125" s="144">
        <v>55</v>
      </c>
      <c r="H125" s="149">
        <v>395</v>
      </c>
      <c r="I125" s="143">
        <v>3</v>
      </c>
      <c r="J125" s="144">
        <v>54</v>
      </c>
      <c r="K125" s="149">
        <v>413</v>
      </c>
      <c r="L125" s="146">
        <v>3</v>
      </c>
      <c r="M125" s="146">
        <v>53</v>
      </c>
      <c r="N125" s="150">
        <v>355</v>
      </c>
      <c r="O125" s="151"/>
      <c r="P125" s="152"/>
      <c r="Q125" s="153"/>
    </row>
    <row r="126" spans="1:20">
      <c r="A126" s="125">
        <v>21</v>
      </c>
      <c r="B126" s="126" t="s">
        <v>291</v>
      </c>
      <c r="C126" s="128">
        <v>134</v>
      </c>
      <c r="D126" s="134">
        <v>2408</v>
      </c>
      <c r="E126" s="135">
        <v>80778</v>
      </c>
      <c r="F126" s="143">
        <v>107</v>
      </c>
      <c r="G126" s="144">
        <v>2129</v>
      </c>
      <c r="H126" s="149">
        <v>56893</v>
      </c>
      <c r="I126" s="143">
        <v>99</v>
      </c>
      <c r="J126" s="144">
        <v>2035</v>
      </c>
      <c r="K126" s="149">
        <v>51977</v>
      </c>
      <c r="L126" s="146">
        <v>88</v>
      </c>
      <c r="M126" s="146">
        <v>1664</v>
      </c>
      <c r="N126" s="150">
        <v>60401</v>
      </c>
      <c r="O126" s="151"/>
      <c r="P126" s="152"/>
      <c r="Q126" s="153"/>
    </row>
    <row r="127" spans="1:20">
      <c r="A127" s="125">
        <v>22</v>
      </c>
      <c r="B127" s="126" t="s">
        <v>292</v>
      </c>
      <c r="C127" s="128">
        <v>25</v>
      </c>
      <c r="D127" s="117">
        <v>410</v>
      </c>
      <c r="E127" s="127">
        <v>28517</v>
      </c>
      <c r="F127" s="143">
        <v>22</v>
      </c>
      <c r="G127" s="144">
        <v>392</v>
      </c>
      <c r="H127" s="149">
        <v>19843</v>
      </c>
      <c r="I127" s="143">
        <v>21</v>
      </c>
      <c r="J127" s="144">
        <v>376</v>
      </c>
      <c r="K127" s="149">
        <v>25931</v>
      </c>
      <c r="L127" s="146">
        <v>28</v>
      </c>
      <c r="M127" s="146">
        <v>498</v>
      </c>
      <c r="N127" s="150">
        <v>28087</v>
      </c>
      <c r="O127" s="151"/>
      <c r="P127" s="152"/>
      <c r="Q127" s="153"/>
    </row>
    <row r="128" spans="1:20">
      <c r="A128" s="125">
        <v>23</v>
      </c>
      <c r="B128" s="126" t="s">
        <v>293</v>
      </c>
      <c r="C128" s="128">
        <v>17</v>
      </c>
      <c r="D128" s="117">
        <v>1245</v>
      </c>
      <c r="E128" s="127">
        <v>163815</v>
      </c>
      <c r="F128" s="143">
        <v>15</v>
      </c>
      <c r="G128" s="144">
        <v>1169</v>
      </c>
      <c r="H128" s="149">
        <v>117490</v>
      </c>
      <c r="I128" s="143">
        <v>17</v>
      </c>
      <c r="J128" s="144">
        <v>1192</v>
      </c>
      <c r="K128" s="149">
        <v>135717</v>
      </c>
      <c r="L128" s="146">
        <v>29</v>
      </c>
      <c r="M128" s="146">
        <v>1449</v>
      </c>
      <c r="N128" s="150">
        <v>151734</v>
      </c>
      <c r="O128" s="151"/>
      <c r="P128" s="152"/>
      <c r="Q128" s="153"/>
    </row>
    <row r="129" spans="1:17">
      <c r="A129" s="125">
        <v>24</v>
      </c>
      <c r="B129" s="126" t="s">
        <v>294</v>
      </c>
      <c r="C129" s="128">
        <v>224</v>
      </c>
      <c r="D129" s="117">
        <v>4566</v>
      </c>
      <c r="E129" s="127">
        <v>94984</v>
      </c>
      <c r="F129" s="143">
        <v>202</v>
      </c>
      <c r="G129" s="144">
        <v>4083</v>
      </c>
      <c r="H129" s="149">
        <v>80874</v>
      </c>
      <c r="I129" s="143">
        <v>188</v>
      </c>
      <c r="J129" s="144">
        <v>3924</v>
      </c>
      <c r="K129" s="149">
        <v>73917</v>
      </c>
      <c r="L129" s="146">
        <v>186</v>
      </c>
      <c r="M129" s="146">
        <v>3763</v>
      </c>
      <c r="N129" s="150">
        <v>67637</v>
      </c>
      <c r="O129" s="151"/>
      <c r="P129" s="152"/>
      <c r="Q129" s="153"/>
    </row>
    <row r="130" spans="1:17">
      <c r="A130" s="125">
        <v>25</v>
      </c>
      <c r="B130" s="126" t="s">
        <v>295</v>
      </c>
      <c r="C130" s="128">
        <v>48</v>
      </c>
      <c r="D130" s="117">
        <v>788</v>
      </c>
      <c r="E130" s="127">
        <v>18594</v>
      </c>
      <c r="F130" s="143">
        <v>42</v>
      </c>
      <c r="G130" s="144">
        <v>742</v>
      </c>
      <c r="H130" s="149">
        <v>13291</v>
      </c>
      <c r="I130" s="143">
        <v>33</v>
      </c>
      <c r="J130" s="144">
        <v>612</v>
      </c>
      <c r="K130" s="149">
        <v>14205</v>
      </c>
      <c r="L130" s="146">
        <v>38</v>
      </c>
      <c r="M130" s="146">
        <v>702</v>
      </c>
      <c r="N130" s="150">
        <v>18324</v>
      </c>
      <c r="O130" s="151"/>
      <c r="P130" s="152"/>
      <c r="Q130" s="153"/>
    </row>
    <row r="131" spans="1:17">
      <c r="A131" s="125">
        <v>26</v>
      </c>
      <c r="B131" s="126" t="s">
        <v>296</v>
      </c>
      <c r="C131" s="128">
        <v>166</v>
      </c>
      <c r="D131" s="117">
        <v>3643</v>
      </c>
      <c r="E131" s="127">
        <v>115810</v>
      </c>
      <c r="F131" s="143">
        <v>146</v>
      </c>
      <c r="G131" s="144">
        <v>3319</v>
      </c>
      <c r="H131" s="149">
        <v>67478</v>
      </c>
      <c r="I131" s="143">
        <v>148</v>
      </c>
      <c r="J131" s="144">
        <v>3503</v>
      </c>
      <c r="K131" s="149">
        <v>83710</v>
      </c>
      <c r="L131" s="146">
        <v>159</v>
      </c>
      <c r="M131" s="146">
        <v>3404</v>
      </c>
      <c r="N131" s="150">
        <v>84777</v>
      </c>
      <c r="O131" s="151"/>
      <c r="P131" s="152"/>
      <c r="Q131" s="153"/>
    </row>
    <row r="132" spans="1:17">
      <c r="A132" s="125">
        <v>27</v>
      </c>
      <c r="B132" s="126" t="s">
        <v>297</v>
      </c>
      <c r="C132" s="138">
        <v>21</v>
      </c>
      <c r="D132" s="139">
        <v>985</v>
      </c>
      <c r="E132" s="127">
        <v>16662</v>
      </c>
      <c r="F132" s="143">
        <v>21</v>
      </c>
      <c r="G132" s="144">
        <v>875</v>
      </c>
      <c r="H132" s="149">
        <v>13509</v>
      </c>
      <c r="I132" s="143">
        <v>19</v>
      </c>
      <c r="J132" s="144">
        <v>901</v>
      </c>
      <c r="K132" s="149">
        <v>11313</v>
      </c>
      <c r="L132" s="146">
        <v>18</v>
      </c>
      <c r="M132" s="146">
        <v>915</v>
      </c>
      <c r="N132" s="150">
        <v>15194</v>
      </c>
      <c r="O132" s="151"/>
      <c r="P132" s="152"/>
      <c r="Q132" s="153"/>
    </row>
    <row r="133" spans="1:17">
      <c r="A133" s="125">
        <v>28</v>
      </c>
      <c r="B133" s="126" t="s">
        <v>298</v>
      </c>
      <c r="C133" s="138">
        <v>59</v>
      </c>
      <c r="D133" s="139">
        <v>10426</v>
      </c>
      <c r="E133" s="127">
        <v>331039</v>
      </c>
      <c r="F133" s="143">
        <v>49</v>
      </c>
      <c r="G133" s="144">
        <v>9150</v>
      </c>
      <c r="H133" s="149">
        <v>241750</v>
      </c>
      <c r="I133" s="143">
        <v>47</v>
      </c>
      <c r="J133" s="144">
        <v>8731</v>
      </c>
      <c r="K133" s="149">
        <v>283364</v>
      </c>
      <c r="L133" s="146">
        <v>56</v>
      </c>
      <c r="M133" s="146">
        <v>10138</v>
      </c>
      <c r="N133" s="150">
        <v>349372</v>
      </c>
      <c r="O133" s="151"/>
      <c r="P133" s="152"/>
      <c r="Q133" s="153"/>
    </row>
    <row r="134" spans="1:17">
      <c r="A134" s="125">
        <v>29</v>
      </c>
      <c r="B134" s="126" t="s">
        <v>299</v>
      </c>
      <c r="C134" s="138">
        <v>73</v>
      </c>
      <c r="D134" s="139">
        <v>3332</v>
      </c>
      <c r="E134" s="127">
        <v>129789</v>
      </c>
      <c r="F134" s="143">
        <v>72</v>
      </c>
      <c r="G134" s="144">
        <v>3651</v>
      </c>
      <c r="H134" s="149">
        <v>118052</v>
      </c>
      <c r="I134" s="143">
        <v>64</v>
      </c>
      <c r="J134" s="144">
        <v>3647</v>
      </c>
      <c r="K134" s="149">
        <v>132994</v>
      </c>
      <c r="L134" s="146">
        <v>65</v>
      </c>
      <c r="M134" s="146">
        <v>2496</v>
      </c>
      <c r="N134" s="150">
        <v>102122</v>
      </c>
      <c r="O134" s="151"/>
      <c r="P134" s="152"/>
      <c r="Q134" s="153"/>
    </row>
    <row r="135" spans="1:17">
      <c r="A135" s="125">
        <v>30</v>
      </c>
      <c r="B135" s="126" t="s">
        <v>300</v>
      </c>
      <c r="C135" s="128">
        <v>7</v>
      </c>
      <c r="D135" s="117">
        <v>228</v>
      </c>
      <c r="E135" s="127">
        <v>10166</v>
      </c>
      <c r="F135" s="143">
        <v>4</v>
      </c>
      <c r="G135" s="144">
        <v>210</v>
      </c>
      <c r="H135" s="149">
        <v>5881</v>
      </c>
      <c r="I135" s="143">
        <v>5</v>
      </c>
      <c r="J135" s="144">
        <v>281</v>
      </c>
      <c r="K135" s="149">
        <v>8921</v>
      </c>
      <c r="L135" s="146">
        <v>6</v>
      </c>
      <c r="M135" s="146">
        <v>337</v>
      </c>
      <c r="N135" s="150">
        <v>8233</v>
      </c>
      <c r="O135" s="151"/>
      <c r="P135" s="152"/>
      <c r="Q135" s="153"/>
    </row>
    <row r="136" spans="1:17">
      <c r="A136" s="125">
        <v>31</v>
      </c>
      <c r="B136" s="126" t="s">
        <v>301</v>
      </c>
      <c r="C136" s="128">
        <v>26</v>
      </c>
      <c r="D136" s="117">
        <v>2537</v>
      </c>
      <c r="E136" s="127">
        <v>104708</v>
      </c>
      <c r="F136" s="143">
        <v>27</v>
      </c>
      <c r="G136" s="144">
        <v>2762</v>
      </c>
      <c r="H136" s="149">
        <v>79724</v>
      </c>
      <c r="I136" s="143">
        <v>25</v>
      </c>
      <c r="J136" s="144">
        <v>3035</v>
      </c>
      <c r="K136" s="149">
        <v>87394</v>
      </c>
      <c r="L136" s="146">
        <v>32</v>
      </c>
      <c r="M136" s="146">
        <v>3297</v>
      </c>
      <c r="N136" s="150">
        <v>78026</v>
      </c>
      <c r="O136" s="151"/>
      <c r="P136" s="152"/>
      <c r="Q136" s="153"/>
    </row>
    <row r="137" spans="1:17">
      <c r="A137" s="129">
        <v>32</v>
      </c>
      <c r="B137" s="130" t="s">
        <v>302</v>
      </c>
      <c r="C137" s="133">
        <v>379</v>
      </c>
      <c r="D137" s="131">
        <v>6500</v>
      </c>
      <c r="E137" s="132">
        <v>95026</v>
      </c>
      <c r="F137" s="154">
        <v>329</v>
      </c>
      <c r="G137" s="155">
        <v>5741</v>
      </c>
      <c r="H137" s="156">
        <v>77911</v>
      </c>
      <c r="I137" s="154">
        <v>326</v>
      </c>
      <c r="J137" s="155">
        <v>5728</v>
      </c>
      <c r="K137" s="156">
        <v>74234</v>
      </c>
      <c r="L137" s="157">
        <v>356</v>
      </c>
      <c r="M137" s="157">
        <v>5703</v>
      </c>
      <c r="N137" s="158">
        <v>78597</v>
      </c>
      <c r="O137" s="159"/>
      <c r="P137" s="152"/>
      <c r="Q137" s="153"/>
    </row>
    <row r="138" spans="1:17">
      <c r="L138" s="118"/>
      <c r="M138" s="118"/>
      <c r="N138" s="118"/>
      <c r="O138" s="118"/>
      <c r="P138" s="118"/>
      <c r="Q138" s="118"/>
    </row>
    <row r="139" spans="1:17">
      <c r="L139" s="118"/>
      <c r="M139" s="118"/>
      <c r="N139" s="118"/>
      <c r="O139" s="118"/>
      <c r="P139" s="118"/>
      <c r="Q139" s="118"/>
    </row>
    <row r="140" spans="1:17">
      <c r="L140" s="118"/>
      <c r="M140" s="118"/>
      <c r="N140" s="118"/>
      <c r="O140" s="118"/>
      <c r="P140" s="118"/>
      <c r="Q140" s="118"/>
    </row>
    <row r="141" spans="1:17">
      <c r="L141" s="118"/>
      <c r="M141" s="118"/>
      <c r="N141" s="118"/>
      <c r="O141" s="118"/>
      <c r="P141" s="118"/>
      <c r="Q141" s="118"/>
    </row>
    <row r="142" spans="1:17">
      <c r="L142" s="118"/>
      <c r="M142" s="118"/>
      <c r="N142" s="118"/>
      <c r="O142" s="118"/>
      <c r="P142" s="118"/>
      <c r="Q142" s="118"/>
    </row>
    <row r="143" spans="1:17">
      <c r="L143" s="118"/>
      <c r="M143" s="118"/>
      <c r="N143" s="118"/>
      <c r="O143" s="118"/>
      <c r="P143" s="118"/>
      <c r="Q143" s="118"/>
    </row>
    <row r="144" spans="1:17">
      <c r="L144" s="118"/>
      <c r="M144" s="118"/>
      <c r="N144" s="118"/>
      <c r="O144" s="118"/>
      <c r="P144" s="118"/>
      <c r="Q144" s="118"/>
    </row>
    <row r="145" spans="12:17">
      <c r="L145" s="118"/>
      <c r="M145" s="118"/>
      <c r="N145" s="118"/>
      <c r="O145" s="118"/>
      <c r="P145" s="118"/>
      <c r="Q145" s="118"/>
    </row>
    <row r="146" spans="12:17">
      <c r="L146" s="118"/>
      <c r="M146" s="118"/>
      <c r="N146" s="118"/>
      <c r="O146" s="118"/>
      <c r="P146" s="118"/>
      <c r="Q146" s="118"/>
    </row>
    <row r="147" spans="12:17">
      <c r="L147" s="118"/>
      <c r="M147" s="118"/>
      <c r="N147" s="118"/>
      <c r="O147" s="118"/>
      <c r="P147" s="118"/>
      <c r="Q147" s="118"/>
    </row>
    <row r="148" spans="12:17">
      <c r="L148" s="118"/>
      <c r="M148" s="118"/>
      <c r="N148" s="118"/>
      <c r="O148" s="118"/>
      <c r="P148" s="118"/>
      <c r="Q148" s="118"/>
    </row>
    <row r="149" spans="12:17">
      <c r="L149" s="118"/>
      <c r="M149" s="118"/>
      <c r="N149" s="118"/>
      <c r="O149" s="118"/>
      <c r="P149" s="118"/>
      <c r="Q149" s="118"/>
    </row>
    <row r="150" spans="12:17">
      <c r="L150" s="118"/>
      <c r="M150" s="118"/>
      <c r="N150" s="118"/>
      <c r="O150" s="118"/>
      <c r="P150" s="118"/>
      <c r="Q150" s="118"/>
    </row>
    <row r="151" spans="12:17">
      <c r="L151" s="118"/>
      <c r="M151" s="118"/>
      <c r="N151" s="118"/>
      <c r="O151" s="118"/>
      <c r="P151" s="118"/>
      <c r="Q151" s="118"/>
    </row>
    <row r="152" spans="12:17">
      <c r="L152" s="118"/>
      <c r="M152" s="118"/>
      <c r="N152" s="118"/>
      <c r="O152" s="118"/>
      <c r="P152" s="118"/>
      <c r="Q152" s="118"/>
    </row>
    <row r="153" spans="12:17">
      <c r="L153" s="118"/>
      <c r="M153" s="118"/>
      <c r="N153" s="118"/>
      <c r="O153" s="118"/>
      <c r="P153" s="118"/>
      <c r="Q153" s="118"/>
    </row>
    <row r="154" spans="12:17">
      <c r="L154" s="118"/>
      <c r="M154" s="118"/>
      <c r="N154" s="118"/>
      <c r="O154" s="118"/>
      <c r="P154" s="118"/>
      <c r="Q154" s="118"/>
    </row>
    <row r="155" spans="12:17">
      <c r="L155" s="118"/>
      <c r="M155" s="118"/>
      <c r="N155" s="118"/>
      <c r="O155" s="118"/>
      <c r="P155" s="118"/>
      <c r="Q155" s="118"/>
    </row>
  </sheetData>
  <mergeCells count="48">
    <mergeCell ref="A1:Q1"/>
    <mergeCell ref="P2:Q2"/>
    <mergeCell ref="A3:B3"/>
    <mergeCell ref="C3:E3"/>
    <mergeCell ref="F3:H3"/>
    <mergeCell ref="I3:K3"/>
    <mergeCell ref="L3:N3"/>
    <mergeCell ref="O3:Q3"/>
    <mergeCell ref="A4:B4"/>
    <mergeCell ref="A5:B5"/>
    <mergeCell ref="P28:Q28"/>
    <mergeCell ref="A29:B29"/>
    <mergeCell ref="C29:E29"/>
    <mergeCell ref="F29:H29"/>
    <mergeCell ref="I29:K29"/>
    <mergeCell ref="L29:N29"/>
    <mergeCell ref="O29:Q29"/>
    <mergeCell ref="A30:B30"/>
    <mergeCell ref="A31:B31"/>
    <mergeCell ref="P54:Q54"/>
    <mergeCell ref="A55:B55"/>
    <mergeCell ref="C55:E55"/>
    <mergeCell ref="F55:H55"/>
    <mergeCell ref="I55:K55"/>
    <mergeCell ref="L55:N55"/>
    <mergeCell ref="O55:Q55"/>
    <mergeCell ref="A56:B56"/>
    <mergeCell ref="A57:B57"/>
    <mergeCell ref="G82:H82"/>
    <mergeCell ref="P82:Q82"/>
    <mergeCell ref="A83:B83"/>
    <mergeCell ref="C83:E83"/>
    <mergeCell ref="F83:H83"/>
    <mergeCell ref="I83:K83"/>
    <mergeCell ref="L83:N83"/>
    <mergeCell ref="O83:Q83"/>
    <mergeCell ref="G110:H110"/>
    <mergeCell ref="M110:N110"/>
    <mergeCell ref="A111:B111"/>
    <mergeCell ref="C111:E111"/>
    <mergeCell ref="F111:H111"/>
    <mergeCell ref="I111:K111"/>
    <mergeCell ref="L111:N111"/>
    <mergeCell ref="A112:B112"/>
    <mergeCell ref="A113:B113"/>
    <mergeCell ref="A84:B84"/>
    <mergeCell ref="A85:B85"/>
    <mergeCell ref="D110:E110"/>
  </mergeCells>
  <phoneticPr fontId="1"/>
  <printOptions horizontalCentered="1"/>
  <pageMargins left="0.55118110236220474" right="0.59055118110236227" top="0.6692913385826772" bottom="0.51181102362204722" header="0.51181102362204722" footer="0.35433070866141736"/>
  <pageSetup paperSize="9" scale="94" orientation="landscape" r:id="rId1"/>
  <headerFooter alignWithMargins="0"/>
  <rowBreaks count="2" manualBreakCount="2">
    <brk id="53" max="16" man="1"/>
    <brk id="10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97"/>
  <sheetViews>
    <sheetView zoomScaleNormal="100" workbookViewId="0">
      <selection sqref="A1:Q1"/>
    </sheetView>
  </sheetViews>
  <sheetFormatPr defaultRowHeight="10.5"/>
  <cols>
    <col min="1" max="1" width="2.5" style="119" customWidth="1"/>
    <col min="2" max="2" width="11.75" style="119" customWidth="1"/>
    <col min="3" max="4" width="6.875" style="119" customWidth="1"/>
    <col min="5" max="5" width="10" style="119" customWidth="1"/>
    <col min="6" max="7" width="6.875" style="119" customWidth="1"/>
    <col min="8" max="8" width="10" style="119" customWidth="1"/>
    <col min="9" max="10" width="6.875" style="119" customWidth="1"/>
    <col min="11" max="11" width="10" style="119" customWidth="1"/>
    <col min="12" max="13" width="6.875" style="119" customWidth="1"/>
    <col min="14" max="14" width="10" style="119" customWidth="1"/>
    <col min="15" max="16" width="6.875" style="119" customWidth="1"/>
    <col min="17" max="17" width="10" style="119" customWidth="1"/>
    <col min="18" max="18" width="9" style="118"/>
    <col min="19" max="19" width="10" style="118" bestFit="1" customWidth="1"/>
    <col min="20" max="20" width="9.125" style="118" bestFit="1" customWidth="1"/>
    <col min="21" max="256" width="9" style="119"/>
    <col min="257" max="257" width="2.5" style="119" customWidth="1"/>
    <col min="258" max="258" width="11.75" style="119" customWidth="1"/>
    <col min="259" max="260" width="6.875" style="119" customWidth="1"/>
    <col min="261" max="261" width="10" style="119" customWidth="1"/>
    <col min="262" max="263" width="6.875" style="119" customWidth="1"/>
    <col min="264" max="264" width="10" style="119" customWidth="1"/>
    <col min="265" max="266" width="6.875" style="119" customWidth="1"/>
    <col min="267" max="267" width="10" style="119" customWidth="1"/>
    <col min="268" max="269" width="6.875" style="119" customWidth="1"/>
    <col min="270" max="270" width="10" style="119" customWidth="1"/>
    <col min="271" max="272" width="6.875" style="119" customWidth="1"/>
    <col min="273" max="273" width="10" style="119" customWidth="1"/>
    <col min="274" max="274" width="9" style="119"/>
    <col min="275" max="275" width="10" style="119" bestFit="1" customWidth="1"/>
    <col min="276" max="276" width="9.125" style="119" bestFit="1" customWidth="1"/>
    <col min="277" max="512" width="9" style="119"/>
    <col min="513" max="513" width="2.5" style="119" customWidth="1"/>
    <col min="514" max="514" width="11.75" style="119" customWidth="1"/>
    <col min="515" max="516" width="6.875" style="119" customWidth="1"/>
    <col min="517" max="517" width="10" style="119" customWidth="1"/>
    <col min="518" max="519" width="6.875" style="119" customWidth="1"/>
    <col min="520" max="520" width="10" style="119" customWidth="1"/>
    <col min="521" max="522" width="6.875" style="119" customWidth="1"/>
    <col min="523" max="523" width="10" style="119" customWidth="1"/>
    <col min="524" max="525" width="6.875" style="119" customWidth="1"/>
    <col min="526" max="526" width="10" style="119" customWidth="1"/>
    <col min="527" max="528" width="6.875" style="119" customWidth="1"/>
    <col min="529" max="529" width="10" style="119" customWidth="1"/>
    <col min="530" max="530" width="9" style="119"/>
    <col min="531" max="531" width="10" style="119" bestFit="1" customWidth="1"/>
    <col min="532" max="532" width="9.125" style="119" bestFit="1" customWidth="1"/>
    <col min="533" max="768" width="9" style="119"/>
    <col min="769" max="769" width="2.5" style="119" customWidth="1"/>
    <col min="770" max="770" width="11.75" style="119" customWidth="1"/>
    <col min="771" max="772" width="6.875" style="119" customWidth="1"/>
    <col min="773" max="773" width="10" style="119" customWidth="1"/>
    <col min="774" max="775" width="6.875" style="119" customWidth="1"/>
    <col min="776" max="776" width="10" style="119" customWidth="1"/>
    <col min="777" max="778" width="6.875" style="119" customWidth="1"/>
    <col min="779" max="779" width="10" style="119" customWidth="1"/>
    <col min="780" max="781" width="6.875" style="119" customWidth="1"/>
    <col min="782" max="782" width="10" style="119" customWidth="1"/>
    <col min="783" max="784" width="6.875" style="119" customWidth="1"/>
    <col min="785" max="785" width="10" style="119" customWidth="1"/>
    <col min="786" max="786" width="9" style="119"/>
    <col min="787" max="787" width="10" style="119" bestFit="1" customWidth="1"/>
    <col min="788" max="788" width="9.125" style="119" bestFit="1" customWidth="1"/>
    <col min="789" max="1024" width="9" style="119"/>
    <col min="1025" max="1025" width="2.5" style="119" customWidth="1"/>
    <col min="1026" max="1026" width="11.75" style="119" customWidth="1"/>
    <col min="1027" max="1028" width="6.875" style="119" customWidth="1"/>
    <col min="1029" max="1029" width="10" style="119" customWidth="1"/>
    <col min="1030" max="1031" width="6.875" style="119" customWidth="1"/>
    <col min="1032" max="1032" width="10" style="119" customWidth="1"/>
    <col min="1033" max="1034" width="6.875" style="119" customWidth="1"/>
    <col min="1035" max="1035" width="10" style="119" customWidth="1"/>
    <col min="1036" max="1037" width="6.875" style="119" customWidth="1"/>
    <col min="1038" max="1038" width="10" style="119" customWidth="1"/>
    <col min="1039" max="1040" width="6.875" style="119" customWidth="1"/>
    <col min="1041" max="1041" width="10" style="119" customWidth="1"/>
    <col min="1042" max="1042" width="9" style="119"/>
    <col min="1043" max="1043" width="10" style="119" bestFit="1" customWidth="1"/>
    <col min="1044" max="1044" width="9.125" style="119" bestFit="1" customWidth="1"/>
    <col min="1045" max="1280" width="9" style="119"/>
    <col min="1281" max="1281" width="2.5" style="119" customWidth="1"/>
    <col min="1282" max="1282" width="11.75" style="119" customWidth="1"/>
    <col min="1283" max="1284" width="6.875" style="119" customWidth="1"/>
    <col min="1285" max="1285" width="10" style="119" customWidth="1"/>
    <col min="1286" max="1287" width="6.875" style="119" customWidth="1"/>
    <col min="1288" max="1288" width="10" style="119" customWidth="1"/>
    <col min="1289" max="1290" width="6.875" style="119" customWidth="1"/>
    <col min="1291" max="1291" width="10" style="119" customWidth="1"/>
    <col min="1292" max="1293" width="6.875" style="119" customWidth="1"/>
    <col min="1294" max="1294" width="10" style="119" customWidth="1"/>
    <col min="1295" max="1296" width="6.875" style="119" customWidth="1"/>
    <col min="1297" max="1297" width="10" style="119" customWidth="1"/>
    <col min="1298" max="1298" width="9" style="119"/>
    <col min="1299" max="1299" width="10" style="119" bestFit="1" customWidth="1"/>
    <col min="1300" max="1300" width="9.125" style="119" bestFit="1" customWidth="1"/>
    <col min="1301" max="1536" width="9" style="119"/>
    <col min="1537" max="1537" width="2.5" style="119" customWidth="1"/>
    <col min="1538" max="1538" width="11.75" style="119" customWidth="1"/>
    <col min="1539" max="1540" width="6.875" style="119" customWidth="1"/>
    <col min="1541" max="1541" width="10" style="119" customWidth="1"/>
    <col min="1542" max="1543" width="6.875" style="119" customWidth="1"/>
    <col min="1544" max="1544" width="10" style="119" customWidth="1"/>
    <col min="1545" max="1546" width="6.875" style="119" customWidth="1"/>
    <col min="1547" max="1547" width="10" style="119" customWidth="1"/>
    <col min="1548" max="1549" width="6.875" style="119" customWidth="1"/>
    <col min="1550" max="1550" width="10" style="119" customWidth="1"/>
    <col min="1551" max="1552" width="6.875" style="119" customWidth="1"/>
    <col min="1553" max="1553" width="10" style="119" customWidth="1"/>
    <col min="1554" max="1554" width="9" style="119"/>
    <col min="1555" max="1555" width="10" style="119" bestFit="1" customWidth="1"/>
    <col min="1556" max="1556" width="9.125" style="119" bestFit="1" customWidth="1"/>
    <col min="1557" max="1792" width="9" style="119"/>
    <col min="1793" max="1793" width="2.5" style="119" customWidth="1"/>
    <col min="1794" max="1794" width="11.75" style="119" customWidth="1"/>
    <col min="1795" max="1796" width="6.875" style="119" customWidth="1"/>
    <col min="1797" max="1797" width="10" style="119" customWidth="1"/>
    <col min="1798" max="1799" width="6.875" style="119" customWidth="1"/>
    <col min="1800" max="1800" width="10" style="119" customWidth="1"/>
    <col min="1801" max="1802" width="6.875" style="119" customWidth="1"/>
    <col min="1803" max="1803" width="10" style="119" customWidth="1"/>
    <col min="1804" max="1805" width="6.875" style="119" customWidth="1"/>
    <col min="1806" max="1806" width="10" style="119" customWidth="1"/>
    <col min="1807" max="1808" width="6.875" style="119" customWidth="1"/>
    <col min="1809" max="1809" width="10" style="119" customWidth="1"/>
    <col min="1810" max="1810" width="9" style="119"/>
    <col min="1811" max="1811" width="10" style="119" bestFit="1" customWidth="1"/>
    <col min="1812" max="1812" width="9.125" style="119" bestFit="1" customWidth="1"/>
    <col min="1813" max="2048" width="9" style="119"/>
    <col min="2049" max="2049" width="2.5" style="119" customWidth="1"/>
    <col min="2050" max="2050" width="11.75" style="119" customWidth="1"/>
    <col min="2051" max="2052" width="6.875" style="119" customWidth="1"/>
    <col min="2053" max="2053" width="10" style="119" customWidth="1"/>
    <col min="2054" max="2055" width="6.875" style="119" customWidth="1"/>
    <col min="2056" max="2056" width="10" style="119" customWidth="1"/>
    <col min="2057" max="2058" width="6.875" style="119" customWidth="1"/>
    <col min="2059" max="2059" width="10" style="119" customWidth="1"/>
    <col min="2060" max="2061" width="6.875" style="119" customWidth="1"/>
    <col min="2062" max="2062" width="10" style="119" customWidth="1"/>
    <col min="2063" max="2064" width="6.875" style="119" customWidth="1"/>
    <col min="2065" max="2065" width="10" style="119" customWidth="1"/>
    <col min="2066" max="2066" width="9" style="119"/>
    <col min="2067" max="2067" width="10" style="119" bestFit="1" customWidth="1"/>
    <col min="2068" max="2068" width="9.125" style="119" bestFit="1" customWidth="1"/>
    <col min="2069" max="2304" width="9" style="119"/>
    <col min="2305" max="2305" width="2.5" style="119" customWidth="1"/>
    <col min="2306" max="2306" width="11.75" style="119" customWidth="1"/>
    <col min="2307" max="2308" width="6.875" style="119" customWidth="1"/>
    <col min="2309" max="2309" width="10" style="119" customWidth="1"/>
    <col min="2310" max="2311" width="6.875" style="119" customWidth="1"/>
    <col min="2312" max="2312" width="10" style="119" customWidth="1"/>
    <col min="2313" max="2314" width="6.875" style="119" customWidth="1"/>
    <col min="2315" max="2315" width="10" style="119" customWidth="1"/>
    <col min="2316" max="2317" width="6.875" style="119" customWidth="1"/>
    <col min="2318" max="2318" width="10" style="119" customWidth="1"/>
    <col min="2319" max="2320" width="6.875" style="119" customWidth="1"/>
    <col min="2321" max="2321" width="10" style="119" customWidth="1"/>
    <col min="2322" max="2322" width="9" style="119"/>
    <col min="2323" max="2323" width="10" style="119" bestFit="1" customWidth="1"/>
    <col min="2324" max="2324" width="9.125" style="119" bestFit="1" customWidth="1"/>
    <col min="2325" max="2560" width="9" style="119"/>
    <col min="2561" max="2561" width="2.5" style="119" customWidth="1"/>
    <col min="2562" max="2562" width="11.75" style="119" customWidth="1"/>
    <col min="2563" max="2564" width="6.875" style="119" customWidth="1"/>
    <col min="2565" max="2565" width="10" style="119" customWidth="1"/>
    <col min="2566" max="2567" width="6.875" style="119" customWidth="1"/>
    <col min="2568" max="2568" width="10" style="119" customWidth="1"/>
    <col min="2569" max="2570" width="6.875" style="119" customWidth="1"/>
    <col min="2571" max="2571" width="10" style="119" customWidth="1"/>
    <col min="2572" max="2573" width="6.875" style="119" customWidth="1"/>
    <col min="2574" max="2574" width="10" style="119" customWidth="1"/>
    <col min="2575" max="2576" width="6.875" style="119" customWidth="1"/>
    <col min="2577" max="2577" width="10" style="119" customWidth="1"/>
    <col min="2578" max="2578" width="9" style="119"/>
    <col min="2579" max="2579" width="10" style="119" bestFit="1" customWidth="1"/>
    <col min="2580" max="2580" width="9.125" style="119" bestFit="1" customWidth="1"/>
    <col min="2581" max="2816" width="9" style="119"/>
    <col min="2817" max="2817" width="2.5" style="119" customWidth="1"/>
    <col min="2818" max="2818" width="11.75" style="119" customWidth="1"/>
    <col min="2819" max="2820" width="6.875" style="119" customWidth="1"/>
    <col min="2821" max="2821" width="10" style="119" customWidth="1"/>
    <col min="2822" max="2823" width="6.875" style="119" customWidth="1"/>
    <col min="2824" max="2824" width="10" style="119" customWidth="1"/>
    <col min="2825" max="2826" width="6.875" style="119" customWidth="1"/>
    <col min="2827" max="2827" width="10" style="119" customWidth="1"/>
    <col min="2828" max="2829" width="6.875" style="119" customWidth="1"/>
    <col min="2830" max="2830" width="10" style="119" customWidth="1"/>
    <col min="2831" max="2832" width="6.875" style="119" customWidth="1"/>
    <col min="2833" max="2833" width="10" style="119" customWidth="1"/>
    <col min="2834" max="2834" width="9" style="119"/>
    <col min="2835" max="2835" width="10" style="119" bestFit="1" customWidth="1"/>
    <col min="2836" max="2836" width="9.125" style="119" bestFit="1" customWidth="1"/>
    <col min="2837" max="3072" width="9" style="119"/>
    <col min="3073" max="3073" width="2.5" style="119" customWidth="1"/>
    <col min="3074" max="3074" width="11.75" style="119" customWidth="1"/>
    <col min="3075" max="3076" width="6.875" style="119" customWidth="1"/>
    <col min="3077" max="3077" width="10" style="119" customWidth="1"/>
    <col min="3078" max="3079" width="6.875" style="119" customWidth="1"/>
    <col min="3080" max="3080" width="10" style="119" customWidth="1"/>
    <col min="3081" max="3082" width="6.875" style="119" customWidth="1"/>
    <col min="3083" max="3083" width="10" style="119" customWidth="1"/>
    <col min="3084" max="3085" width="6.875" style="119" customWidth="1"/>
    <col min="3086" max="3086" width="10" style="119" customWidth="1"/>
    <col min="3087" max="3088" width="6.875" style="119" customWidth="1"/>
    <col min="3089" max="3089" width="10" style="119" customWidth="1"/>
    <col min="3090" max="3090" width="9" style="119"/>
    <col min="3091" max="3091" width="10" style="119" bestFit="1" customWidth="1"/>
    <col min="3092" max="3092" width="9.125" style="119" bestFit="1" customWidth="1"/>
    <col min="3093" max="3328" width="9" style="119"/>
    <col min="3329" max="3329" width="2.5" style="119" customWidth="1"/>
    <col min="3330" max="3330" width="11.75" style="119" customWidth="1"/>
    <col min="3331" max="3332" width="6.875" style="119" customWidth="1"/>
    <col min="3333" max="3333" width="10" style="119" customWidth="1"/>
    <col min="3334" max="3335" width="6.875" style="119" customWidth="1"/>
    <col min="3336" max="3336" width="10" style="119" customWidth="1"/>
    <col min="3337" max="3338" width="6.875" style="119" customWidth="1"/>
    <col min="3339" max="3339" width="10" style="119" customWidth="1"/>
    <col min="3340" max="3341" width="6.875" style="119" customWidth="1"/>
    <col min="3342" max="3342" width="10" style="119" customWidth="1"/>
    <col min="3343" max="3344" width="6.875" style="119" customWidth="1"/>
    <col min="3345" max="3345" width="10" style="119" customWidth="1"/>
    <col min="3346" max="3346" width="9" style="119"/>
    <col min="3347" max="3347" width="10" style="119" bestFit="1" customWidth="1"/>
    <col min="3348" max="3348" width="9.125" style="119" bestFit="1" customWidth="1"/>
    <col min="3349" max="3584" width="9" style="119"/>
    <col min="3585" max="3585" width="2.5" style="119" customWidth="1"/>
    <col min="3586" max="3586" width="11.75" style="119" customWidth="1"/>
    <col min="3587" max="3588" width="6.875" style="119" customWidth="1"/>
    <col min="3589" max="3589" width="10" style="119" customWidth="1"/>
    <col min="3590" max="3591" width="6.875" style="119" customWidth="1"/>
    <col min="3592" max="3592" width="10" style="119" customWidth="1"/>
    <col min="3593" max="3594" width="6.875" style="119" customWidth="1"/>
    <col min="3595" max="3595" width="10" style="119" customWidth="1"/>
    <col min="3596" max="3597" width="6.875" style="119" customWidth="1"/>
    <col min="3598" max="3598" width="10" style="119" customWidth="1"/>
    <col min="3599" max="3600" width="6.875" style="119" customWidth="1"/>
    <col min="3601" max="3601" width="10" style="119" customWidth="1"/>
    <col min="3602" max="3602" width="9" style="119"/>
    <col min="3603" max="3603" width="10" style="119" bestFit="1" customWidth="1"/>
    <col min="3604" max="3604" width="9.125" style="119" bestFit="1" customWidth="1"/>
    <col min="3605" max="3840" width="9" style="119"/>
    <col min="3841" max="3841" width="2.5" style="119" customWidth="1"/>
    <col min="3842" max="3842" width="11.75" style="119" customWidth="1"/>
    <col min="3843" max="3844" width="6.875" style="119" customWidth="1"/>
    <col min="3845" max="3845" width="10" style="119" customWidth="1"/>
    <col min="3846" max="3847" width="6.875" style="119" customWidth="1"/>
    <col min="3848" max="3848" width="10" style="119" customWidth="1"/>
    <col min="3849" max="3850" width="6.875" style="119" customWidth="1"/>
    <col min="3851" max="3851" width="10" style="119" customWidth="1"/>
    <col min="3852" max="3853" width="6.875" style="119" customWidth="1"/>
    <col min="3854" max="3854" width="10" style="119" customWidth="1"/>
    <col min="3855" max="3856" width="6.875" style="119" customWidth="1"/>
    <col min="3857" max="3857" width="10" style="119" customWidth="1"/>
    <col min="3858" max="3858" width="9" style="119"/>
    <col min="3859" max="3859" width="10" style="119" bestFit="1" customWidth="1"/>
    <col min="3860" max="3860" width="9.125" style="119" bestFit="1" customWidth="1"/>
    <col min="3861" max="4096" width="9" style="119"/>
    <col min="4097" max="4097" width="2.5" style="119" customWidth="1"/>
    <col min="4098" max="4098" width="11.75" style="119" customWidth="1"/>
    <col min="4099" max="4100" width="6.875" style="119" customWidth="1"/>
    <col min="4101" max="4101" width="10" style="119" customWidth="1"/>
    <col min="4102" max="4103" width="6.875" style="119" customWidth="1"/>
    <col min="4104" max="4104" width="10" style="119" customWidth="1"/>
    <col min="4105" max="4106" width="6.875" style="119" customWidth="1"/>
    <col min="4107" max="4107" width="10" style="119" customWidth="1"/>
    <col min="4108" max="4109" width="6.875" style="119" customWidth="1"/>
    <col min="4110" max="4110" width="10" style="119" customWidth="1"/>
    <col min="4111" max="4112" width="6.875" style="119" customWidth="1"/>
    <col min="4113" max="4113" width="10" style="119" customWidth="1"/>
    <col min="4114" max="4114" width="9" style="119"/>
    <col min="4115" max="4115" width="10" style="119" bestFit="1" customWidth="1"/>
    <col min="4116" max="4116" width="9.125" style="119" bestFit="1" customWidth="1"/>
    <col min="4117" max="4352" width="9" style="119"/>
    <col min="4353" max="4353" width="2.5" style="119" customWidth="1"/>
    <col min="4354" max="4354" width="11.75" style="119" customWidth="1"/>
    <col min="4355" max="4356" width="6.875" style="119" customWidth="1"/>
    <col min="4357" max="4357" width="10" style="119" customWidth="1"/>
    <col min="4358" max="4359" width="6.875" style="119" customWidth="1"/>
    <col min="4360" max="4360" width="10" style="119" customWidth="1"/>
    <col min="4361" max="4362" width="6.875" style="119" customWidth="1"/>
    <col min="4363" max="4363" width="10" style="119" customWidth="1"/>
    <col min="4364" max="4365" width="6.875" style="119" customWidth="1"/>
    <col min="4366" max="4366" width="10" style="119" customWidth="1"/>
    <col min="4367" max="4368" width="6.875" style="119" customWidth="1"/>
    <col min="4369" max="4369" width="10" style="119" customWidth="1"/>
    <col min="4370" max="4370" width="9" style="119"/>
    <col min="4371" max="4371" width="10" style="119" bestFit="1" customWidth="1"/>
    <col min="4372" max="4372" width="9.125" style="119" bestFit="1" customWidth="1"/>
    <col min="4373" max="4608" width="9" style="119"/>
    <col min="4609" max="4609" width="2.5" style="119" customWidth="1"/>
    <col min="4610" max="4610" width="11.75" style="119" customWidth="1"/>
    <col min="4611" max="4612" width="6.875" style="119" customWidth="1"/>
    <col min="4613" max="4613" width="10" style="119" customWidth="1"/>
    <col min="4614" max="4615" width="6.875" style="119" customWidth="1"/>
    <col min="4616" max="4616" width="10" style="119" customWidth="1"/>
    <col min="4617" max="4618" width="6.875" style="119" customWidth="1"/>
    <col min="4619" max="4619" width="10" style="119" customWidth="1"/>
    <col min="4620" max="4621" width="6.875" style="119" customWidth="1"/>
    <col min="4622" max="4622" width="10" style="119" customWidth="1"/>
    <col min="4623" max="4624" width="6.875" style="119" customWidth="1"/>
    <col min="4625" max="4625" width="10" style="119" customWidth="1"/>
    <col min="4626" max="4626" width="9" style="119"/>
    <col min="4627" max="4627" width="10" style="119" bestFit="1" customWidth="1"/>
    <col min="4628" max="4628" width="9.125" style="119" bestFit="1" customWidth="1"/>
    <col min="4629" max="4864" width="9" style="119"/>
    <col min="4865" max="4865" width="2.5" style="119" customWidth="1"/>
    <col min="4866" max="4866" width="11.75" style="119" customWidth="1"/>
    <col min="4867" max="4868" width="6.875" style="119" customWidth="1"/>
    <col min="4869" max="4869" width="10" style="119" customWidth="1"/>
    <col min="4870" max="4871" width="6.875" style="119" customWidth="1"/>
    <col min="4872" max="4872" width="10" style="119" customWidth="1"/>
    <col min="4873" max="4874" width="6.875" style="119" customWidth="1"/>
    <col min="4875" max="4875" width="10" style="119" customWidth="1"/>
    <col min="4876" max="4877" width="6.875" style="119" customWidth="1"/>
    <col min="4878" max="4878" width="10" style="119" customWidth="1"/>
    <col min="4879" max="4880" width="6.875" style="119" customWidth="1"/>
    <col min="4881" max="4881" width="10" style="119" customWidth="1"/>
    <col min="4882" max="4882" width="9" style="119"/>
    <col min="4883" max="4883" width="10" style="119" bestFit="1" customWidth="1"/>
    <col min="4884" max="4884" width="9.125" style="119" bestFit="1" customWidth="1"/>
    <col min="4885" max="5120" width="9" style="119"/>
    <col min="5121" max="5121" width="2.5" style="119" customWidth="1"/>
    <col min="5122" max="5122" width="11.75" style="119" customWidth="1"/>
    <col min="5123" max="5124" width="6.875" style="119" customWidth="1"/>
    <col min="5125" max="5125" width="10" style="119" customWidth="1"/>
    <col min="5126" max="5127" width="6.875" style="119" customWidth="1"/>
    <col min="5128" max="5128" width="10" style="119" customWidth="1"/>
    <col min="5129" max="5130" width="6.875" style="119" customWidth="1"/>
    <col min="5131" max="5131" width="10" style="119" customWidth="1"/>
    <col min="5132" max="5133" width="6.875" style="119" customWidth="1"/>
    <col min="5134" max="5134" width="10" style="119" customWidth="1"/>
    <col min="5135" max="5136" width="6.875" style="119" customWidth="1"/>
    <col min="5137" max="5137" width="10" style="119" customWidth="1"/>
    <col min="5138" max="5138" width="9" style="119"/>
    <col min="5139" max="5139" width="10" style="119" bestFit="1" customWidth="1"/>
    <col min="5140" max="5140" width="9.125" style="119" bestFit="1" customWidth="1"/>
    <col min="5141" max="5376" width="9" style="119"/>
    <col min="5377" max="5377" width="2.5" style="119" customWidth="1"/>
    <col min="5378" max="5378" width="11.75" style="119" customWidth="1"/>
    <col min="5379" max="5380" width="6.875" style="119" customWidth="1"/>
    <col min="5381" max="5381" width="10" style="119" customWidth="1"/>
    <col min="5382" max="5383" width="6.875" style="119" customWidth="1"/>
    <col min="5384" max="5384" width="10" style="119" customWidth="1"/>
    <col min="5385" max="5386" width="6.875" style="119" customWidth="1"/>
    <col min="5387" max="5387" width="10" style="119" customWidth="1"/>
    <col min="5388" max="5389" width="6.875" style="119" customWidth="1"/>
    <col min="5390" max="5390" width="10" style="119" customWidth="1"/>
    <col min="5391" max="5392" width="6.875" style="119" customWidth="1"/>
    <col min="5393" max="5393" width="10" style="119" customWidth="1"/>
    <col min="5394" max="5394" width="9" style="119"/>
    <col min="5395" max="5395" width="10" style="119" bestFit="1" customWidth="1"/>
    <col min="5396" max="5396" width="9.125" style="119" bestFit="1" customWidth="1"/>
    <col min="5397" max="5632" width="9" style="119"/>
    <col min="5633" max="5633" width="2.5" style="119" customWidth="1"/>
    <col min="5634" max="5634" width="11.75" style="119" customWidth="1"/>
    <col min="5635" max="5636" width="6.875" style="119" customWidth="1"/>
    <col min="5637" max="5637" width="10" style="119" customWidth="1"/>
    <col min="5638" max="5639" width="6.875" style="119" customWidth="1"/>
    <col min="5640" max="5640" width="10" style="119" customWidth="1"/>
    <col min="5641" max="5642" width="6.875" style="119" customWidth="1"/>
    <col min="5643" max="5643" width="10" style="119" customWidth="1"/>
    <col min="5644" max="5645" width="6.875" style="119" customWidth="1"/>
    <col min="5646" max="5646" width="10" style="119" customWidth="1"/>
    <col min="5647" max="5648" width="6.875" style="119" customWidth="1"/>
    <col min="5649" max="5649" width="10" style="119" customWidth="1"/>
    <col min="5650" max="5650" width="9" style="119"/>
    <col min="5651" max="5651" width="10" style="119" bestFit="1" customWidth="1"/>
    <col min="5652" max="5652" width="9.125" style="119" bestFit="1" customWidth="1"/>
    <col min="5653" max="5888" width="9" style="119"/>
    <col min="5889" max="5889" width="2.5" style="119" customWidth="1"/>
    <col min="5890" max="5890" width="11.75" style="119" customWidth="1"/>
    <col min="5891" max="5892" width="6.875" style="119" customWidth="1"/>
    <col min="5893" max="5893" width="10" style="119" customWidth="1"/>
    <col min="5894" max="5895" width="6.875" style="119" customWidth="1"/>
    <col min="5896" max="5896" width="10" style="119" customWidth="1"/>
    <col min="5897" max="5898" width="6.875" style="119" customWidth="1"/>
    <col min="5899" max="5899" width="10" style="119" customWidth="1"/>
    <col min="5900" max="5901" width="6.875" style="119" customWidth="1"/>
    <col min="5902" max="5902" width="10" style="119" customWidth="1"/>
    <col min="5903" max="5904" width="6.875" style="119" customWidth="1"/>
    <col min="5905" max="5905" width="10" style="119" customWidth="1"/>
    <col min="5906" max="5906" width="9" style="119"/>
    <col min="5907" max="5907" width="10" style="119" bestFit="1" customWidth="1"/>
    <col min="5908" max="5908" width="9.125" style="119" bestFit="1" customWidth="1"/>
    <col min="5909" max="6144" width="9" style="119"/>
    <col min="6145" max="6145" width="2.5" style="119" customWidth="1"/>
    <col min="6146" max="6146" width="11.75" style="119" customWidth="1"/>
    <col min="6147" max="6148" width="6.875" style="119" customWidth="1"/>
    <col min="6149" max="6149" width="10" style="119" customWidth="1"/>
    <col min="6150" max="6151" width="6.875" style="119" customWidth="1"/>
    <col min="6152" max="6152" width="10" style="119" customWidth="1"/>
    <col min="6153" max="6154" width="6.875" style="119" customWidth="1"/>
    <col min="6155" max="6155" width="10" style="119" customWidth="1"/>
    <col min="6156" max="6157" width="6.875" style="119" customWidth="1"/>
    <col min="6158" max="6158" width="10" style="119" customWidth="1"/>
    <col min="6159" max="6160" width="6.875" style="119" customWidth="1"/>
    <col min="6161" max="6161" width="10" style="119" customWidth="1"/>
    <col min="6162" max="6162" width="9" style="119"/>
    <col min="6163" max="6163" width="10" style="119" bestFit="1" customWidth="1"/>
    <col min="6164" max="6164" width="9.125" style="119" bestFit="1" customWidth="1"/>
    <col min="6165" max="6400" width="9" style="119"/>
    <col min="6401" max="6401" width="2.5" style="119" customWidth="1"/>
    <col min="6402" max="6402" width="11.75" style="119" customWidth="1"/>
    <col min="6403" max="6404" width="6.875" style="119" customWidth="1"/>
    <col min="6405" max="6405" width="10" style="119" customWidth="1"/>
    <col min="6406" max="6407" width="6.875" style="119" customWidth="1"/>
    <col min="6408" max="6408" width="10" style="119" customWidth="1"/>
    <col min="6409" max="6410" width="6.875" style="119" customWidth="1"/>
    <col min="6411" max="6411" width="10" style="119" customWidth="1"/>
    <col min="6412" max="6413" width="6.875" style="119" customWidth="1"/>
    <col min="6414" max="6414" width="10" style="119" customWidth="1"/>
    <col min="6415" max="6416" width="6.875" style="119" customWidth="1"/>
    <col min="6417" max="6417" width="10" style="119" customWidth="1"/>
    <col min="6418" max="6418" width="9" style="119"/>
    <col min="6419" max="6419" width="10" style="119" bestFit="1" customWidth="1"/>
    <col min="6420" max="6420" width="9.125" style="119" bestFit="1" customWidth="1"/>
    <col min="6421" max="6656" width="9" style="119"/>
    <col min="6657" max="6657" width="2.5" style="119" customWidth="1"/>
    <col min="6658" max="6658" width="11.75" style="119" customWidth="1"/>
    <col min="6659" max="6660" width="6.875" style="119" customWidth="1"/>
    <col min="6661" max="6661" width="10" style="119" customWidth="1"/>
    <col min="6662" max="6663" width="6.875" style="119" customWidth="1"/>
    <col min="6664" max="6664" width="10" style="119" customWidth="1"/>
    <col min="6665" max="6666" width="6.875" style="119" customWidth="1"/>
    <col min="6667" max="6667" width="10" style="119" customWidth="1"/>
    <col min="6668" max="6669" width="6.875" style="119" customWidth="1"/>
    <col min="6670" max="6670" width="10" style="119" customWidth="1"/>
    <col min="6671" max="6672" width="6.875" style="119" customWidth="1"/>
    <col min="6673" max="6673" width="10" style="119" customWidth="1"/>
    <col min="6674" max="6674" width="9" style="119"/>
    <col min="6675" max="6675" width="10" style="119" bestFit="1" customWidth="1"/>
    <col min="6676" max="6676" width="9.125" style="119" bestFit="1" customWidth="1"/>
    <col min="6677" max="6912" width="9" style="119"/>
    <col min="6913" max="6913" width="2.5" style="119" customWidth="1"/>
    <col min="6914" max="6914" width="11.75" style="119" customWidth="1"/>
    <col min="6915" max="6916" width="6.875" style="119" customWidth="1"/>
    <col min="6917" max="6917" width="10" style="119" customWidth="1"/>
    <col min="6918" max="6919" width="6.875" style="119" customWidth="1"/>
    <col min="6920" max="6920" width="10" style="119" customWidth="1"/>
    <col min="6921" max="6922" width="6.875" style="119" customWidth="1"/>
    <col min="6923" max="6923" width="10" style="119" customWidth="1"/>
    <col min="6924" max="6925" width="6.875" style="119" customWidth="1"/>
    <col min="6926" max="6926" width="10" style="119" customWidth="1"/>
    <col min="6927" max="6928" width="6.875" style="119" customWidth="1"/>
    <col min="6929" max="6929" width="10" style="119" customWidth="1"/>
    <col min="6930" max="6930" width="9" style="119"/>
    <col min="6931" max="6931" width="10" style="119" bestFit="1" customWidth="1"/>
    <col min="6932" max="6932" width="9.125" style="119" bestFit="1" customWidth="1"/>
    <col min="6933" max="7168" width="9" style="119"/>
    <col min="7169" max="7169" width="2.5" style="119" customWidth="1"/>
    <col min="7170" max="7170" width="11.75" style="119" customWidth="1"/>
    <col min="7171" max="7172" width="6.875" style="119" customWidth="1"/>
    <col min="7173" max="7173" width="10" style="119" customWidth="1"/>
    <col min="7174" max="7175" width="6.875" style="119" customWidth="1"/>
    <col min="7176" max="7176" width="10" style="119" customWidth="1"/>
    <col min="7177" max="7178" width="6.875" style="119" customWidth="1"/>
    <col min="7179" max="7179" width="10" style="119" customWidth="1"/>
    <col min="7180" max="7181" width="6.875" style="119" customWidth="1"/>
    <col min="7182" max="7182" width="10" style="119" customWidth="1"/>
    <col min="7183" max="7184" width="6.875" style="119" customWidth="1"/>
    <col min="7185" max="7185" width="10" style="119" customWidth="1"/>
    <col min="7186" max="7186" width="9" style="119"/>
    <col min="7187" max="7187" width="10" style="119" bestFit="1" customWidth="1"/>
    <col min="7188" max="7188" width="9.125" style="119" bestFit="1" customWidth="1"/>
    <col min="7189" max="7424" width="9" style="119"/>
    <col min="7425" max="7425" width="2.5" style="119" customWidth="1"/>
    <col min="7426" max="7426" width="11.75" style="119" customWidth="1"/>
    <col min="7427" max="7428" width="6.875" style="119" customWidth="1"/>
    <col min="7429" max="7429" width="10" style="119" customWidth="1"/>
    <col min="7430" max="7431" width="6.875" style="119" customWidth="1"/>
    <col min="7432" max="7432" width="10" style="119" customWidth="1"/>
    <col min="7433" max="7434" width="6.875" style="119" customWidth="1"/>
    <col min="7435" max="7435" width="10" style="119" customWidth="1"/>
    <col min="7436" max="7437" width="6.875" style="119" customWidth="1"/>
    <col min="7438" max="7438" width="10" style="119" customWidth="1"/>
    <col min="7439" max="7440" width="6.875" style="119" customWidth="1"/>
    <col min="7441" max="7441" width="10" style="119" customWidth="1"/>
    <col min="7442" max="7442" width="9" style="119"/>
    <col min="7443" max="7443" width="10" style="119" bestFit="1" customWidth="1"/>
    <col min="7444" max="7444" width="9.125" style="119" bestFit="1" customWidth="1"/>
    <col min="7445" max="7680" width="9" style="119"/>
    <col min="7681" max="7681" width="2.5" style="119" customWidth="1"/>
    <col min="7682" max="7682" width="11.75" style="119" customWidth="1"/>
    <col min="7683" max="7684" width="6.875" style="119" customWidth="1"/>
    <col min="7685" max="7685" width="10" style="119" customWidth="1"/>
    <col min="7686" max="7687" width="6.875" style="119" customWidth="1"/>
    <col min="7688" max="7688" width="10" style="119" customWidth="1"/>
    <col min="7689" max="7690" width="6.875" style="119" customWidth="1"/>
    <col min="7691" max="7691" width="10" style="119" customWidth="1"/>
    <col min="7692" max="7693" width="6.875" style="119" customWidth="1"/>
    <col min="7694" max="7694" width="10" style="119" customWidth="1"/>
    <col min="7695" max="7696" width="6.875" style="119" customWidth="1"/>
    <col min="7697" max="7697" width="10" style="119" customWidth="1"/>
    <col min="7698" max="7698" width="9" style="119"/>
    <col min="7699" max="7699" width="10" style="119" bestFit="1" customWidth="1"/>
    <col min="7700" max="7700" width="9.125" style="119" bestFit="1" customWidth="1"/>
    <col min="7701" max="7936" width="9" style="119"/>
    <col min="7937" max="7937" width="2.5" style="119" customWidth="1"/>
    <col min="7938" max="7938" width="11.75" style="119" customWidth="1"/>
    <col min="7939" max="7940" width="6.875" style="119" customWidth="1"/>
    <col min="7941" max="7941" width="10" style="119" customWidth="1"/>
    <col min="7942" max="7943" width="6.875" style="119" customWidth="1"/>
    <col min="7944" max="7944" width="10" style="119" customWidth="1"/>
    <col min="7945" max="7946" width="6.875" style="119" customWidth="1"/>
    <col min="7947" max="7947" width="10" style="119" customWidth="1"/>
    <col min="7948" max="7949" width="6.875" style="119" customWidth="1"/>
    <col min="7950" max="7950" width="10" style="119" customWidth="1"/>
    <col min="7951" max="7952" width="6.875" style="119" customWidth="1"/>
    <col min="7953" max="7953" width="10" style="119" customWidth="1"/>
    <col min="7954" max="7954" width="9" style="119"/>
    <col min="7955" max="7955" width="10" style="119" bestFit="1" customWidth="1"/>
    <col min="7956" max="7956" width="9.125" style="119" bestFit="1" customWidth="1"/>
    <col min="7957" max="8192" width="9" style="119"/>
    <col min="8193" max="8193" width="2.5" style="119" customWidth="1"/>
    <col min="8194" max="8194" width="11.75" style="119" customWidth="1"/>
    <col min="8195" max="8196" width="6.875" style="119" customWidth="1"/>
    <col min="8197" max="8197" width="10" style="119" customWidth="1"/>
    <col min="8198" max="8199" width="6.875" style="119" customWidth="1"/>
    <col min="8200" max="8200" width="10" style="119" customWidth="1"/>
    <col min="8201" max="8202" width="6.875" style="119" customWidth="1"/>
    <col min="8203" max="8203" width="10" style="119" customWidth="1"/>
    <col min="8204" max="8205" width="6.875" style="119" customWidth="1"/>
    <col min="8206" max="8206" width="10" style="119" customWidth="1"/>
    <col min="8207" max="8208" width="6.875" style="119" customWidth="1"/>
    <col min="8209" max="8209" width="10" style="119" customWidth="1"/>
    <col min="8210" max="8210" width="9" style="119"/>
    <col min="8211" max="8211" width="10" style="119" bestFit="1" customWidth="1"/>
    <col min="8212" max="8212" width="9.125" style="119" bestFit="1" customWidth="1"/>
    <col min="8213" max="8448" width="9" style="119"/>
    <col min="8449" max="8449" width="2.5" style="119" customWidth="1"/>
    <col min="8450" max="8450" width="11.75" style="119" customWidth="1"/>
    <col min="8451" max="8452" width="6.875" style="119" customWidth="1"/>
    <col min="8453" max="8453" width="10" style="119" customWidth="1"/>
    <col min="8454" max="8455" width="6.875" style="119" customWidth="1"/>
    <col min="8456" max="8456" width="10" style="119" customWidth="1"/>
    <col min="8457" max="8458" width="6.875" style="119" customWidth="1"/>
    <col min="8459" max="8459" width="10" style="119" customWidth="1"/>
    <col min="8460" max="8461" width="6.875" style="119" customWidth="1"/>
    <col min="8462" max="8462" width="10" style="119" customWidth="1"/>
    <col min="8463" max="8464" width="6.875" style="119" customWidth="1"/>
    <col min="8465" max="8465" width="10" style="119" customWidth="1"/>
    <col min="8466" max="8466" width="9" style="119"/>
    <col min="8467" max="8467" width="10" style="119" bestFit="1" customWidth="1"/>
    <col min="8468" max="8468" width="9.125" style="119" bestFit="1" customWidth="1"/>
    <col min="8469" max="8704" width="9" style="119"/>
    <col min="8705" max="8705" width="2.5" style="119" customWidth="1"/>
    <col min="8706" max="8706" width="11.75" style="119" customWidth="1"/>
    <col min="8707" max="8708" width="6.875" style="119" customWidth="1"/>
    <col min="8709" max="8709" width="10" style="119" customWidth="1"/>
    <col min="8710" max="8711" width="6.875" style="119" customWidth="1"/>
    <col min="8712" max="8712" width="10" style="119" customWidth="1"/>
    <col min="8713" max="8714" width="6.875" style="119" customWidth="1"/>
    <col min="8715" max="8715" width="10" style="119" customWidth="1"/>
    <col min="8716" max="8717" width="6.875" style="119" customWidth="1"/>
    <col min="8718" max="8718" width="10" style="119" customWidth="1"/>
    <col min="8719" max="8720" width="6.875" style="119" customWidth="1"/>
    <col min="8721" max="8721" width="10" style="119" customWidth="1"/>
    <col min="8722" max="8722" width="9" style="119"/>
    <col min="8723" max="8723" width="10" style="119" bestFit="1" customWidth="1"/>
    <col min="8724" max="8724" width="9.125" style="119" bestFit="1" customWidth="1"/>
    <col min="8725" max="8960" width="9" style="119"/>
    <col min="8961" max="8961" width="2.5" style="119" customWidth="1"/>
    <col min="8962" max="8962" width="11.75" style="119" customWidth="1"/>
    <col min="8963" max="8964" width="6.875" style="119" customWidth="1"/>
    <col min="8965" max="8965" width="10" style="119" customWidth="1"/>
    <col min="8966" max="8967" width="6.875" style="119" customWidth="1"/>
    <col min="8968" max="8968" width="10" style="119" customWidth="1"/>
    <col min="8969" max="8970" width="6.875" style="119" customWidth="1"/>
    <col min="8971" max="8971" width="10" style="119" customWidth="1"/>
    <col min="8972" max="8973" width="6.875" style="119" customWidth="1"/>
    <col min="8974" max="8974" width="10" style="119" customWidth="1"/>
    <col min="8975" max="8976" width="6.875" style="119" customWidth="1"/>
    <col min="8977" max="8977" width="10" style="119" customWidth="1"/>
    <col min="8978" max="8978" width="9" style="119"/>
    <col min="8979" max="8979" width="10" style="119" bestFit="1" customWidth="1"/>
    <col min="8980" max="8980" width="9.125" style="119" bestFit="1" customWidth="1"/>
    <col min="8981" max="9216" width="9" style="119"/>
    <col min="9217" max="9217" width="2.5" style="119" customWidth="1"/>
    <col min="9218" max="9218" width="11.75" style="119" customWidth="1"/>
    <col min="9219" max="9220" width="6.875" style="119" customWidth="1"/>
    <col min="9221" max="9221" width="10" style="119" customWidth="1"/>
    <col min="9222" max="9223" width="6.875" style="119" customWidth="1"/>
    <col min="9224" max="9224" width="10" style="119" customWidth="1"/>
    <col min="9225" max="9226" width="6.875" style="119" customWidth="1"/>
    <col min="9227" max="9227" width="10" style="119" customWidth="1"/>
    <col min="9228" max="9229" width="6.875" style="119" customWidth="1"/>
    <col min="9230" max="9230" width="10" style="119" customWidth="1"/>
    <col min="9231" max="9232" width="6.875" style="119" customWidth="1"/>
    <col min="9233" max="9233" width="10" style="119" customWidth="1"/>
    <col min="9234" max="9234" width="9" style="119"/>
    <col min="9235" max="9235" width="10" style="119" bestFit="1" customWidth="1"/>
    <col min="9236" max="9236" width="9.125" style="119" bestFit="1" customWidth="1"/>
    <col min="9237" max="9472" width="9" style="119"/>
    <col min="9473" max="9473" width="2.5" style="119" customWidth="1"/>
    <col min="9474" max="9474" width="11.75" style="119" customWidth="1"/>
    <col min="9475" max="9476" width="6.875" style="119" customWidth="1"/>
    <col min="9477" max="9477" width="10" style="119" customWidth="1"/>
    <col min="9478" max="9479" width="6.875" style="119" customWidth="1"/>
    <col min="9480" max="9480" width="10" style="119" customWidth="1"/>
    <col min="9481" max="9482" width="6.875" style="119" customWidth="1"/>
    <col min="9483" max="9483" width="10" style="119" customWidth="1"/>
    <col min="9484" max="9485" width="6.875" style="119" customWidth="1"/>
    <col min="9486" max="9486" width="10" style="119" customWidth="1"/>
    <col min="9487" max="9488" width="6.875" style="119" customWidth="1"/>
    <col min="9489" max="9489" width="10" style="119" customWidth="1"/>
    <col min="9490" max="9490" width="9" style="119"/>
    <col min="9491" max="9491" width="10" style="119" bestFit="1" customWidth="1"/>
    <col min="9492" max="9492" width="9.125" style="119" bestFit="1" customWidth="1"/>
    <col min="9493" max="9728" width="9" style="119"/>
    <col min="9729" max="9729" width="2.5" style="119" customWidth="1"/>
    <col min="9730" max="9730" width="11.75" style="119" customWidth="1"/>
    <col min="9731" max="9732" width="6.875" style="119" customWidth="1"/>
    <col min="9733" max="9733" width="10" style="119" customWidth="1"/>
    <col min="9734" max="9735" width="6.875" style="119" customWidth="1"/>
    <col min="9736" max="9736" width="10" style="119" customWidth="1"/>
    <col min="9737" max="9738" width="6.875" style="119" customWidth="1"/>
    <col min="9739" max="9739" width="10" style="119" customWidth="1"/>
    <col min="9740" max="9741" width="6.875" style="119" customWidth="1"/>
    <col min="9742" max="9742" width="10" style="119" customWidth="1"/>
    <col min="9743" max="9744" width="6.875" style="119" customWidth="1"/>
    <col min="9745" max="9745" width="10" style="119" customWidth="1"/>
    <col min="9746" max="9746" width="9" style="119"/>
    <col min="9747" max="9747" width="10" style="119" bestFit="1" customWidth="1"/>
    <col min="9748" max="9748" width="9.125" style="119" bestFit="1" customWidth="1"/>
    <col min="9749" max="9984" width="9" style="119"/>
    <col min="9985" max="9985" width="2.5" style="119" customWidth="1"/>
    <col min="9986" max="9986" width="11.75" style="119" customWidth="1"/>
    <col min="9987" max="9988" width="6.875" style="119" customWidth="1"/>
    <col min="9989" max="9989" width="10" style="119" customWidth="1"/>
    <col min="9990" max="9991" width="6.875" style="119" customWidth="1"/>
    <col min="9992" max="9992" width="10" style="119" customWidth="1"/>
    <col min="9993" max="9994" width="6.875" style="119" customWidth="1"/>
    <col min="9995" max="9995" width="10" style="119" customWidth="1"/>
    <col min="9996" max="9997" width="6.875" style="119" customWidth="1"/>
    <col min="9998" max="9998" width="10" style="119" customWidth="1"/>
    <col min="9999" max="10000" width="6.875" style="119" customWidth="1"/>
    <col min="10001" max="10001" width="10" style="119" customWidth="1"/>
    <col min="10002" max="10002" width="9" style="119"/>
    <col min="10003" max="10003" width="10" style="119" bestFit="1" customWidth="1"/>
    <col min="10004" max="10004" width="9.125" style="119" bestFit="1" customWidth="1"/>
    <col min="10005" max="10240" width="9" style="119"/>
    <col min="10241" max="10241" width="2.5" style="119" customWidth="1"/>
    <col min="10242" max="10242" width="11.75" style="119" customWidth="1"/>
    <col min="10243" max="10244" width="6.875" style="119" customWidth="1"/>
    <col min="10245" max="10245" width="10" style="119" customWidth="1"/>
    <col min="10246" max="10247" width="6.875" style="119" customWidth="1"/>
    <col min="10248" max="10248" width="10" style="119" customWidth="1"/>
    <col min="10249" max="10250" width="6.875" style="119" customWidth="1"/>
    <col min="10251" max="10251" width="10" style="119" customWidth="1"/>
    <col min="10252" max="10253" width="6.875" style="119" customWidth="1"/>
    <col min="10254" max="10254" width="10" style="119" customWidth="1"/>
    <col min="10255" max="10256" width="6.875" style="119" customWidth="1"/>
    <col min="10257" max="10257" width="10" style="119" customWidth="1"/>
    <col min="10258" max="10258" width="9" style="119"/>
    <col min="10259" max="10259" width="10" style="119" bestFit="1" customWidth="1"/>
    <col min="10260" max="10260" width="9.125" style="119" bestFit="1" customWidth="1"/>
    <col min="10261" max="10496" width="9" style="119"/>
    <col min="10497" max="10497" width="2.5" style="119" customWidth="1"/>
    <col min="10498" max="10498" width="11.75" style="119" customWidth="1"/>
    <col min="10499" max="10500" width="6.875" style="119" customWidth="1"/>
    <col min="10501" max="10501" width="10" style="119" customWidth="1"/>
    <col min="10502" max="10503" width="6.875" style="119" customWidth="1"/>
    <col min="10504" max="10504" width="10" style="119" customWidth="1"/>
    <col min="10505" max="10506" width="6.875" style="119" customWidth="1"/>
    <col min="10507" max="10507" width="10" style="119" customWidth="1"/>
    <col min="10508" max="10509" width="6.875" style="119" customWidth="1"/>
    <col min="10510" max="10510" width="10" style="119" customWidth="1"/>
    <col min="10511" max="10512" width="6.875" style="119" customWidth="1"/>
    <col min="10513" max="10513" width="10" style="119" customWidth="1"/>
    <col min="10514" max="10514" width="9" style="119"/>
    <col min="10515" max="10515" width="10" style="119" bestFit="1" customWidth="1"/>
    <col min="10516" max="10516" width="9.125" style="119" bestFit="1" customWidth="1"/>
    <col min="10517" max="10752" width="9" style="119"/>
    <col min="10753" max="10753" width="2.5" style="119" customWidth="1"/>
    <col min="10754" max="10754" width="11.75" style="119" customWidth="1"/>
    <col min="10755" max="10756" width="6.875" style="119" customWidth="1"/>
    <col min="10757" max="10757" width="10" style="119" customWidth="1"/>
    <col min="10758" max="10759" width="6.875" style="119" customWidth="1"/>
    <col min="10760" max="10760" width="10" style="119" customWidth="1"/>
    <col min="10761" max="10762" width="6.875" style="119" customWidth="1"/>
    <col min="10763" max="10763" width="10" style="119" customWidth="1"/>
    <col min="10764" max="10765" width="6.875" style="119" customWidth="1"/>
    <col min="10766" max="10766" width="10" style="119" customWidth="1"/>
    <col min="10767" max="10768" width="6.875" style="119" customWidth="1"/>
    <col min="10769" max="10769" width="10" style="119" customWidth="1"/>
    <col min="10770" max="10770" width="9" style="119"/>
    <col min="10771" max="10771" width="10" style="119" bestFit="1" customWidth="1"/>
    <col min="10772" max="10772" width="9.125" style="119" bestFit="1" customWidth="1"/>
    <col min="10773" max="11008" width="9" style="119"/>
    <col min="11009" max="11009" width="2.5" style="119" customWidth="1"/>
    <col min="11010" max="11010" width="11.75" style="119" customWidth="1"/>
    <col min="11011" max="11012" width="6.875" style="119" customWidth="1"/>
    <col min="11013" max="11013" width="10" style="119" customWidth="1"/>
    <col min="11014" max="11015" width="6.875" style="119" customWidth="1"/>
    <col min="11016" max="11016" width="10" style="119" customWidth="1"/>
    <col min="11017" max="11018" width="6.875" style="119" customWidth="1"/>
    <col min="11019" max="11019" width="10" style="119" customWidth="1"/>
    <col min="11020" max="11021" width="6.875" style="119" customWidth="1"/>
    <col min="11022" max="11022" width="10" style="119" customWidth="1"/>
    <col min="11023" max="11024" width="6.875" style="119" customWidth="1"/>
    <col min="11025" max="11025" width="10" style="119" customWidth="1"/>
    <col min="11026" max="11026" width="9" style="119"/>
    <col min="11027" max="11027" width="10" style="119" bestFit="1" customWidth="1"/>
    <col min="11028" max="11028" width="9.125" style="119" bestFit="1" customWidth="1"/>
    <col min="11029" max="11264" width="9" style="119"/>
    <col min="11265" max="11265" width="2.5" style="119" customWidth="1"/>
    <col min="11266" max="11266" width="11.75" style="119" customWidth="1"/>
    <col min="11267" max="11268" width="6.875" style="119" customWidth="1"/>
    <col min="11269" max="11269" width="10" style="119" customWidth="1"/>
    <col min="11270" max="11271" width="6.875" style="119" customWidth="1"/>
    <col min="11272" max="11272" width="10" style="119" customWidth="1"/>
    <col min="11273" max="11274" width="6.875" style="119" customWidth="1"/>
    <col min="11275" max="11275" width="10" style="119" customWidth="1"/>
    <col min="11276" max="11277" width="6.875" style="119" customWidth="1"/>
    <col min="11278" max="11278" width="10" style="119" customWidth="1"/>
    <col min="11279" max="11280" width="6.875" style="119" customWidth="1"/>
    <col min="11281" max="11281" width="10" style="119" customWidth="1"/>
    <col min="11282" max="11282" width="9" style="119"/>
    <col min="11283" max="11283" width="10" style="119" bestFit="1" customWidth="1"/>
    <col min="11284" max="11284" width="9.125" style="119" bestFit="1" customWidth="1"/>
    <col min="11285" max="11520" width="9" style="119"/>
    <col min="11521" max="11521" width="2.5" style="119" customWidth="1"/>
    <col min="11522" max="11522" width="11.75" style="119" customWidth="1"/>
    <col min="11523" max="11524" width="6.875" style="119" customWidth="1"/>
    <col min="11525" max="11525" width="10" style="119" customWidth="1"/>
    <col min="11526" max="11527" width="6.875" style="119" customWidth="1"/>
    <col min="11528" max="11528" width="10" style="119" customWidth="1"/>
    <col min="11529" max="11530" width="6.875" style="119" customWidth="1"/>
    <col min="11531" max="11531" width="10" style="119" customWidth="1"/>
    <col min="11532" max="11533" width="6.875" style="119" customWidth="1"/>
    <col min="11534" max="11534" width="10" style="119" customWidth="1"/>
    <col min="11535" max="11536" width="6.875" style="119" customWidth="1"/>
    <col min="11537" max="11537" width="10" style="119" customWidth="1"/>
    <col min="11538" max="11538" width="9" style="119"/>
    <col min="11539" max="11539" width="10" style="119" bestFit="1" customWidth="1"/>
    <col min="11540" max="11540" width="9.125" style="119" bestFit="1" customWidth="1"/>
    <col min="11541" max="11776" width="9" style="119"/>
    <col min="11777" max="11777" width="2.5" style="119" customWidth="1"/>
    <col min="11778" max="11778" width="11.75" style="119" customWidth="1"/>
    <col min="11779" max="11780" width="6.875" style="119" customWidth="1"/>
    <col min="11781" max="11781" width="10" style="119" customWidth="1"/>
    <col min="11782" max="11783" width="6.875" style="119" customWidth="1"/>
    <col min="11784" max="11784" width="10" style="119" customWidth="1"/>
    <col min="11785" max="11786" width="6.875" style="119" customWidth="1"/>
    <col min="11787" max="11787" width="10" style="119" customWidth="1"/>
    <col min="11788" max="11789" width="6.875" style="119" customWidth="1"/>
    <col min="11790" max="11790" width="10" style="119" customWidth="1"/>
    <col min="11791" max="11792" width="6.875" style="119" customWidth="1"/>
    <col min="11793" max="11793" width="10" style="119" customWidth="1"/>
    <col min="11794" max="11794" width="9" style="119"/>
    <col min="11795" max="11795" width="10" style="119" bestFit="1" customWidth="1"/>
    <col min="11796" max="11796" width="9.125" style="119" bestFit="1" customWidth="1"/>
    <col min="11797" max="12032" width="9" style="119"/>
    <col min="12033" max="12033" width="2.5" style="119" customWidth="1"/>
    <col min="12034" max="12034" width="11.75" style="119" customWidth="1"/>
    <col min="12035" max="12036" width="6.875" style="119" customWidth="1"/>
    <col min="12037" max="12037" width="10" style="119" customWidth="1"/>
    <col min="12038" max="12039" width="6.875" style="119" customWidth="1"/>
    <col min="12040" max="12040" width="10" style="119" customWidth="1"/>
    <col min="12041" max="12042" width="6.875" style="119" customWidth="1"/>
    <col min="12043" max="12043" width="10" style="119" customWidth="1"/>
    <col min="12044" max="12045" width="6.875" style="119" customWidth="1"/>
    <col min="12046" max="12046" width="10" style="119" customWidth="1"/>
    <col min="12047" max="12048" width="6.875" style="119" customWidth="1"/>
    <col min="12049" max="12049" width="10" style="119" customWidth="1"/>
    <col min="12050" max="12050" width="9" style="119"/>
    <col min="12051" max="12051" width="10" style="119" bestFit="1" customWidth="1"/>
    <col min="12052" max="12052" width="9.125" style="119" bestFit="1" customWidth="1"/>
    <col min="12053" max="12288" width="9" style="119"/>
    <col min="12289" max="12289" width="2.5" style="119" customWidth="1"/>
    <col min="12290" max="12290" width="11.75" style="119" customWidth="1"/>
    <col min="12291" max="12292" width="6.875" style="119" customWidth="1"/>
    <col min="12293" max="12293" width="10" style="119" customWidth="1"/>
    <col min="12294" max="12295" width="6.875" style="119" customWidth="1"/>
    <col min="12296" max="12296" width="10" style="119" customWidth="1"/>
    <col min="12297" max="12298" width="6.875" style="119" customWidth="1"/>
    <col min="12299" max="12299" width="10" style="119" customWidth="1"/>
    <col min="12300" max="12301" width="6.875" style="119" customWidth="1"/>
    <col min="12302" max="12302" width="10" style="119" customWidth="1"/>
    <col min="12303" max="12304" width="6.875" style="119" customWidth="1"/>
    <col min="12305" max="12305" width="10" style="119" customWidth="1"/>
    <col min="12306" max="12306" width="9" style="119"/>
    <col min="12307" max="12307" width="10" style="119" bestFit="1" customWidth="1"/>
    <col min="12308" max="12308" width="9.125" style="119" bestFit="1" customWidth="1"/>
    <col min="12309" max="12544" width="9" style="119"/>
    <col min="12545" max="12545" width="2.5" style="119" customWidth="1"/>
    <col min="12546" max="12546" width="11.75" style="119" customWidth="1"/>
    <col min="12547" max="12548" width="6.875" style="119" customWidth="1"/>
    <col min="12549" max="12549" width="10" style="119" customWidth="1"/>
    <col min="12550" max="12551" width="6.875" style="119" customWidth="1"/>
    <col min="12552" max="12552" width="10" style="119" customWidth="1"/>
    <col min="12553" max="12554" width="6.875" style="119" customWidth="1"/>
    <col min="12555" max="12555" width="10" style="119" customWidth="1"/>
    <col min="12556" max="12557" width="6.875" style="119" customWidth="1"/>
    <col min="12558" max="12558" width="10" style="119" customWidth="1"/>
    <col min="12559" max="12560" width="6.875" style="119" customWidth="1"/>
    <col min="12561" max="12561" width="10" style="119" customWidth="1"/>
    <col min="12562" max="12562" width="9" style="119"/>
    <col min="12563" max="12563" width="10" style="119" bestFit="1" customWidth="1"/>
    <col min="12564" max="12564" width="9.125" style="119" bestFit="1" customWidth="1"/>
    <col min="12565" max="12800" width="9" style="119"/>
    <col min="12801" max="12801" width="2.5" style="119" customWidth="1"/>
    <col min="12802" max="12802" width="11.75" style="119" customWidth="1"/>
    <col min="12803" max="12804" width="6.875" style="119" customWidth="1"/>
    <col min="12805" max="12805" width="10" style="119" customWidth="1"/>
    <col min="12806" max="12807" width="6.875" style="119" customWidth="1"/>
    <col min="12808" max="12808" width="10" style="119" customWidth="1"/>
    <col min="12809" max="12810" width="6.875" style="119" customWidth="1"/>
    <col min="12811" max="12811" width="10" style="119" customWidth="1"/>
    <col min="12812" max="12813" width="6.875" style="119" customWidth="1"/>
    <col min="12814" max="12814" width="10" style="119" customWidth="1"/>
    <col min="12815" max="12816" width="6.875" style="119" customWidth="1"/>
    <col min="12817" max="12817" width="10" style="119" customWidth="1"/>
    <col min="12818" max="12818" width="9" style="119"/>
    <col min="12819" max="12819" width="10" style="119" bestFit="1" customWidth="1"/>
    <col min="12820" max="12820" width="9.125" style="119" bestFit="1" customWidth="1"/>
    <col min="12821" max="13056" width="9" style="119"/>
    <col min="13057" max="13057" width="2.5" style="119" customWidth="1"/>
    <col min="13058" max="13058" width="11.75" style="119" customWidth="1"/>
    <col min="13059" max="13060" width="6.875" style="119" customWidth="1"/>
    <col min="13061" max="13061" width="10" style="119" customWidth="1"/>
    <col min="13062" max="13063" width="6.875" style="119" customWidth="1"/>
    <col min="13064" max="13064" width="10" style="119" customWidth="1"/>
    <col min="13065" max="13066" width="6.875" style="119" customWidth="1"/>
    <col min="13067" max="13067" width="10" style="119" customWidth="1"/>
    <col min="13068" max="13069" width="6.875" style="119" customWidth="1"/>
    <col min="13070" max="13070" width="10" style="119" customWidth="1"/>
    <col min="13071" max="13072" width="6.875" style="119" customWidth="1"/>
    <col min="13073" max="13073" width="10" style="119" customWidth="1"/>
    <col min="13074" max="13074" width="9" style="119"/>
    <col min="13075" max="13075" width="10" style="119" bestFit="1" customWidth="1"/>
    <col min="13076" max="13076" width="9.125" style="119" bestFit="1" customWidth="1"/>
    <col min="13077" max="13312" width="9" style="119"/>
    <col min="13313" max="13313" width="2.5" style="119" customWidth="1"/>
    <col min="13314" max="13314" width="11.75" style="119" customWidth="1"/>
    <col min="13315" max="13316" width="6.875" style="119" customWidth="1"/>
    <col min="13317" max="13317" width="10" style="119" customWidth="1"/>
    <col min="13318" max="13319" width="6.875" style="119" customWidth="1"/>
    <col min="13320" max="13320" width="10" style="119" customWidth="1"/>
    <col min="13321" max="13322" width="6.875" style="119" customWidth="1"/>
    <col min="13323" max="13323" width="10" style="119" customWidth="1"/>
    <col min="13324" max="13325" width="6.875" style="119" customWidth="1"/>
    <col min="13326" max="13326" width="10" style="119" customWidth="1"/>
    <col min="13327" max="13328" width="6.875" style="119" customWidth="1"/>
    <col min="13329" max="13329" width="10" style="119" customWidth="1"/>
    <col min="13330" max="13330" width="9" style="119"/>
    <col min="13331" max="13331" width="10" style="119" bestFit="1" customWidth="1"/>
    <col min="13332" max="13332" width="9.125" style="119" bestFit="1" customWidth="1"/>
    <col min="13333" max="13568" width="9" style="119"/>
    <col min="13569" max="13569" width="2.5" style="119" customWidth="1"/>
    <col min="13570" max="13570" width="11.75" style="119" customWidth="1"/>
    <col min="13571" max="13572" width="6.875" style="119" customWidth="1"/>
    <col min="13573" max="13573" width="10" style="119" customWidth="1"/>
    <col min="13574" max="13575" width="6.875" style="119" customWidth="1"/>
    <col min="13576" max="13576" width="10" style="119" customWidth="1"/>
    <col min="13577" max="13578" width="6.875" style="119" customWidth="1"/>
    <col min="13579" max="13579" width="10" style="119" customWidth="1"/>
    <col min="13580" max="13581" width="6.875" style="119" customWidth="1"/>
    <col min="13582" max="13582" width="10" style="119" customWidth="1"/>
    <col min="13583" max="13584" width="6.875" style="119" customWidth="1"/>
    <col min="13585" max="13585" width="10" style="119" customWidth="1"/>
    <col min="13586" max="13586" width="9" style="119"/>
    <col min="13587" max="13587" width="10" style="119" bestFit="1" customWidth="1"/>
    <col min="13588" max="13588" width="9.125" style="119" bestFit="1" customWidth="1"/>
    <col min="13589" max="13824" width="9" style="119"/>
    <col min="13825" max="13825" width="2.5" style="119" customWidth="1"/>
    <col min="13826" max="13826" width="11.75" style="119" customWidth="1"/>
    <col min="13827" max="13828" width="6.875" style="119" customWidth="1"/>
    <col min="13829" max="13829" width="10" style="119" customWidth="1"/>
    <col min="13830" max="13831" width="6.875" style="119" customWidth="1"/>
    <col min="13832" max="13832" width="10" style="119" customWidth="1"/>
    <col min="13833" max="13834" width="6.875" style="119" customWidth="1"/>
    <col min="13835" max="13835" width="10" style="119" customWidth="1"/>
    <col min="13836" max="13837" width="6.875" style="119" customWidth="1"/>
    <col min="13838" max="13838" width="10" style="119" customWidth="1"/>
    <col min="13839" max="13840" width="6.875" style="119" customWidth="1"/>
    <col min="13841" max="13841" width="10" style="119" customWidth="1"/>
    <col min="13842" max="13842" width="9" style="119"/>
    <col min="13843" max="13843" width="10" style="119" bestFit="1" customWidth="1"/>
    <col min="13844" max="13844" width="9.125" style="119" bestFit="1" customWidth="1"/>
    <col min="13845" max="14080" width="9" style="119"/>
    <col min="14081" max="14081" width="2.5" style="119" customWidth="1"/>
    <col min="14082" max="14082" width="11.75" style="119" customWidth="1"/>
    <col min="14083" max="14084" width="6.875" style="119" customWidth="1"/>
    <col min="14085" max="14085" width="10" style="119" customWidth="1"/>
    <col min="14086" max="14087" width="6.875" style="119" customWidth="1"/>
    <col min="14088" max="14088" width="10" style="119" customWidth="1"/>
    <col min="14089" max="14090" width="6.875" style="119" customWidth="1"/>
    <col min="14091" max="14091" width="10" style="119" customWidth="1"/>
    <col min="14092" max="14093" width="6.875" style="119" customWidth="1"/>
    <col min="14094" max="14094" width="10" style="119" customWidth="1"/>
    <col min="14095" max="14096" width="6.875" style="119" customWidth="1"/>
    <col min="14097" max="14097" width="10" style="119" customWidth="1"/>
    <col min="14098" max="14098" width="9" style="119"/>
    <col min="14099" max="14099" width="10" style="119" bestFit="1" customWidth="1"/>
    <col min="14100" max="14100" width="9.125" style="119" bestFit="1" customWidth="1"/>
    <col min="14101" max="14336" width="9" style="119"/>
    <col min="14337" max="14337" width="2.5" style="119" customWidth="1"/>
    <col min="14338" max="14338" width="11.75" style="119" customWidth="1"/>
    <col min="14339" max="14340" width="6.875" style="119" customWidth="1"/>
    <col min="14341" max="14341" width="10" style="119" customWidth="1"/>
    <col min="14342" max="14343" width="6.875" style="119" customWidth="1"/>
    <col min="14344" max="14344" width="10" style="119" customWidth="1"/>
    <col min="14345" max="14346" width="6.875" style="119" customWidth="1"/>
    <col min="14347" max="14347" width="10" style="119" customWidth="1"/>
    <col min="14348" max="14349" width="6.875" style="119" customWidth="1"/>
    <col min="14350" max="14350" width="10" style="119" customWidth="1"/>
    <col min="14351" max="14352" width="6.875" style="119" customWidth="1"/>
    <col min="14353" max="14353" width="10" style="119" customWidth="1"/>
    <col min="14354" max="14354" width="9" style="119"/>
    <col min="14355" max="14355" width="10" style="119" bestFit="1" customWidth="1"/>
    <col min="14356" max="14356" width="9.125" style="119" bestFit="1" customWidth="1"/>
    <col min="14357" max="14592" width="9" style="119"/>
    <col min="14593" max="14593" width="2.5" style="119" customWidth="1"/>
    <col min="14594" max="14594" width="11.75" style="119" customWidth="1"/>
    <col min="14595" max="14596" width="6.875" style="119" customWidth="1"/>
    <col min="14597" max="14597" width="10" style="119" customWidth="1"/>
    <col min="14598" max="14599" width="6.875" style="119" customWidth="1"/>
    <col min="14600" max="14600" width="10" style="119" customWidth="1"/>
    <col min="14601" max="14602" width="6.875" style="119" customWidth="1"/>
    <col min="14603" max="14603" width="10" style="119" customWidth="1"/>
    <col min="14604" max="14605" width="6.875" style="119" customWidth="1"/>
    <col min="14606" max="14606" width="10" style="119" customWidth="1"/>
    <col min="14607" max="14608" width="6.875" style="119" customWidth="1"/>
    <col min="14609" max="14609" width="10" style="119" customWidth="1"/>
    <col min="14610" max="14610" width="9" style="119"/>
    <col min="14611" max="14611" width="10" style="119" bestFit="1" customWidth="1"/>
    <col min="14612" max="14612" width="9.125" style="119" bestFit="1" customWidth="1"/>
    <col min="14613" max="14848" width="9" style="119"/>
    <col min="14849" max="14849" width="2.5" style="119" customWidth="1"/>
    <col min="14850" max="14850" width="11.75" style="119" customWidth="1"/>
    <col min="14851" max="14852" width="6.875" style="119" customWidth="1"/>
    <col min="14853" max="14853" width="10" style="119" customWidth="1"/>
    <col min="14854" max="14855" width="6.875" style="119" customWidth="1"/>
    <col min="14856" max="14856" width="10" style="119" customWidth="1"/>
    <col min="14857" max="14858" width="6.875" style="119" customWidth="1"/>
    <col min="14859" max="14859" width="10" style="119" customWidth="1"/>
    <col min="14860" max="14861" width="6.875" style="119" customWidth="1"/>
    <col min="14862" max="14862" width="10" style="119" customWidth="1"/>
    <col min="14863" max="14864" width="6.875" style="119" customWidth="1"/>
    <col min="14865" max="14865" width="10" style="119" customWidth="1"/>
    <col min="14866" max="14866" width="9" style="119"/>
    <col min="14867" max="14867" width="10" style="119" bestFit="1" customWidth="1"/>
    <col min="14868" max="14868" width="9.125" style="119" bestFit="1" customWidth="1"/>
    <col min="14869" max="15104" width="9" style="119"/>
    <col min="15105" max="15105" width="2.5" style="119" customWidth="1"/>
    <col min="15106" max="15106" width="11.75" style="119" customWidth="1"/>
    <col min="15107" max="15108" width="6.875" style="119" customWidth="1"/>
    <col min="15109" max="15109" width="10" style="119" customWidth="1"/>
    <col min="15110" max="15111" width="6.875" style="119" customWidth="1"/>
    <col min="15112" max="15112" width="10" style="119" customWidth="1"/>
    <col min="15113" max="15114" width="6.875" style="119" customWidth="1"/>
    <col min="15115" max="15115" width="10" style="119" customWidth="1"/>
    <col min="15116" max="15117" width="6.875" style="119" customWidth="1"/>
    <col min="15118" max="15118" width="10" style="119" customWidth="1"/>
    <col min="15119" max="15120" width="6.875" style="119" customWidth="1"/>
    <col min="15121" max="15121" width="10" style="119" customWidth="1"/>
    <col min="15122" max="15122" width="9" style="119"/>
    <col min="15123" max="15123" width="10" style="119" bestFit="1" customWidth="1"/>
    <col min="15124" max="15124" width="9.125" style="119" bestFit="1" customWidth="1"/>
    <col min="15125" max="15360" width="9" style="119"/>
    <col min="15361" max="15361" width="2.5" style="119" customWidth="1"/>
    <col min="15362" max="15362" width="11.75" style="119" customWidth="1"/>
    <col min="15363" max="15364" width="6.875" style="119" customWidth="1"/>
    <col min="15365" max="15365" width="10" style="119" customWidth="1"/>
    <col min="15366" max="15367" width="6.875" style="119" customWidth="1"/>
    <col min="15368" max="15368" width="10" style="119" customWidth="1"/>
    <col min="15369" max="15370" width="6.875" style="119" customWidth="1"/>
    <col min="15371" max="15371" width="10" style="119" customWidth="1"/>
    <col min="15372" max="15373" width="6.875" style="119" customWidth="1"/>
    <col min="15374" max="15374" width="10" style="119" customWidth="1"/>
    <col min="15375" max="15376" width="6.875" style="119" customWidth="1"/>
    <col min="15377" max="15377" width="10" style="119" customWidth="1"/>
    <col min="15378" max="15378" width="9" style="119"/>
    <col min="15379" max="15379" width="10" style="119" bestFit="1" customWidth="1"/>
    <col min="15380" max="15380" width="9.125" style="119" bestFit="1" customWidth="1"/>
    <col min="15381" max="15616" width="9" style="119"/>
    <col min="15617" max="15617" width="2.5" style="119" customWidth="1"/>
    <col min="15618" max="15618" width="11.75" style="119" customWidth="1"/>
    <col min="15619" max="15620" width="6.875" style="119" customWidth="1"/>
    <col min="15621" max="15621" width="10" style="119" customWidth="1"/>
    <col min="15622" max="15623" width="6.875" style="119" customWidth="1"/>
    <col min="15624" max="15624" width="10" style="119" customWidth="1"/>
    <col min="15625" max="15626" width="6.875" style="119" customWidth="1"/>
    <col min="15627" max="15627" width="10" style="119" customWidth="1"/>
    <col min="15628" max="15629" width="6.875" style="119" customWidth="1"/>
    <col min="15630" max="15630" width="10" style="119" customWidth="1"/>
    <col min="15631" max="15632" width="6.875" style="119" customWidth="1"/>
    <col min="15633" max="15633" width="10" style="119" customWidth="1"/>
    <col min="15634" max="15634" width="9" style="119"/>
    <col min="15635" max="15635" width="10" style="119" bestFit="1" customWidth="1"/>
    <col min="15636" max="15636" width="9.125" style="119" bestFit="1" customWidth="1"/>
    <col min="15637" max="15872" width="9" style="119"/>
    <col min="15873" max="15873" width="2.5" style="119" customWidth="1"/>
    <col min="15874" max="15874" width="11.75" style="119" customWidth="1"/>
    <col min="15875" max="15876" width="6.875" style="119" customWidth="1"/>
    <col min="15877" max="15877" width="10" style="119" customWidth="1"/>
    <col min="15878" max="15879" width="6.875" style="119" customWidth="1"/>
    <col min="15880" max="15880" width="10" style="119" customWidth="1"/>
    <col min="15881" max="15882" width="6.875" style="119" customWidth="1"/>
    <col min="15883" max="15883" width="10" style="119" customWidth="1"/>
    <col min="15884" max="15885" width="6.875" style="119" customWidth="1"/>
    <col min="15886" max="15886" width="10" style="119" customWidth="1"/>
    <col min="15887" max="15888" width="6.875" style="119" customWidth="1"/>
    <col min="15889" max="15889" width="10" style="119" customWidth="1"/>
    <col min="15890" max="15890" width="9" style="119"/>
    <col min="15891" max="15891" width="10" style="119" bestFit="1" customWidth="1"/>
    <col min="15892" max="15892" width="9.125" style="119" bestFit="1" customWidth="1"/>
    <col min="15893" max="16128" width="9" style="119"/>
    <col min="16129" max="16129" width="2.5" style="119" customWidth="1"/>
    <col min="16130" max="16130" width="11.75" style="119" customWidth="1"/>
    <col min="16131" max="16132" width="6.875" style="119" customWidth="1"/>
    <col min="16133" max="16133" width="10" style="119" customWidth="1"/>
    <col min="16134" max="16135" width="6.875" style="119" customWidth="1"/>
    <col min="16136" max="16136" width="10" style="119" customWidth="1"/>
    <col min="16137" max="16138" width="6.875" style="119" customWidth="1"/>
    <col min="16139" max="16139" width="10" style="119" customWidth="1"/>
    <col min="16140" max="16141" width="6.875" style="119" customWidth="1"/>
    <col min="16142" max="16142" width="10" style="119" customWidth="1"/>
    <col min="16143" max="16144" width="6.875" style="119" customWidth="1"/>
    <col min="16145" max="16145" width="10" style="119" customWidth="1"/>
    <col min="16146" max="16146" width="9" style="119"/>
    <col min="16147" max="16147" width="10" style="119" bestFit="1" customWidth="1"/>
    <col min="16148" max="16148" width="9.125" style="119" bestFit="1" customWidth="1"/>
    <col min="16149" max="16384" width="9" style="119"/>
  </cols>
  <sheetData>
    <row r="1" spans="1:20" ht="14.25">
      <c r="A1" s="373" t="s">
        <v>303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117"/>
    </row>
    <row r="2" spans="1:20" ht="32.25" customHeight="1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375" t="s">
        <v>223</v>
      </c>
      <c r="Q2" s="375"/>
    </row>
    <row r="3" spans="1:20" ht="13.5" customHeight="1">
      <c r="A3" s="376" t="s">
        <v>224</v>
      </c>
      <c r="B3" s="377"/>
      <c r="C3" s="378" t="s">
        <v>304</v>
      </c>
      <c r="D3" s="379"/>
      <c r="E3" s="380"/>
      <c r="F3" s="379" t="s">
        <v>305</v>
      </c>
      <c r="G3" s="379"/>
      <c r="H3" s="379"/>
      <c r="I3" s="378" t="s">
        <v>306</v>
      </c>
      <c r="J3" s="379"/>
      <c r="K3" s="380"/>
      <c r="L3" s="379" t="s">
        <v>307</v>
      </c>
      <c r="M3" s="379"/>
      <c r="N3" s="379"/>
      <c r="O3" s="381" t="s">
        <v>308</v>
      </c>
      <c r="P3" s="381"/>
      <c r="Q3" s="381"/>
    </row>
    <row r="4" spans="1:20" ht="13.5" customHeight="1">
      <c r="A4" s="382" t="s">
        <v>309</v>
      </c>
      <c r="B4" s="383"/>
      <c r="C4" s="162" t="s">
        <v>231</v>
      </c>
      <c r="D4" s="162" t="s">
        <v>232</v>
      </c>
      <c r="E4" s="162" t="s">
        <v>233</v>
      </c>
      <c r="F4" s="162" t="s">
        <v>231</v>
      </c>
      <c r="G4" s="162" t="s">
        <v>232</v>
      </c>
      <c r="H4" s="162" t="s">
        <v>233</v>
      </c>
      <c r="I4" s="162" t="s">
        <v>231</v>
      </c>
      <c r="J4" s="162" t="s">
        <v>232</v>
      </c>
      <c r="K4" s="162" t="s">
        <v>233</v>
      </c>
      <c r="L4" s="162" t="s">
        <v>231</v>
      </c>
      <c r="M4" s="162" t="s">
        <v>232</v>
      </c>
      <c r="N4" s="162" t="s">
        <v>233</v>
      </c>
      <c r="O4" s="162" t="s">
        <v>231</v>
      </c>
      <c r="P4" s="162" t="s">
        <v>232</v>
      </c>
      <c r="Q4" s="162" t="s">
        <v>233</v>
      </c>
    </row>
    <row r="5" spans="1:20" s="167" customFormat="1" ht="13.5" customHeight="1">
      <c r="A5" s="384" t="s">
        <v>234</v>
      </c>
      <c r="B5" s="385"/>
      <c r="C5" s="163">
        <v>4707</v>
      </c>
      <c r="D5" s="164">
        <v>98208</v>
      </c>
      <c r="E5" s="165">
        <v>1672687</v>
      </c>
      <c r="F5" s="163">
        <v>4774</v>
      </c>
      <c r="G5" s="164">
        <v>100021</v>
      </c>
      <c r="H5" s="165">
        <v>1819247</v>
      </c>
      <c r="I5" s="163">
        <v>4782</v>
      </c>
      <c r="J5" s="164">
        <v>101187</v>
      </c>
      <c r="K5" s="165">
        <v>1958822</v>
      </c>
      <c r="L5" s="163">
        <v>4922</v>
      </c>
      <c r="M5" s="164">
        <v>104113</v>
      </c>
      <c r="N5" s="165">
        <v>2128648</v>
      </c>
      <c r="O5" s="163">
        <v>4879</v>
      </c>
      <c r="P5" s="164">
        <v>103555</v>
      </c>
      <c r="Q5" s="165">
        <v>2067520</v>
      </c>
      <c r="R5" s="166"/>
      <c r="S5" s="166"/>
      <c r="T5" s="166"/>
    </row>
    <row r="6" spans="1:20" ht="13.5" customHeight="1">
      <c r="A6" s="371" t="s">
        <v>310</v>
      </c>
      <c r="B6" s="372"/>
      <c r="C6" s="168">
        <v>2812</v>
      </c>
      <c r="D6" s="169">
        <v>16406</v>
      </c>
      <c r="E6" s="170">
        <v>141789</v>
      </c>
      <c r="F6" s="168">
        <v>2837</v>
      </c>
      <c r="G6" s="169">
        <v>16594</v>
      </c>
      <c r="H6" s="170">
        <v>150345</v>
      </c>
      <c r="I6" s="168">
        <v>2855</v>
      </c>
      <c r="J6" s="169">
        <v>16694</v>
      </c>
      <c r="K6" s="170">
        <v>164228</v>
      </c>
      <c r="L6" s="168">
        <v>2919</v>
      </c>
      <c r="M6" s="169">
        <v>16997</v>
      </c>
      <c r="N6" s="170">
        <v>174306</v>
      </c>
      <c r="O6" s="168">
        <v>2926</v>
      </c>
      <c r="P6" s="169">
        <v>17098</v>
      </c>
      <c r="Q6" s="170">
        <v>179903</v>
      </c>
    </row>
    <row r="7" spans="1:20" ht="13.5" customHeight="1">
      <c r="A7" s="371" t="s">
        <v>311</v>
      </c>
      <c r="B7" s="372"/>
      <c r="C7" s="168">
        <v>903</v>
      </c>
      <c r="D7" s="169">
        <v>12445</v>
      </c>
      <c r="E7" s="170">
        <v>140450</v>
      </c>
      <c r="F7" s="168">
        <v>935</v>
      </c>
      <c r="G7" s="169">
        <v>12921</v>
      </c>
      <c r="H7" s="170">
        <v>156696</v>
      </c>
      <c r="I7" s="168">
        <v>883</v>
      </c>
      <c r="J7" s="169">
        <v>12135</v>
      </c>
      <c r="K7" s="170">
        <v>161226</v>
      </c>
      <c r="L7" s="168">
        <v>937</v>
      </c>
      <c r="M7" s="169">
        <v>12841</v>
      </c>
      <c r="N7" s="170">
        <v>180093</v>
      </c>
      <c r="O7" s="168">
        <v>898</v>
      </c>
      <c r="P7" s="169">
        <v>12412</v>
      </c>
      <c r="Q7" s="170">
        <v>173151</v>
      </c>
    </row>
    <row r="8" spans="1:20" ht="13.5" customHeight="1">
      <c r="A8" s="371" t="s">
        <v>312</v>
      </c>
      <c r="B8" s="372"/>
      <c r="C8" s="168">
        <v>396</v>
      </c>
      <c r="D8" s="169">
        <v>9733</v>
      </c>
      <c r="E8" s="170">
        <v>127290</v>
      </c>
      <c r="F8" s="168">
        <v>406</v>
      </c>
      <c r="G8" s="169">
        <v>9949</v>
      </c>
      <c r="H8" s="170">
        <v>138521</v>
      </c>
      <c r="I8" s="168">
        <v>444</v>
      </c>
      <c r="J8" s="169">
        <v>10801</v>
      </c>
      <c r="K8" s="170">
        <v>157787</v>
      </c>
      <c r="L8" s="168">
        <v>451</v>
      </c>
      <c r="M8" s="169">
        <v>10968</v>
      </c>
      <c r="N8" s="170">
        <v>169358</v>
      </c>
      <c r="O8" s="168">
        <v>444</v>
      </c>
      <c r="P8" s="169">
        <v>10848</v>
      </c>
      <c r="Q8" s="170">
        <v>171060</v>
      </c>
    </row>
    <row r="9" spans="1:20" ht="13.5" customHeight="1">
      <c r="A9" s="371" t="s">
        <v>313</v>
      </c>
      <c r="B9" s="372"/>
      <c r="C9" s="168">
        <v>451</v>
      </c>
      <c r="D9" s="169">
        <v>23859</v>
      </c>
      <c r="E9" s="170">
        <v>378553</v>
      </c>
      <c r="F9" s="168">
        <v>454</v>
      </c>
      <c r="G9" s="169">
        <v>24576</v>
      </c>
      <c r="H9" s="170">
        <v>432733</v>
      </c>
      <c r="I9" s="168">
        <v>453</v>
      </c>
      <c r="J9" s="169">
        <v>24527</v>
      </c>
      <c r="K9" s="170">
        <v>476012</v>
      </c>
      <c r="L9" s="168">
        <v>462</v>
      </c>
      <c r="M9" s="169">
        <v>24761</v>
      </c>
      <c r="N9" s="170">
        <v>506324</v>
      </c>
      <c r="O9" s="168">
        <v>457</v>
      </c>
      <c r="P9" s="169">
        <v>24471</v>
      </c>
      <c r="Q9" s="170">
        <v>498860</v>
      </c>
    </row>
    <row r="10" spans="1:20" ht="13.5" customHeight="1">
      <c r="A10" s="371" t="s">
        <v>314</v>
      </c>
      <c r="B10" s="372"/>
      <c r="C10" s="168">
        <v>115</v>
      </c>
      <c r="D10" s="169">
        <v>18773</v>
      </c>
      <c r="E10" s="170">
        <v>381025</v>
      </c>
      <c r="F10" s="168">
        <v>111</v>
      </c>
      <c r="G10" s="169">
        <v>18381</v>
      </c>
      <c r="H10" s="170">
        <v>368644</v>
      </c>
      <c r="I10" s="168">
        <v>115</v>
      </c>
      <c r="J10" s="169">
        <v>18705</v>
      </c>
      <c r="K10" s="170">
        <v>404507</v>
      </c>
      <c r="L10" s="168">
        <v>123</v>
      </c>
      <c r="M10" s="169">
        <v>20346</v>
      </c>
      <c r="N10" s="170">
        <v>451771</v>
      </c>
      <c r="O10" s="168">
        <v>119</v>
      </c>
      <c r="P10" s="169">
        <v>18752</v>
      </c>
      <c r="Q10" s="170">
        <v>411904</v>
      </c>
    </row>
    <row r="11" spans="1:20" ht="13.5" customHeight="1">
      <c r="A11" s="386" t="s">
        <v>315</v>
      </c>
      <c r="B11" s="387"/>
      <c r="C11" s="171">
        <v>30</v>
      </c>
      <c r="D11" s="172">
        <v>16992</v>
      </c>
      <c r="E11" s="173">
        <v>503581</v>
      </c>
      <c r="F11" s="171">
        <v>31</v>
      </c>
      <c r="G11" s="172">
        <v>17600</v>
      </c>
      <c r="H11" s="173">
        <v>572308</v>
      </c>
      <c r="I11" s="171">
        <v>32</v>
      </c>
      <c r="J11" s="172">
        <v>18325</v>
      </c>
      <c r="K11" s="173">
        <v>595063</v>
      </c>
      <c r="L11" s="171">
        <v>30</v>
      </c>
      <c r="M11" s="172">
        <v>18200</v>
      </c>
      <c r="N11" s="173">
        <v>646795</v>
      </c>
      <c r="O11" s="171">
        <v>35</v>
      </c>
      <c r="P11" s="172">
        <v>19974</v>
      </c>
      <c r="Q11" s="173">
        <v>632641</v>
      </c>
    </row>
    <row r="12" spans="1:20" ht="27.75" customHeight="1">
      <c r="A12" s="160"/>
      <c r="B12" s="160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375" t="s">
        <v>223</v>
      </c>
      <c r="Q12" s="375"/>
      <c r="S12" s="117"/>
    </row>
    <row r="13" spans="1:20" ht="13.5" customHeight="1">
      <c r="A13" s="376" t="s">
        <v>224</v>
      </c>
      <c r="B13" s="377"/>
      <c r="C13" s="378" t="s">
        <v>316</v>
      </c>
      <c r="D13" s="379"/>
      <c r="E13" s="380"/>
      <c r="F13" s="378" t="s">
        <v>317</v>
      </c>
      <c r="G13" s="379"/>
      <c r="H13" s="380"/>
      <c r="I13" s="378" t="s">
        <v>318</v>
      </c>
      <c r="J13" s="379"/>
      <c r="K13" s="380"/>
      <c r="L13" s="379" t="s">
        <v>319</v>
      </c>
      <c r="M13" s="379"/>
      <c r="N13" s="379"/>
      <c r="O13" s="381" t="s">
        <v>320</v>
      </c>
      <c r="P13" s="381"/>
      <c r="Q13" s="381"/>
    </row>
    <row r="14" spans="1:20" ht="13.5" customHeight="1">
      <c r="A14" s="382" t="s">
        <v>309</v>
      </c>
      <c r="B14" s="383"/>
      <c r="C14" s="162" t="s">
        <v>231</v>
      </c>
      <c r="D14" s="162" t="s">
        <v>232</v>
      </c>
      <c r="E14" s="162" t="s">
        <v>233</v>
      </c>
      <c r="F14" s="162" t="s">
        <v>231</v>
      </c>
      <c r="G14" s="162" t="s">
        <v>232</v>
      </c>
      <c r="H14" s="162" t="s">
        <v>233</v>
      </c>
      <c r="I14" s="162" t="s">
        <v>231</v>
      </c>
      <c r="J14" s="162" t="s">
        <v>232</v>
      </c>
      <c r="K14" s="162" t="s">
        <v>233</v>
      </c>
      <c r="L14" s="162" t="s">
        <v>231</v>
      </c>
      <c r="M14" s="162" t="s">
        <v>232</v>
      </c>
      <c r="N14" s="162" t="s">
        <v>233</v>
      </c>
      <c r="O14" s="162" t="s">
        <v>231</v>
      </c>
      <c r="P14" s="162" t="s">
        <v>232</v>
      </c>
      <c r="Q14" s="162" t="s">
        <v>233</v>
      </c>
    </row>
    <row r="15" spans="1:20" s="167" customFormat="1" ht="13.5" customHeight="1">
      <c r="A15" s="384" t="s">
        <v>234</v>
      </c>
      <c r="B15" s="385"/>
      <c r="C15" s="163">
        <v>4631</v>
      </c>
      <c r="D15" s="164">
        <v>99852</v>
      </c>
      <c r="E15" s="165">
        <v>1925304</v>
      </c>
      <c r="F15" s="163">
        <v>4537</v>
      </c>
      <c r="G15" s="164">
        <v>97604</v>
      </c>
      <c r="H15" s="165">
        <v>1858556</v>
      </c>
      <c r="I15" s="163">
        <v>4449</v>
      </c>
      <c r="J15" s="164">
        <v>95606</v>
      </c>
      <c r="K15" s="165">
        <v>1923466</v>
      </c>
      <c r="L15" s="163">
        <v>4381</v>
      </c>
      <c r="M15" s="164">
        <v>94468</v>
      </c>
      <c r="N15" s="165">
        <v>1959713</v>
      </c>
      <c r="O15" s="163">
        <v>4275</v>
      </c>
      <c r="P15" s="164">
        <v>92852</v>
      </c>
      <c r="Q15" s="165">
        <v>2038258</v>
      </c>
      <c r="R15" s="166"/>
      <c r="S15" s="166"/>
      <c r="T15" s="166"/>
    </row>
    <row r="16" spans="1:20" ht="13.5" customHeight="1">
      <c r="A16" s="371" t="s">
        <v>310</v>
      </c>
      <c r="B16" s="372"/>
      <c r="C16" s="168">
        <v>2735</v>
      </c>
      <c r="D16" s="169">
        <v>16149</v>
      </c>
      <c r="E16" s="170">
        <v>165569</v>
      </c>
      <c r="F16" s="168">
        <v>2688</v>
      </c>
      <c r="G16" s="169">
        <v>15832</v>
      </c>
      <c r="H16" s="170">
        <v>160166</v>
      </c>
      <c r="I16" s="168">
        <v>2622</v>
      </c>
      <c r="J16" s="169">
        <v>15390</v>
      </c>
      <c r="K16" s="170">
        <v>158627</v>
      </c>
      <c r="L16" s="168">
        <v>2585</v>
      </c>
      <c r="M16" s="169">
        <v>15117</v>
      </c>
      <c r="N16" s="170">
        <v>161881</v>
      </c>
      <c r="O16" s="168">
        <v>2543</v>
      </c>
      <c r="P16" s="169">
        <v>14863</v>
      </c>
      <c r="Q16" s="170">
        <v>162231</v>
      </c>
    </row>
    <row r="17" spans="1:20" ht="13.5" customHeight="1">
      <c r="A17" s="371" t="s">
        <v>311</v>
      </c>
      <c r="B17" s="372"/>
      <c r="C17" s="168">
        <v>872</v>
      </c>
      <c r="D17" s="169">
        <v>11929</v>
      </c>
      <c r="E17" s="170">
        <v>162383</v>
      </c>
      <c r="F17" s="168">
        <v>850</v>
      </c>
      <c r="G17" s="169">
        <v>11757</v>
      </c>
      <c r="H17" s="170">
        <v>156431</v>
      </c>
      <c r="I17" s="168">
        <v>835</v>
      </c>
      <c r="J17" s="169">
        <v>11458</v>
      </c>
      <c r="K17" s="170">
        <v>161571</v>
      </c>
      <c r="L17" s="168">
        <v>834</v>
      </c>
      <c r="M17" s="169">
        <v>11464</v>
      </c>
      <c r="N17" s="170">
        <v>165453</v>
      </c>
      <c r="O17" s="168">
        <v>786</v>
      </c>
      <c r="P17" s="169">
        <v>10919</v>
      </c>
      <c r="Q17" s="170">
        <v>164496</v>
      </c>
    </row>
    <row r="18" spans="1:20" ht="13.5" customHeight="1">
      <c r="A18" s="371" t="s">
        <v>312</v>
      </c>
      <c r="B18" s="372"/>
      <c r="C18" s="168">
        <v>429</v>
      </c>
      <c r="D18" s="169">
        <v>10450</v>
      </c>
      <c r="E18" s="170">
        <v>157120</v>
      </c>
      <c r="F18" s="168">
        <v>424</v>
      </c>
      <c r="G18" s="169">
        <v>10342</v>
      </c>
      <c r="H18" s="170">
        <v>149238</v>
      </c>
      <c r="I18" s="168">
        <v>424</v>
      </c>
      <c r="J18" s="169">
        <v>10334</v>
      </c>
      <c r="K18" s="170">
        <v>157426</v>
      </c>
      <c r="L18" s="168">
        <v>400</v>
      </c>
      <c r="M18" s="169">
        <v>9730</v>
      </c>
      <c r="N18" s="170">
        <v>150157</v>
      </c>
      <c r="O18" s="168">
        <v>389</v>
      </c>
      <c r="P18" s="169">
        <v>9508</v>
      </c>
      <c r="Q18" s="170">
        <v>153119</v>
      </c>
    </row>
    <row r="19" spans="1:20" ht="13.5" customHeight="1">
      <c r="A19" s="371" t="s">
        <v>313</v>
      </c>
      <c r="B19" s="372"/>
      <c r="C19" s="168">
        <v>449</v>
      </c>
      <c r="D19" s="169">
        <v>24028</v>
      </c>
      <c r="E19" s="170">
        <v>466594</v>
      </c>
      <c r="F19" s="168">
        <v>432</v>
      </c>
      <c r="G19" s="169">
        <v>23447</v>
      </c>
      <c r="H19" s="170">
        <v>458854</v>
      </c>
      <c r="I19" s="168">
        <v>434</v>
      </c>
      <c r="J19" s="169">
        <v>23803</v>
      </c>
      <c r="K19" s="170">
        <v>481928</v>
      </c>
      <c r="L19" s="168">
        <v>427</v>
      </c>
      <c r="M19" s="169">
        <v>23322</v>
      </c>
      <c r="N19" s="170">
        <v>484896</v>
      </c>
      <c r="O19" s="168">
        <v>420</v>
      </c>
      <c r="P19" s="169">
        <v>22687</v>
      </c>
      <c r="Q19" s="170">
        <v>503354</v>
      </c>
    </row>
    <row r="20" spans="1:20" ht="13.5" customHeight="1">
      <c r="A20" s="371" t="s">
        <v>314</v>
      </c>
      <c r="B20" s="372"/>
      <c r="C20" s="168">
        <v>113</v>
      </c>
      <c r="D20" s="169">
        <v>18307</v>
      </c>
      <c r="E20" s="170">
        <v>407137</v>
      </c>
      <c r="F20" s="168">
        <v>112</v>
      </c>
      <c r="G20" s="169">
        <v>18126</v>
      </c>
      <c r="H20" s="170">
        <v>394805</v>
      </c>
      <c r="I20" s="168">
        <v>103</v>
      </c>
      <c r="J20" s="169">
        <v>17111</v>
      </c>
      <c r="K20" s="170">
        <v>408548</v>
      </c>
      <c r="L20" s="168">
        <v>105</v>
      </c>
      <c r="M20" s="169">
        <v>17540</v>
      </c>
      <c r="N20" s="170">
        <v>429748</v>
      </c>
      <c r="O20" s="168">
        <v>108</v>
      </c>
      <c r="P20" s="169">
        <v>17874</v>
      </c>
      <c r="Q20" s="170">
        <v>469194</v>
      </c>
    </row>
    <row r="21" spans="1:20" ht="13.5" customHeight="1">
      <c r="A21" s="386" t="s">
        <v>315</v>
      </c>
      <c r="B21" s="387"/>
      <c r="C21" s="171">
        <v>33</v>
      </c>
      <c r="D21" s="172">
        <v>18989</v>
      </c>
      <c r="E21" s="173">
        <v>566501</v>
      </c>
      <c r="F21" s="171">
        <v>31</v>
      </c>
      <c r="G21" s="172">
        <v>18100</v>
      </c>
      <c r="H21" s="173">
        <v>539063</v>
      </c>
      <c r="I21" s="171">
        <v>31</v>
      </c>
      <c r="J21" s="172">
        <v>17510</v>
      </c>
      <c r="K21" s="173">
        <v>555366</v>
      </c>
      <c r="L21" s="171">
        <v>30</v>
      </c>
      <c r="M21" s="172">
        <v>17295</v>
      </c>
      <c r="N21" s="173">
        <v>567577</v>
      </c>
      <c r="O21" s="171">
        <v>29</v>
      </c>
      <c r="P21" s="172">
        <v>17001</v>
      </c>
      <c r="Q21" s="173">
        <v>585863</v>
      </c>
    </row>
    <row r="22" spans="1:20" ht="27.75" customHeight="1">
      <c r="A22" s="160"/>
      <c r="B22" s="16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375" t="s">
        <v>223</v>
      </c>
      <c r="Q22" s="375"/>
      <c r="S22" s="117"/>
    </row>
    <row r="23" spans="1:20" ht="13.5" customHeight="1">
      <c r="A23" s="376" t="s">
        <v>224</v>
      </c>
      <c r="B23" s="377"/>
      <c r="C23" s="378" t="s">
        <v>321</v>
      </c>
      <c r="D23" s="379"/>
      <c r="E23" s="380"/>
      <c r="F23" s="379" t="s">
        <v>322</v>
      </c>
      <c r="G23" s="379"/>
      <c r="H23" s="379"/>
      <c r="I23" s="378" t="s">
        <v>323</v>
      </c>
      <c r="J23" s="379"/>
      <c r="K23" s="380"/>
      <c r="L23" s="379" t="s">
        <v>324</v>
      </c>
      <c r="M23" s="379"/>
      <c r="N23" s="379"/>
      <c r="O23" s="381" t="s">
        <v>325</v>
      </c>
      <c r="P23" s="381"/>
      <c r="Q23" s="381"/>
    </row>
    <row r="24" spans="1:20" ht="13.5" customHeight="1">
      <c r="A24" s="382" t="s">
        <v>309</v>
      </c>
      <c r="B24" s="383"/>
      <c r="C24" s="162" t="s">
        <v>231</v>
      </c>
      <c r="D24" s="162" t="s">
        <v>232</v>
      </c>
      <c r="E24" s="162" t="s">
        <v>233</v>
      </c>
      <c r="F24" s="162" t="s">
        <v>231</v>
      </c>
      <c r="G24" s="162" t="s">
        <v>232</v>
      </c>
      <c r="H24" s="162" t="s">
        <v>233</v>
      </c>
      <c r="I24" s="162" t="s">
        <v>231</v>
      </c>
      <c r="J24" s="162" t="s">
        <v>232</v>
      </c>
      <c r="K24" s="162" t="s">
        <v>233</v>
      </c>
      <c r="L24" s="162" t="s">
        <v>231</v>
      </c>
      <c r="M24" s="162" t="s">
        <v>232</v>
      </c>
      <c r="N24" s="162" t="s">
        <v>233</v>
      </c>
      <c r="O24" s="162" t="s">
        <v>231</v>
      </c>
      <c r="P24" s="162" t="s">
        <v>232</v>
      </c>
      <c r="Q24" s="162" t="s">
        <v>233</v>
      </c>
    </row>
    <row r="25" spans="1:20" s="167" customFormat="1" ht="13.5" customHeight="1">
      <c r="A25" s="384" t="s">
        <v>234</v>
      </c>
      <c r="B25" s="385"/>
      <c r="C25" s="163">
        <v>4168</v>
      </c>
      <c r="D25" s="164">
        <v>92102</v>
      </c>
      <c r="E25" s="165">
        <v>1943164</v>
      </c>
      <c r="F25" s="163">
        <v>4055</v>
      </c>
      <c r="G25" s="164">
        <v>89475</v>
      </c>
      <c r="H25" s="165">
        <v>1877132</v>
      </c>
      <c r="I25" s="163">
        <v>3849</v>
      </c>
      <c r="J25" s="164">
        <v>86918</v>
      </c>
      <c r="K25" s="165">
        <v>1974347</v>
      </c>
      <c r="L25" s="163">
        <v>3751</v>
      </c>
      <c r="M25" s="164">
        <v>84227</v>
      </c>
      <c r="N25" s="165">
        <v>1777053</v>
      </c>
      <c r="O25" s="163">
        <v>3390</v>
      </c>
      <c r="P25" s="164">
        <v>79077</v>
      </c>
      <c r="Q25" s="165">
        <v>1687094</v>
      </c>
      <c r="R25" s="166"/>
      <c r="S25" s="166"/>
      <c r="T25" s="166"/>
    </row>
    <row r="26" spans="1:20" ht="13.5" customHeight="1">
      <c r="A26" s="371" t="s">
        <v>310</v>
      </c>
      <c r="B26" s="372"/>
      <c r="C26" s="168">
        <v>2456</v>
      </c>
      <c r="D26" s="169">
        <v>14239</v>
      </c>
      <c r="E26" s="170">
        <v>152739</v>
      </c>
      <c r="F26" s="168">
        <v>2376</v>
      </c>
      <c r="G26" s="169">
        <v>13906</v>
      </c>
      <c r="H26" s="170">
        <v>143056</v>
      </c>
      <c r="I26" s="168">
        <v>2226</v>
      </c>
      <c r="J26" s="169">
        <v>13078</v>
      </c>
      <c r="K26" s="170">
        <v>136016</v>
      </c>
      <c r="L26" s="168">
        <v>2112</v>
      </c>
      <c r="M26" s="169">
        <v>12114</v>
      </c>
      <c r="N26" s="170">
        <v>119556</v>
      </c>
      <c r="O26" s="168">
        <v>1822</v>
      </c>
      <c r="P26" s="169">
        <v>10539</v>
      </c>
      <c r="Q26" s="170">
        <v>105507</v>
      </c>
    </row>
    <row r="27" spans="1:20" ht="13.5" customHeight="1">
      <c r="A27" s="371" t="s">
        <v>311</v>
      </c>
      <c r="B27" s="372"/>
      <c r="C27" s="168">
        <v>780</v>
      </c>
      <c r="D27" s="169">
        <v>10936</v>
      </c>
      <c r="E27" s="170">
        <v>153301</v>
      </c>
      <c r="F27" s="168">
        <v>755</v>
      </c>
      <c r="G27" s="169">
        <v>10527</v>
      </c>
      <c r="H27" s="170">
        <v>140187</v>
      </c>
      <c r="I27" s="168">
        <v>728</v>
      </c>
      <c r="J27" s="169">
        <v>10166</v>
      </c>
      <c r="K27" s="170">
        <v>145047</v>
      </c>
      <c r="L27" s="168">
        <v>780</v>
      </c>
      <c r="M27" s="169">
        <v>10624</v>
      </c>
      <c r="N27" s="170">
        <v>138173</v>
      </c>
      <c r="O27" s="168">
        <v>762</v>
      </c>
      <c r="P27" s="169">
        <v>10344</v>
      </c>
      <c r="Q27" s="170">
        <v>130202</v>
      </c>
    </row>
    <row r="28" spans="1:20" ht="13.5" customHeight="1">
      <c r="A28" s="371" t="s">
        <v>312</v>
      </c>
      <c r="B28" s="372"/>
      <c r="C28" s="168">
        <v>375</v>
      </c>
      <c r="D28" s="169">
        <v>9068</v>
      </c>
      <c r="E28" s="170">
        <v>147907</v>
      </c>
      <c r="F28" s="168">
        <v>378</v>
      </c>
      <c r="G28" s="169">
        <v>9206</v>
      </c>
      <c r="H28" s="170">
        <v>156742</v>
      </c>
      <c r="I28" s="168">
        <v>359</v>
      </c>
      <c r="J28" s="169">
        <v>8819</v>
      </c>
      <c r="K28" s="170">
        <v>147800</v>
      </c>
      <c r="L28" s="168">
        <v>328</v>
      </c>
      <c r="M28" s="169">
        <v>8043</v>
      </c>
      <c r="N28" s="170">
        <v>123911</v>
      </c>
      <c r="O28" s="168">
        <v>311</v>
      </c>
      <c r="P28" s="169">
        <v>7676</v>
      </c>
      <c r="Q28" s="170">
        <v>109546</v>
      </c>
    </row>
    <row r="29" spans="1:20" ht="13.5" customHeight="1">
      <c r="A29" s="371" t="s">
        <v>313</v>
      </c>
      <c r="B29" s="372"/>
      <c r="C29" s="168">
        <v>418</v>
      </c>
      <c r="D29" s="169">
        <v>22391</v>
      </c>
      <c r="E29" s="170">
        <v>475025</v>
      </c>
      <c r="F29" s="168">
        <v>413</v>
      </c>
      <c r="G29" s="169">
        <v>22342</v>
      </c>
      <c r="H29" s="170">
        <v>434384</v>
      </c>
      <c r="I29" s="168">
        <v>402</v>
      </c>
      <c r="J29" s="169">
        <v>21471</v>
      </c>
      <c r="K29" s="170">
        <v>457670</v>
      </c>
      <c r="L29" s="168">
        <v>397</v>
      </c>
      <c r="M29" s="169">
        <v>20954</v>
      </c>
      <c r="N29" s="170">
        <v>425674</v>
      </c>
      <c r="O29" s="168">
        <v>367</v>
      </c>
      <c r="P29" s="169">
        <v>19228</v>
      </c>
      <c r="Q29" s="170">
        <v>390109</v>
      </c>
    </row>
    <row r="30" spans="1:20" ht="13.5" customHeight="1">
      <c r="A30" s="371" t="s">
        <v>314</v>
      </c>
      <c r="B30" s="372"/>
      <c r="C30" s="168">
        <v>112</v>
      </c>
      <c r="D30" s="169">
        <v>18049</v>
      </c>
      <c r="E30" s="170">
        <v>435455</v>
      </c>
      <c r="F30" s="168">
        <v>106</v>
      </c>
      <c r="G30" s="169">
        <v>17010</v>
      </c>
      <c r="H30" s="170">
        <v>401962</v>
      </c>
      <c r="I30" s="168">
        <v>108</v>
      </c>
      <c r="J30" s="169">
        <v>17110</v>
      </c>
      <c r="K30" s="170">
        <v>418454</v>
      </c>
      <c r="L30" s="168">
        <v>108</v>
      </c>
      <c r="M30" s="169">
        <v>17149</v>
      </c>
      <c r="N30" s="170">
        <v>401093</v>
      </c>
      <c r="O30" s="168">
        <v>102</v>
      </c>
      <c r="P30" s="169">
        <v>16144</v>
      </c>
      <c r="Q30" s="170">
        <v>415106</v>
      </c>
    </row>
    <row r="31" spans="1:20" ht="13.5" customHeight="1">
      <c r="A31" s="386" t="s">
        <v>315</v>
      </c>
      <c r="B31" s="387"/>
      <c r="C31" s="171">
        <v>27</v>
      </c>
      <c r="D31" s="172">
        <v>17419</v>
      </c>
      <c r="E31" s="173">
        <v>578738</v>
      </c>
      <c r="F31" s="171">
        <v>27</v>
      </c>
      <c r="G31" s="172">
        <v>16484</v>
      </c>
      <c r="H31" s="173">
        <v>600800</v>
      </c>
      <c r="I31" s="171">
        <v>26</v>
      </c>
      <c r="J31" s="172">
        <v>16274</v>
      </c>
      <c r="K31" s="173">
        <v>669361</v>
      </c>
      <c r="L31" s="171">
        <v>26</v>
      </c>
      <c r="M31" s="172">
        <v>15343</v>
      </c>
      <c r="N31" s="173">
        <v>568646</v>
      </c>
      <c r="O31" s="171">
        <v>26</v>
      </c>
      <c r="P31" s="172">
        <v>15146</v>
      </c>
      <c r="Q31" s="173">
        <v>536625</v>
      </c>
    </row>
    <row r="32" spans="1:20" ht="27.75" customHeight="1">
      <c r="A32" s="160"/>
      <c r="B32" s="160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375" t="s">
        <v>223</v>
      </c>
      <c r="Q32" s="375"/>
      <c r="S32" s="117"/>
    </row>
    <row r="33" spans="1:20" ht="13.5" customHeight="1">
      <c r="A33" s="376" t="s">
        <v>224</v>
      </c>
      <c r="B33" s="377"/>
      <c r="C33" s="378" t="s">
        <v>326</v>
      </c>
      <c r="D33" s="379"/>
      <c r="E33" s="380"/>
      <c r="F33" s="380" t="s">
        <v>327</v>
      </c>
      <c r="G33" s="381"/>
      <c r="H33" s="378"/>
      <c r="I33" s="381" t="s">
        <v>328</v>
      </c>
      <c r="J33" s="381"/>
      <c r="K33" s="381"/>
      <c r="L33" s="380" t="s">
        <v>329</v>
      </c>
      <c r="M33" s="381"/>
      <c r="N33" s="378"/>
      <c r="O33" s="381" t="s">
        <v>330</v>
      </c>
      <c r="P33" s="381"/>
      <c r="Q33" s="381"/>
      <c r="S33" s="117"/>
    </row>
    <row r="34" spans="1:20" ht="13.5" customHeight="1">
      <c r="A34" s="382" t="s">
        <v>309</v>
      </c>
      <c r="B34" s="383"/>
      <c r="C34" s="162" t="s">
        <v>231</v>
      </c>
      <c r="D34" s="162" t="s">
        <v>232</v>
      </c>
      <c r="E34" s="162" t="s">
        <v>233</v>
      </c>
      <c r="F34" s="162" t="s">
        <v>231</v>
      </c>
      <c r="G34" s="162" t="s">
        <v>232</v>
      </c>
      <c r="H34" s="162" t="s">
        <v>233</v>
      </c>
      <c r="I34" s="162" t="s">
        <v>231</v>
      </c>
      <c r="J34" s="162" t="s">
        <v>232</v>
      </c>
      <c r="K34" s="162" t="s">
        <v>233</v>
      </c>
      <c r="L34" s="162" t="s">
        <v>231</v>
      </c>
      <c r="M34" s="162" t="s">
        <v>232</v>
      </c>
      <c r="N34" s="162" t="s">
        <v>233</v>
      </c>
      <c r="O34" s="162" t="s">
        <v>231</v>
      </c>
      <c r="P34" s="162" t="s">
        <v>232</v>
      </c>
      <c r="Q34" s="162" t="s">
        <v>233</v>
      </c>
      <c r="S34" s="117"/>
    </row>
    <row r="35" spans="1:20" s="167" customFormat="1" ht="13.5" customHeight="1">
      <c r="A35" s="384" t="s">
        <v>234</v>
      </c>
      <c r="B35" s="385"/>
      <c r="C35" s="163">
        <v>3367</v>
      </c>
      <c r="D35" s="164">
        <f>SUM(D36:D41)</f>
        <v>78026</v>
      </c>
      <c r="E35" s="165">
        <v>1747552</v>
      </c>
      <c r="F35" s="163">
        <v>3106</v>
      </c>
      <c r="G35" s="164">
        <v>76386</v>
      </c>
      <c r="H35" s="165">
        <v>1813319</v>
      </c>
      <c r="I35" s="163">
        <v>3152</v>
      </c>
      <c r="J35" s="164">
        <v>75209</v>
      </c>
      <c r="K35" s="165">
        <v>1852261</v>
      </c>
      <c r="L35" s="163">
        <v>2897</v>
      </c>
      <c r="M35" s="164">
        <v>76585</v>
      </c>
      <c r="N35" s="165">
        <v>2018201</v>
      </c>
      <c r="O35" s="163">
        <v>2859</v>
      </c>
      <c r="P35" s="164">
        <v>78164</v>
      </c>
      <c r="Q35" s="165">
        <v>2161224</v>
      </c>
      <c r="R35" s="166"/>
      <c r="S35" s="174"/>
      <c r="T35" s="166"/>
    </row>
    <row r="36" spans="1:20" ht="13.5" customHeight="1">
      <c r="A36" s="371" t="s">
        <v>310</v>
      </c>
      <c r="B36" s="372"/>
      <c r="C36" s="168">
        <v>1839</v>
      </c>
      <c r="D36" s="169">
        <v>10540</v>
      </c>
      <c r="E36" s="170">
        <v>97425</v>
      </c>
      <c r="F36" s="168">
        <v>1587</v>
      </c>
      <c r="G36" s="169">
        <v>9326</v>
      </c>
      <c r="H36" s="170">
        <v>91205</v>
      </c>
      <c r="I36" s="168">
        <v>1750</v>
      </c>
      <c r="J36" s="169">
        <v>10104</v>
      </c>
      <c r="K36" s="170">
        <v>96212</v>
      </c>
      <c r="L36" s="168">
        <v>1456</v>
      </c>
      <c r="M36" s="169">
        <v>8586</v>
      </c>
      <c r="N36" s="170">
        <v>86791</v>
      </c>
      <c r="O36" s="168">
        <v>1388</v>
      </c>
      <c r="P36" s="169">
        <v>8283</v>
      </c>
      <c r="Q36" s="170">
        <v>88466</v>
      </c>
      <c r="S36" s="117"/>
    </row>
    <row r="37" spans="1:20" ht="13.5" customHeight="1">
      <c r="A37" s="371" t="s">
        <v>311</v>
      </c>
      <c r="B37" s="372"/>
      <c r="C37" s="168">
        <v>737</v>
      </c>
      <c r="D37" s="169">
        <v>9974</v>
      </c>
      <c r="E37" s="170">
        <v>119183</v>
      </c>
      <c r="F37" s="168">
        <v>723</v>
      </c>
      <c r="G37" s="169">
        <v>9795</v>
      </c>
      <c r="H37" s="170">
        <v>116540</v>
      </c>
      <c r="I37" s="168">
        <v>645</v>
      </c>
      <c r="J37" s="169">
        <v>8964</v>
      </c>
      <c r="K37" s="170">
        <v>115560</v>
      </c>
      <c r="L37" s="168">
        <v>679</v>
      </c>
      <c r="M37" s="169">
        <v>9313</v>
      </c>
      <c r="N37" s="170">
        <v>118624</v>
      </c>
      <c r="O37" s="168">
        <v>682</v>
      </c>
      <c r="P37" s="169">
        <v>9273</v>
      </c>
      <c r="Q37" s="170">
        <v>122546</v>
      </c>
      <c r="S37" s="117"/>
    </row>
    <row r="38" spans="1:20" ht="13.5" customHeight="1">
      <c r="A38" s="371" t="s">
        <v>312</v>
      </c>
      <c r="B38" s="372"/>
      <c r="C38" s="168">
        <v>306</v>
      </c>
      <c r="D38" s="169">
        <v>7520</v>
      </c>
      <c r="E38" s="170">
        <v>105864</v>
      </c>
      <c r="F38" s="168">
        <v>314</v>
      </c>
      <c r="G38" s="169">
        <v>7662</v>
      </c>
      <c r="H38" s="170">
        <v>118164</v>
      </c>
      <c r="I38" s="168">
        <v>305</v>
      </c>
      <c r="J38" s="169">
        <v>7525</v>
      </c>
      <c r="K38" s="170">
        <v>122976</v>
      </c>
      <c r="L38" s="168">
        <v>308</v>
      </c>
      <c r="M38" s="169">
        <v>7650</v>
      </c>
      <c r="N38" s="170">
        <v>127808</v>
      </c>
      <c r="O38" s="168">
        <v>332</v>
      </c>
      <c r="P38" s="169">
        <v>8207</v>
      </c>
      <c r="Q38" s="170">
        <v>148761</v>
      </c>
      <c r="S38" s="117"/>
    </row>
    <row r="39" spans="1:20" ht="13.5" customHeight="1">
      <c r="A39" s="371" t="s">
        <v>313</v>
      </c>
      <c r="B39" s="372"/>
      <c r="C39" s="168">
        <v>360</v>
      </c>
      <c r="D39" s="169">
        <v>19259</v>
      </c>
      <c r="E39" s="170">
        <v>395879</v>
      </c>
      <c r="F39" s="168">
        <v>352</v>
      </c>
      <c r="G39" s="169">
        <v>18686</v>
      </c>
      <c r="H39" s="170">
        <v>410405</v>
      </c>
      <c r="I39" s="168">
        <v>323</v>
      </c>
      <c r="J39" s="169">
        <v>17233</v>
      </c>
      <c r="K39" s="170">
        <v>377451</v>
      </c>
      <c r="L39" s="168">
        <v>313</v>
      </c>
      <c r="M39" s="169">
        <v>16556</v>
      </c>
      <c r="N39" s="170">
        <v>378346</v>
      </c>
      <c r="O39" s="168">
        <v>310</v>
      </c>
      <c r="P39" s="169">
        <v>16289</v>
      </c>
      <c r="Q39" s="170">
        <v>419103</v>
      </c>
      <c r="S39" s="117"/>
    </row>
    <row r="40" spans="1:20" ht="13.5" customHeight="1">
      <c r="A40" s="371" t="s">
        <v>314</v>
      </c>
      <c r="B40" s="372"/>
      <c r="C40" s="168">
        <v>101</v>
      </c>
      <c r="D40" s="169">
        <v>16449</v>
      </c>
      <c r="E40" s="170">
        <v>498852</v>
      </c>
      <c r="F40" s="168">
        <v>105</v>
      </c>
      <c r="G40" s="169">
        <v>16670</v>
      </c>
      <c r="H40" s="170">
        <v>511578</v>
      </c>
      <c r="I40" s="168">
        <v>106</v>
      </c>
      <c r="J40" s="169">
        <v>17110</v>
      </c>
      <c r="K40" s="170">
        <v>574157</v>
      </c>
      <c r="L40" s="168">
        <v>117</v>
      </c>
      <c r="M40" s="169">
        <v>18956</v>
      </c>
      <c r="N40" s="170">
        <v>631354</v>
      </c>
      <c r="O40" s="168">
        <v>121</v>
      </c>
      <c r="P40" s="169">
        <v>19260</v>
      </c>
      <c r="Q40" s="170">
        <v>659316</v>
      </c>
      <c r="S40" s="117"/>
    </row>
    <row r="41" spans="1:20" ht="13.5" customHeight="1">
      <c r="A41" s="386" t="s">
        <v>315</v>
      </c>
      <c r="B41" s="387"/>
      <c r="C41" s="171">
        <v>24</v>
      </c>
      <c r="D41" s="172">
        <v>14284</v>
      </c>
      <c r="E41" s="173">
        <v>530349</v>
      </c>
      <c r="F41" s="171">
        <v>25</v>
      </c>
      <c r="G41" s="172">
        <v>14247</v>
      </c>
      <c r="H41" s="173">
        <v>565427</v>
      </c>
      <c r="I41" s="171">
        <v>23</v>
      </c>
      <c r="J41" s="172">
        <v>14273</v>
      </c>
      <c r="K41" s="173">
        <v>565905</v>
      </c>
      <c r="L41" s="171">
        <v>24</v>
      </c>
      <c r="M41" s="172">
        <v>15524</v>
      </c>
      <c r="N41" s="173">
        <v>675277</v>
      </c>
      <c r="O41" s="171">
        <v>26</v>
      </c>
      <c r="P41" s="172">
        <v>16852</v>
      </c>
      <c r="Q41" s="173">
        <v>723033</v>
      </c>
      <c r="S41" s="117"/>
    </row>
    <row r="42" spans="1:20" ht="27.75" customHeight="1">
      <c r="A42" s="160"/>
      <c r="B42" s="160"/>
      <c r="C42" s="161"/>
      <c r="D42" s="161"/>
      <c r="E42" s="161"/>
      <c r="F42" s="161"/>
      <c r="G42" s="161"/>
      <c r="H42" s="161"/>
      <c r="I42" s="160"/>
      <c r="L42" s="160"/>
      <c r="M42" s="388" t="s">
        <v>223</v>
      </c>
      <c r="N42" s="388"/>
      <c r="O42" s="160"/>
      <c r="P42" s="160"/>
      <c r="Q42" s="160"/>
    </row>
    <row r="43" spans="1:20" ht="13.5" customHeight="1">
      <c r="A43" s="376" t="s">
        <v>224</v>
      </c>
      <c r="B43" s="377"/>
      <c r="C43" s="381" t="s">
        <v>331</v>
      </c>
      <c r="D43" s="381"/>
      <c r="E43" s="381"/>
      <c r="F43" s="381" t="s">
        <v>332</v>
      </c>
      <c r="G43" s="381"/>
      <c r="H43" s="381"/>
      <c r="I43" s="381" t="s">
        <v>333</v>
      </c>
      <c r="J43" s="381"/>
      <c r="K43" s="381"/>
      <c r="L43" s="381" t="s">
        <v>334</v>
      </c>
      <c r="M43" s="381"/>
      <c r="N43" s="381"/>
      <c r="O43" s="160"/>
      <c r="P43" s="160"/>
      <c r="Q43" s="160"/>
      <c r="R43" s="119"/>
      <c r="S43" s="119"/>
      <c r="T43" s="119"/>
    </row>
    <row r="44" spans="1:20" ht="13.5" customHeight="1">
      <c r="A44" s="382" t="s">
        <v>309</v>
      </c>
      <c r="B44" s="383"/>
      <c r="C44" s="162" t="s">
        <v>231</v>
      </c>
      <c r="D44" s="162" t="s">
        <v>232</v>
      </c>
      <c r="E44" s="162" t="s">
        <v>233</v>
      </c>
      <c r="F44" s="162" t="s">
        <v>231</v>
      </c>
      <c r="G44" s="162" t="s">
        <v>232</v>
      </c>
      <c r="H44" s="162" t="s">
        <v>233</v>
      </c>
      <c r="I44" s="162" t="s">
        <v>231</v>
      </c>
      <c r="J44" s="162" t="s">
        <v>232</v>
      </c>
      <c r="K44" s="162" t="s">
        <v>233</v>
      </c>
      <c r="L44" s="162" t="s">
        <v>231</v>
      </c>
      <c r="M44" s="162" t="s">
        <v>232</v>
      </c>
      <c r="N44" s="162" t="s">
        <v>233</v>
      </c>
      <c r="O44" s="160"/>
      <c r="P44" s="160"/>
      <c r="Q44" s="160"/>
      <c r="R44" s="119"/>
      <c r="S44" s="119"/>
      <c r="T44" s="119"/>
    </row>
    <row r="45" spans="1:20" s="167" customFormat="1" ht="13.5" customHeight="1">
      <c r="A45" s="384" t="s">
        <v>234</v>
      </c>
      <c r="B45" s="385"/>
      <c r="C45" s="163">
        <v>2891</v>
      </c>
      <c r="D45" s="164">
        <v>75468</v>
      </c>
      <c r="E45" s="175">
        <v>2095120</v>
      </c>
      <c r="F45" s="176">
        <v>2585</v>
      </c>
      <c r="G45" s="177">
        <v>70075</v>
      </c>
      <c r="H45" s="178">
        <v>1673401</v>
      </c>
      <c r="I45" s="163">
        <v>2466</v>
      </c>
      <c r="J45" s="164">
        <v>69545</v>
      </c>
      <c r="K45" s="179">
        <v>1807006</v>
      </c>
      <c r="L45" s="163">
        <v>2587</v>
      </c>
      <c r="M45" s="164">
        <v>69891</v>
      </c>
      <c r="N45" s="179">
        <v>1912585</v>
      </c>
      <c r="O45" s="180"/>
      <c r="P45" s="180"/>
      <c r="Q45" s="180"/>
    </row>
    <row r="46" spans="1:20" ht="13.5" customHeight="1">
      <c r="A46" s="371" t="s">
        <v>310</v>
      </c>
      <c r="B46" s="372"/>
      <c r="C46" s="168">
        <v>1477</v>
      </c>
      <c r="D46" s="169">
        <v>8530</v>
      </c>
      <c r="E46" s="170">
        <v>89190</v>
      </c>
      <c r="F46" s="181">
        <v>1241</v>
      </c>
      <c r="G46" s="182">
        <v>7328</v>
      </c>
      <c r="H46" s="183">
        <v>73442</v>
      </c>
      <c r="I46" s="168">
        <v>1127</v>
      </c>
      <c r="J46" s="169">
        <v>6704</v>
      </c>
      <c r="K46" s="170">
        <v>70196</v>
      </c>
      <c r="L46" s="168">
        <v>1278</v>
      </c>
      <c r="M46" s="169">
        <v>7481</v>
      </c>
      <c r="N46" s="170">
        <v>78829</v>
      </c>
      <c r="O46" s="169"/>
      <c r="P46" s="169"/>
      <c r="Q46" s="169"/>
    </row>
    <row r="47" spans="1:20" ht="13.5" customHeight="1">
      <c r="A47" s="371" t="s">
        <v>311</v>
      </c>
      <c r="B47" s="372"/>
      <c r="C47" s="168">
        <v>670</v>
      </c>
      <c r="D47" s="169">
        <v>9109</v>
      </c>
      <c r="E47" s="170">
        <v>121045</v>
      </c>
      <c r="F47" s="181">
        <v>645</v>
      </c>
      <c r="G47" s="182">
        <v>8699</v>
      </c>
      <c r="H47" s="183">
        <v>110031</v>
      </c>
      <c r="I47" s="168">
        <v>631</v>
      </c>
      <c r="J47" s="169">
        <v>8484</v>
      </c>
      <c r="K47" s="170">
        <v>104854</v>
      </c>
      <c r="L47" s="168">
        <v>617</v>
      </c>
      <c r="M47" s="169">
        <v>8374</v>
      </c>
      <c r="N47" s="170">
        <v>111622</v>
      </c>
      <c r="O47" s="169"/>
      <c r="P47" s="169"/>
      <c r="Q47" s="169"/>
    </row>
    <row r="48" spans="1:20" ht="13.5" customHeight="1">
      <c r="A48" s="371" t="s">
        <v>312</v>
      </c>
      <c r="B48" s="372"/>
      <c r="C48" s="168">
        <v>301</v>
      </c>
      <c r="D48" s="169">
        <v>7422</v>
      </c>
      <c r="E48" s="170">
        <v>138227</v>
      </c>
      <c r="F48" s="181">
        <v>275</v>
      </c>
      <c r="G48" s="182">
        <v>6714</v>
      </c>
      <c r="H48" s="183">
        <v>106330</v>
      </c>
      <c r="I48" s="168">
        <v>294</v>
      </c>
      <c r="J48" s="169">
        <v>7152</v>
      </c>
      <c r="K48" s="170">
        <v>108651</v>
      </c>
      <c r="L48" s="168">
        <v>234</v>
      </c>
      <c r="M48" s="169">
        <v>5755</v>
      </c>
      <c r="N48" s="170">
        <v>98898</v>
      </c>
      <c r="O48" s="169"/>
      <c r="P48" s="169"/>
      <c r="Q48" s="169"/>
    </row>
    <row r="49" spans="1:20" ht="13.5" customHeight="1">
      <c r="A49" s="371" t="s">
        <v>313</v>
      </c>
      <c r="B49" s="372"/>
      <c r="C49" s="168">
        <v>304</v>
      </c>
      <c r="D49" s="169">
        <v>16217</v>
      </c>
      <c r="E49" s="170">
        <v>443327</v>
      </c>
      <c r="F49" s="181">
        <v>296</v>
      </c>
      <c r="G49" s="182">
        <v>15704</v>
      </c>
      <c r="H49" s="183">
        <v>359813</v>
      </c>
      <c r="I49" s="168">
        <v>291</v>
      </c>
      <c r="J49" s="169">
        <v>15706</v>
      </c>
      <c r="K49" s="170">
        <v>388410</v>
      </c>
      <c r="L49" s="168">
        <v>342</v>
      </c>
      <c r="M49" s="169">
        <v>17907</v>
      </c>
      <c r="N49" s="170">
        <v>447087</v>
      </c>
      <c r="O49" s="169"/>
      <c r="P49" s="169"/>
      <c r="Q49" s="169"/>
    </row>
    <row r="50" spans="1:20" ht="13.5" customHeight="1">
      <c r="A50" s="371" t="s">
        <v>314</v>
      </c>
      <c r="B50" s="372"/>
      <c r="C50" s="168">
        <v>113</v>
      </c>
      <c r="D50" s="169">
        <v>18145</v>
      </c>
      <c r="E50" s="170">
        <v>628163</v>
      </c>
      <c r="F50" s="181">
        <v>102</v>
      </c>
      <c r="G50" s="182">
        <v>16225</v>
      </c>
      <c r="H50" s="183">
        <v>478849</v>
      </c>
      <c r="I50" s="168">
        <v>99</v>
      </c>
      <c r="J50" s="169">
        <v>16027</v>
      </c>
      <c r="K50" s="170">
        <v>512321</v>
      </c>
      <c r="L50" s="168">
        <v>97</v>
      </c>
      <c r="M50" s="169">
        <v>16067</v>
      </c>
      <c r="N50" s="170">
        <v>572872</v>
      </c>
      <c r="O50" s="169"/>
      <c r="P50" s="169"/>
      <c r="Q50" s="169"/>
    </row>
    <row r="51" spans="1:20" ht="13.5" customHeight="1">
      <c r="A51" s="386" t="s">
        <v>315</v>
      </c>
      <c r="B51" s="387"/>
      <c r="C51" s="171">
        <v>26</v>
      </c>
      <c r="D51" s="172">
        <v>16045</v>
      </c>
      <c r="E51" s="173">
        <v>675168</v>
      </c>
      <c r="F51" s="184">
        <v>26</v>
      </c>
      <c r="G51" s="185">
        <v>15405</v>
      </c>
      <c r="H51" s="186">
        <v>544936</v>
      </c>
      <c r="I51" s="171">
        <v>24</v>
      </c>
      <c r="J51" s="172">
        <v>15472</v>
      </c>
      <c r="K51" s="173">
        <v>622574</v>
      </c>
      <c r="L51" s="171">
        <v>19</v>
      </c>
      <c r="M51" s="172">
        <v>14307</v>
      </c>
      <c r="N51" s="173">
        <v>603276</v>
      </c>
      <c r="O51" s="169"/>
      <c r="P51" s="169"/>
      <c r="Q51" s="169"/>
    </row>
    <row r="52" spans="1:20">
      <c r="A52" s="187"/>
      <c r="B52" s="187"/>
      <c r="C52" s="122"/>
      <c r="D52" s="117"/>
      <c r="E52" s="117"/>
      <c r="F52" s="122"/>
      <c r="G52" s="117"/>
      <c r="H52" s="139"/>
      <c r="I52" s="117"/>
      <c r="J52" s="117"/>
      <c r="K52" s="117"/>
      <c r="L52" s="117"/>
      <c r="M52" s="117"/>
      <c r="N52" s="117"/>
      <c r="O52" s="117"/>
      <c r="P52" s="117"/>
      <c r="Q52" s="117"/>
    </row>
    <row r="53" spans="1:20">
      <c r="A53" s="187"/>
      <c r="B53" s="187"/>
      <c r="C53" s="117"/>
      <c r="D53" s="117"/>
      <c r="E53" s="117"/>
      <c r="F53" s="117"/>
      <c r="G53" s="117"/>
      <c r="H53" s="139"/>
      <c r="I53" s="117"/>
      <c r="J53" s="117"/>
      <c r="K53" s="117"/>
      <c r="L53" s="117"/>
      <c r="M53" s="117"/>
      <c r="N53" s="117"/>
      <c r="O53" s="117"/>
      <c r="P53" s="117"/>
      <c r="Q53" s="117"/>
    </row>
    <row r="54" spans="1:20">
      <c r="A54" s="187"/>
      <c r="B54" s="187"/>
      <c r="C54" s="117"/>
      <c r="D54" s="117"/>
      <c r="E54" s="117"/>
      <c r="F54" s="117"/>
      <c r="G54" s="117"/>
      <c r="H54" s="139"/>
      <c r="I54" s="117"/>
      <c r="J54" s="117"/>
      <c r="K54" s="117"/>
      <c r="L54" s="117"/>
      <c r="M54" s="117"/>
      <c r="N54" s="117"/>
      <c r="O54" s="117"/>
      <c r="P54" s="117"/>
      <c r="Q54" s="117"/>
    </row>
    <row r="55" spans="1:20">
      <c r="A55" s="187"/>
      <c r="B55" s="187"/>
      <c r="C55" s="117"/>
      <c r="D55" s="117"/>
      <c r="E55" s="117"/>
      <c r="F55" s="117"/>
      <c r="G55" s="117"/>
      <c r="H55" s="139"/>
      <c r="I55" s="117"/>
      <c r="J55" s="117"/>
      <c r="K55" s="117"/>
      <c r="L55" s="117"/>
      <c r="M55" s="117"/>
      <c r="N55" s="117"/>
      <c r="O55" s="117"/>
      <c r="P55" s="117"/>
      <c r="Q55" s="117"/>
    </row>
    <row r="56" spans="1:20">
      <c r="A56" s="187"/>
      <c r="B56" s="187"/>
      <c r="C56" s="117"/>
      <c r="D56" s="117"/>
      <c r="E56" s="117"/>
      <c r="F56" s="117"/>
      <c r="G56" s="117"/>
      <c r="H56" s="139"/>
      <c r="I56" s="117"/>
      <c r="J56" s="117"/>
      <c r="K56" s="117"/>
      <c r="L56" s="117"/>
      <c r="M56" s="117"/>
      <c r="N56" s="117"/>
      <c r="O56" s="117"/>
      <c r="P56" s="117"/>
      <c r="Q56" s="117"/>
    </row>
    <row r="57" spans="1:20">
      <c r="A57" s="187"/>
      <c r="B57" s="187"/>
      <c r="C57" s="117"/>
      <c r="D57" s="117"/>
      <c r="E57" s="117"/>
      <c r="F57" s="117"/>
      <c r="G57" s="117"/>
      <c r="H57" s="139"/>
      <c r="I57" s="117"/>
      <c r="J57" s="117"/>
      <c r="K57" s="117"/>
      <c r="L57" s="117"/>
      <c r="M57" s="117"/>
      <c r="N57" s="117"/>
      <c r="O57" s="117"/>
      <c r="P57" s="117"/>
      <c r="Q57" s="117"/>
    </row>
    <row r="58" spans="1:20">
      <c r="A58" s="187"/>
      <c r="B58" s="187"/>
      <c r="C58" s="117"/>
      <c r="D58" s="117"/>
      <c r="E58" s="117"/>
      <c r="F58" s="117"/>
      <c r="G58" s="117"/>
      <c r="H58" s="139"/>
      <c r="I58" s="117"/>
      <c r="J58" s="117"/>
      <c r="K58" s="117"/>
      <c r="L58" s="117"/>
      <c r="M58" s="117"/>
      <c r="N58" s="117"/>
      <c r="O58" s="117"/>
      <c r="P58" s="117"/>
      <c r="Q58" s="117"/>
    </row>
    <row r="59" spans="1:20">
      <c r="A59" s="187"/>
      <c r="B59" s="187"/>
      <c r="C59" s="117"/>
      <c r="D59" s="117"/>
      <c r="E59" s="117"/>
      <c r="F59" s="117"/>
      <c r="G59" s="117"/>
      <c r="H59" s="139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1:20">
      <c r="A60" s="187"/>
      <c r="B60" s="187"/>
      <c r="C60" s="117"/>
      <c r="D60" s="117"/>
      <c r="E60" s="117"/>
      <c r="F60" s="117"/>
      <c r="G60" s="117"/>
      <c r="H60" s="139"/>
      <c r="I60" s="117"/>
      <c r="J60" s="117"/>
      <c r="K60" s="117"/>
      <c r="L60" s="117"/>
      <c r="M60" s="117"/>
      <c r="N60" s="117"/>
      <c r="O60" s="117"/>
      <c r="P60" s="117"/>
      <c r="Q60" s="117"/>
    </row>
    <row r="61" spans="1:20">
      <c r="A61" s="187"/>
      <c r="B61" s="187"/>
      <c r="C61" s="117"/>
      <c r="D61" s="117"/>
      <c r="E61" s="117"/>
      <c r="F61" s="117"/>
      <c r="G61" s="117"/>
      <c r="H61" s="139"/>
      <c r="I61" s="117"/>
      <c r="J61" s="117"/>
      <c r="K61" s="117"/>
      <c r="L61" s="117"/>
      <c r="M61" s="117"/>
      <c r="N61" s="117"/>
      <c r="O61" s="117"/>
      <c r="P61" s="117"/>
      <c r="Q61" s="117"/>
    </row>
    <row r="62" spans="1:20">
      <c r="B62" s="188"/>
      <c r="K62" s="118"/>
      <c r="L62" s="118"/>
      <c r="M62" s="118"/>
      <c r="R62" s="119"/>
      <c r="S62" s="119"/>
      <c r="T62" s="119"/>
    </row>
    <row r="63" spans="1:20">
      <c r="K63" s="118"/>
      <c r="L63" s="118"/>
      <c r="M63" s="118"/>
      <c r="R63" s="119"/>
      <c r="S63" s="119"/>
      <c r="T63" s="119"/>
    </row>
    <row r="64" spans="1:20">
      <c r="K64" s="118"/>
      <c r="L64" s="118"/>
      <c r="M64" s="118"/>
      <c r="R64" s="119"/>
      <c r="S64" s="119"/>
      <c r="T64" s="119"/>
    </row>
    <row r="65" spans="2:20">
      <c r="K65" s="118"/>
      <c r="L65" s="118"/>
      <c r="M65" s="118"/>
      <c r="R65" s="119"/>
      <c r="S65" s="119"/>
      <c r="T65" s="119"/>
    </row>
    <row r="66" spans="2:20">
      <c r="B66" s="189"/>
      <c r="C66" s="189"/>
      <c r="L66" s="118"/>
      <c r="M66" s="118"/>
      <c r="R66" s="119"/>
      <c r="S66" s="119"/>
      <c r="T66" s="119"/>
    </row>
    <row r="67" spans="2:20">
      <c r="B67" s="189"/>
      <c r="C67" s="189"/>
      <c r="L67" s="118"/>
      <c r="M67" s="118"/>
      <c r="R67" s="119"/>
      <c r="S67" s="119"/>
      <c r="T67" s="119"/>
    </row>
    <row r="68" spans="2:20">
      <c r="B68" s="189"/>
      <c r="C68" s="189"/>
      <c r="L68" s="118"/>
      <c r="M68" s="118"/>
      <c r="R68" s="119"/>
      <c r="S68" s="119"/>
      <c r="T68" s="119"/>
    </row>
    <row r="69" spans="2:20">
      <c r="B69" s="189"/>
      <c r="C69" s="189"/>
      <c r="L69" s="118"/>
      <c r="M69" s="118"/>
      <c r="R69" s="119"/>
      <c r="S69" s="119"/>
      <c r="T69" s="119"/>
    </row>
    <row r="70" spans="2:20">
      <c r="B70" s="189"/>
      <c r="C70" s="189"/>
      <c r="L70" s="118"/>
      <c r="M70" s="118"/>
      <c r="R70" s="119"/>
      <c r="S70" s="119"/>
      <c r="T70" s="119"/>
    </row>
    <row r="71" spans="2:20">
      <c r="B71" s="189"/>
      <c r="C71" s="189"/>
      <c r="L71" s="118"/>
      <c r="M71" s="118"/>
      <c r="R71" s="119"/>
      <c r="S71" s="119"/>
      <c r="T71" s="119"/>
    </row>
    <row r="72" spans="2:20">
      <c r="B72" s="189"/>
      <c r="C72" s="189"/>
      <c r="L72" s="118"/>
      <c r="M72" s="118"/>
      <c r="R72" s="119"/>
      <c r="S72" s="119"/>
      <c r="T72" s="119"/>
    </row>
    <row r="73" spans="2:20">
      <c r="B73" s="189"/>
      <c r="C73" s="189"/>
      <c r="L73" s="118"/>
      <c r="M73" s="118"/>
      <c r="R73" s="119"/>
      <c r="S73" s="119"/>
      <c r="T73" s="119"/>
    </row>
    <row r="74" spans="2:20">
      <c r="B74" s="189"/>
      <c r="C74" s="189"/>
      <c r="L74" s="118"/>
      <c r="M74" s="118"/>
      <c r="R74" s="119"/>
      <c r="S74" s="119"/>
      <c r="T74" s="119"/>
    </row>
    <row r="75" spans="2:20">
      <c r="B75" s="189"/>
      <c r="C75" s="189"/>
      <c r="L75" s="118"/>
      <c r="M75" s="118"/>
      <c r="R75" s="119"/>
      <c r="S75" s="119"/>
      <c r="T75" s="119"/>
    </row>
    <row r="76" spans="2:20">
      <c r="B76" s="189"/>
      <c r="C76" s="189"/>
      <c r="L76" s="118"/>
      <c r="M76" s="118"/>
      <c r="R76" s="119"/>
      <c r="S76" s="119"/>
      <c r="T76" s="119"/>
    </row>
    <row r="77" spans="2:20">
      <c r="B77" s="189"/>
      <c r="C77" s="189"/>
      <c r="L77" s="118"/>
      <c r="M77" s="118"/>
      <c r="R77" s="119"/>
      <c r="S77" s="119"/>
      <c r="T77" s="119"/>
    </row>
    <row r="78" spans="2:20">
      <c r="B78" s="189"/>
      <c r="C78" s="189"/>
      <c r="L78" s="118"/>
      <c r="M78" s="118"/>
      <c r="R78" s="119"/>
      <c r="S78" s="119"/>
      <c r="T78" s="119"/>
    </row>
    <row r="79" spans="2:20">
      <c r="B79" s="189"/>
      <c r="C79" s="189"/>
      <c r="L79" s="118"/>
      <c r="M79" s="118"/>
      <c r="R79" s="119"/>
      <c r="S79" s="119"/>
      <c r="T79" s="119"/>
    </row>
    <row r="80" spans="2:20">
      <c r="B80" s="189"/>
      <c r="C80" s="189"/>
      <c r="L80" s="118"/>
      <c r="M80" s="118"/>
      <c r="R80" s="119"/>
      <c r="S80" s="119"/>
      <c r="T80" s="119"/>
    </row>
    <row r="81" spans="2:20">
      <c r="B81" s="189"/>
      <c r="C81" s="189"/>
      <c r="L81" s="118"/>
      <c r="M81" s="118"/>
      <c r="R81" s="119"/>
      <c r="S81" s="119"/>
      <c r="T81" s="119"/>
    </row>
    <row r="82" spans="2:20">
      <c r="B82" s="189"/>
      <c r="C82" s="189"/>
      <c r="L82" s="118"/>
      <c r="M82" s="118"/>
      <c r="R82" s="119"/>
      <c r="S82" s="119"/>
      <c r="T82" s="119"/>
    </row>
    <row r="83" spans="2:20">
      <c r="B83" s="189"/>
      <c r="C83" s="189"/>
      <c r="L83" s="118"/>
      <c r="M83" s="118"/>
      <c r="R83" s="119"/>
      <c r="S83" s="119"/>
      <c r="T83" s="119"/>
    </row>
    <row r="84" spans="2:20">
      <c r="B84" s="189"/>
      <c r="C84" s="189"/>
      <c r="L84" s="118"/>
      <c r="M84" s="118"/>
      <c r="R84" s="119"/>
      <c r="S84" s="119"/>
      <c r="T84" s="119"/>
    </row>
    <row r="85" spans="2:20">
      <c r="B85" s="189"/>
      <c r="C85" s="189"/>
      <c r="L85" s="118"/>
      <c r="M85" s="118"/>
      <c r="R85" s="119"/>
      <c r="S85" s="119"/>
      <c r="T85" s="119"/>
    </row>
    <row r="86" spans="2:20">
      <c r="B86" s="189"/>
      <c r="C86" s="189"/>
      <c r="L86" s="118"/>
      <c r="M86" s="118"/>
      <c r="R86" s="119"/>
      <c r="S86" s="119"/>
      <c r="T86" s="119"/>
    </row>
    <row r="87" spans="2:20">
      <c r="B87" s="189"/>
      <c r="C87" s="189"/>
      <c r="L87" s="118"/>
      <c r="M87" s="118"/>
      <c r="R87" s="119"/>
      <c r="S87" s="119"/>
      <c r="T87" s="119"/>
    </row>
    <row r="88" spans="2:20">
      <c r="B88" s="189"/>
      <c r="C88" s="189"/>
      <c r="L88" s="118"/>
      <c r="M88" s="118"/>
      <c r="R88" s="119"/>
      <c r="S88" s="119"/>
      <c r="T88" s="119"/>
    </row>
    <row r="89" spans="2:20">
      <c r="B89" s="189"/>
      <c r="C89" s="189"/>
      <c r="L89" s="118"/>
      <c r="M89" s="118"/>
      <c r="N89" s="118"/>
      <c r="R89" s="119"/>
      <c r="S89" s="119"/>
      <c r="T89" s="119"/>
    </row>
    <row r="90" spans="2:20">
      <c r="L90" s="118"/>
      <c r="M90" s="118"/>
      <c r="N90" s="118"/>
      <c r="R90" s="119"/>
      <c r="S90" s="119"/>
      <c r="T90" s="119"/>
    </row>
    <row r="91" spans="2:20">
      <c r="L91" s="118"/>
      <c r="M91" s="118"/>
      <c r="N91" s="118"/>
      <c r="R91" s="119"/>
      <c r="S91" s="119"/>
      <c r="T91" s="119"/>
    </row>
    <row r="92" spans="2:20">
      <c r="L92" s="118"/>
      <c r="M92" s="118"/>
      <c r="N92" s="118"/>
      <c r="R92" s="119"/>
      <c r="S92" s="119"/>
      <c r="T92" s="119"/>
    </row>
    <row r="93" spans="2:20">
      <c r="L93" s="118"/>
      <c r="M93" s="118"/>
      <c r="N93" s="118"/>
      <c r="R93" s="119"/>
      <c r="S93" s="119"/>
      <c r="T93" s="119"/>
    </row>
    <row r="94" spans="2:20">
      <c r="L94" s="118"/>
      <c r="M94" s="118"/>
      <c r="N94" s="118"/>
      <c r="R94" s="119"/>
      <c r="S94" s="119"/>
      <c r="T94" s="119"/>
    </row>
    <row r="95" spans="2:20">
      <c r="L95" s="118"/>
      <c r="M95" s="118"/>
      <c r="N95" s="118"/>
      <c r="R95" s="119"/>
      <c r="S95" s="119"/>
      <c r="T95" s="119"/>
    </row>
    <row r="96" spans="2:20">
      <c r="L96" s="118"/>
      <c r="M96" s="118"/>
      <c r="N96" s="118"/>
      <c r="R96" s="119"/>
      <c r="S96" s="119"/>
      <c r="T96" s="119"/>
    </row>
    <row r="97" spans="12:20">
      <c r="L97" s="118"/>
      <c r="M97" s="118"/>
      <c r="N97" s="118"/>
      <c r="R97" s="119"/>
      <c r="S97" s="119"/>
      <c r="T97" s="119"/>
    </row>
  </sheetData>
  <mergeCells count="75">
    <mergeCell ref="A50:B50"/>
    <mergeCell ref="A51:B51"/>
    <mergeCell ref="A44:B44"/>
    <mergeCell ref="A45:B45"/>
    <mergeCell ref="A46:B46"/>
    <mergeCell ref="A47:B47"/>
    <mergeCell ref="A48:B48"/>
    <mergeCell ref="A49:B49"/>
    <mergeCell ref="A40:B40"/>
    <mergeCell ref="A41:B41"/>
    <mergeCell ref="M42:N42"/>
    <mergeCell ref="A43:B43"/>
    <mergeCell ref="C43:E43"/>
    <mergeCell ref="F43:H43"/>
    <mergeCell ref="I43:K43"/>
    <mergeCell ref="L43:N43"/>
    <mergeCell ref="A39:B39"/>
    <mergeCell ref="A30:B30"/>
    <mergeCell ref="A31:B31"/>
    <mergeCell ref="P32:Q32"/>
    <mergeCell ref="A33:B33"/>
    <mergeCell ref="C33:E33"/>
    <mergeCell ref="F33:H33"/>
    <mergeCell ref="I33:K33"/>
    <mergeCell ref="L33:N33"/>
    <mergeCell ref="O33:Q33"/>
    <mergeCell ref="A34:B34"/>
    <mergeCell ref="A35:B35"/>
    <mergeCell ref="A36:B36"/>
    <mergeCell ref="A37:B37"/>
    <mergeCell ref="A38:B38"/>
    <mergeCell ref="A29:B29"/>
    <mergeCell ref="A20:B20"/>
    <mergeCell ref="A21:B21"/>
    <mergeCell ref="P22:Q22"/>
    <mergeCell ref="A23:B23"/>
    <mergeCell ref="C23:E23"/>
    <mergeCell ref="F23:H23"/>
    <mergeCell ref="I23:K23"/>
    <mergeCell ref="L23:N23"/>
    <mergeCell ref="O23:Q23"/>
    <mergeCell ref="A24:B24"/>
    <mergeCell ref="A25:B25"/>
    <mergeCell ref="A26:B26"/>
    <mergeCell ref="A27:B27"/>
    <mergeCell ref="A28:B28"/>
    <mergeCell ref="A19:B19"/>
    <mergeCell ref="A10:B10"/>
    <mergeCell ref="A11:B11"/>
    <mergeCell ref="P12:Q12"/>
    <mergeCell ref="A13:B13"/>
    <mergeCell ref="C13:E13"/>
    <mergeCell ref="F13:H13"/>
    <mergeCell ref="I13:K13"/>
    <mergeCell ref="L13:N13"/>
    <mergeCell ref="O13:Q13"/>
    <mergeCell ref="A14:B14"/>
    <mergeCell ref="A15:B15"/>
    <mergeCell ref="A16:B16"/>
    <mergeCell ref="A17:B17"/>
    <mergeCell ref="A18:B18"/>
    <mergeCell ref="A9:B9"/>
    <mergeCell ref="A1:Q1"/>
    <mergeCell ref="P2:Q2"/>
    <mergeCell ref="A3:B3"/>
    <mergeCell ref="C3:E3"/>
    <mergeCell ref="F3:H3"/>
    <mergeCell ref="I3:K3"/>
    <mergeCell ref="L3:N3"/>
    <mergeCell ref="O3:Q3"/>
    <mergeCell ref="A4:B4"/>
    <mergeCell ref="A5:B5"/>
    <mergeCell ref="A6:B6"/>
    <mergeCell ref="A7:B7"/>
    <mergeCell ref="A8:B8"/>
  </mergeCells>
  <phoneticPr fontId="1"/>
  <printOptions horizontalCentered="1"/>
  <pageMargins left="0.55118110236220474" right="0.59055118110236227" top="1.1811023622047245" bottom="0.78740157480314965" header="0.51181102362204722" footer="0.35433070866141736"/>
  <pageSetup paperSize="9" orientation="landscape" r:id="rId1"/>
  <headerFooter alignWithMargins="0"/>
  <rowBreaks count="2" manualBreakCount="2">
    <brk id="31" max="16" man="1"/>
    <brk id="52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243"/>
  <sheetViews>
    <sheetView zoomScaleNormal="100" zoomScaleSheetLayoutView="100" workbookViewId="0">
      <pane xSplit="1" topLeftCell="B1" activePane="topRight" state="frozen"/>
      <selection activeCell="A165" sqref="A165"/>
      <selection pane="topRight" sqref="A1:P1"/>
    </sheetView>
  </sheetViews>
  <sheetFormatPr defaultRowHeight="11.25"/>
  <cols>
    <col min="1" max="1" width="8.875" style="190" customWidth="1"/>
    <col min="2" max="2" width="6.625" style="190" customWidth="1"/>
    <col min="3" max="3" width="7.25" style="190" customWidth="1"/>
    <col min="4" max="4" width="12.125" style="190" customWidth="1"/>
    <col min="5" max="5" width="6.625" style="190" customWidth="1"/>
    <col min="6" max="6" width="7.25" style="190" customWidth="1"/>
    <col min="7" max="7" width="12.125" style="190" customWidth="1"/>
    <col min="8" max="8" width="6.625" style="190" customWidth="1"/>
    <col min="9" max="9" width="7.25" style="190" customWidth="1"/>
    <col min="10" max="10" width="12" style="190" customWidth="1"/>
    <col min="11" max="11" width="6.625" style="190" customWidth="1"/>
    <col min="12" max="12" width="7.25" style="190" customWidth="1"/>
    <col min="13" max="13" width="11.75" style="190" customWidth="1"/>
    <col min="14" max="14" width="6.625" style="190" customWidth="1"/>
    <col min="15" max="15" width="7.25" style="190" customWidth="1"/>
    <col min="16" max="16" width="12.25" style="190" bestFit="1" customWidth="1"/>
    <col min="17" max="256" width="9" style="190"/>
    <col min="257" max="257" width="8.875" style="190" customWidth="1"/>
    <col min="258" max="258" width="6.625" style="190" customWidth="1"/>
    <col min="259" max="259" width="7.25" style="190" customWidth="1"/>
    <col min="260" max="260" width="12.125" style="190" customWidth="1"/>
    <col min="261" max="261" width="6.625" style="190" customWidth="1"/>
    <col min="262" max="262" width="7.25" style="190" customWidth="1"/>
    <col min="263" max="263" width="12.125" style="190" customWidth="1"/>
    <col min="264" max="264" width="6.625" style="190" customWidth="1"/>
    <col min="265" max="265" width="7.25" style="190" customWidth="1"/>
    <col min="266" max="266" width="12" style="190" customWidth="1"/>
    <col min="267" max="267" width="6.625" style="190" customWidth="1"/>
    <col min="268" max="268" width="7.25" style="190" customWidth="1"/>
    <col min="269" max="269" width="11.75" style="190" customWidth="1"/>
    <col min="270" max="270" width="6.625" style="190" customWidth="1"/>
    <col min="271" max="271" width="7.25" style="190" customWidth="1"/>
    <col min="272" max="272" width="12.25" style="190" bestFit="1" customWidth="1"/>
    <col min="273" max="512" width="9" style="190"/>
    <col min="513" max="513" width="8.875" style="190" customWidth="1"/>
    <col min="514" max="514" width="6.625" style="190" customWidth="1"/>
    <col min="515" max="515" width="7.25" style="190" customWidth="1"/>
    <col min="516" max="516" width="12.125" style="190" customWidth="1"/>
    <col min="517" max="517" width="6.625" style="190" customWidth="1"/>
    <col min="518" max="518" width="7.25" style="190" customWidth="1"/>
    <col min="519" max="519" width="12.125" style="190" customWidth="1"/>
    <col min="520" max="520" width="6.625" style="190" customWidth="1"/>
    <col min="521" max="521" width="7.25" style="190" customWidth="1"/>
    <col min="522" max="522" width="12" style="190" customWidth="1"/>
    <col min="523" max="523" width="6.625" style="190" customWidth="1"/>
    <col min="524" max="524" width="7.25" style="190" customWidth="1"/>
    <col min="525" max="525" width="11.75" style="190" customWidth="1"/>
    <col min="526" max="526" width="6.625" style="190" customWidth="1"/>
    <col min="527" max="527" width="7.25" style="190" customWidth="1"/>
    <col min="528" max="528" width="12.25" style="190" bestFit="1" customWidth="1"/>
    <col min="529" max="768" width="9" style="190"/>
    <col min="769" max="769" width="8.875" style="190" customWidth="1"/>
    <col min="770" max="770" width="6.625" style="190" customWidth="1"/>
    <col min="771" max="771" width="7.25" style="190" customWidth="1"/>
    <col min="772" max="772" width="12.125" style="190" customWidth="1"/>
    <col min="773" max="773" width="6.625" style="190" customWidth="1"/>
    <col min="774" max="774" width="7.25" style="190" customWidth="1"/>
    <col min="775" max="775" width="12.125" style="190" customWidth="1"/>
    <col min="776" max="776" width="6.625" style="190" customWidth="1"/>
    <col min="777" max="777" width="7.25" style="190" customWidth="1"/>
    <col min="778" max="778" width="12" style="190" customWidth="1"/>
    <col min="779" max="779" width="6.625" style="190" customWidth="1"/>
    <col min="780" max="780" width="7.25" style="190" customWidth="1"/>
    <col min="781" max="781" width="11.75" style="190" customWidth="1"/>
    <col min="782" max="782" width="6.625" style="190" customWidth="1"/>
    <col min="783" max="783" width="7.25" style="190" customWidth="1"/>
    <col min="784" max="784" width="12.25" style="190" bestFit="1" customWidth="1"/>
    <col min="785" max="1024" width="9" style="190"/>
    <col min="1025" max="1025" width="8.875" style="190" customWidth="1"/>
    <col min="1026" max="1026" width="6.625" style="190" customWidth="1"/>
    <col min="1027" max="1027" width="7.25" style="190" customWidth="1"/>
    <col min="1028" max="1028" width="12.125" style="190" customWidth="1"/>
    <col min="1029" max="1029" width="6.625" style="190" customWidth="1"/>
    <col min="1030" max="1030" width="7.25" style="190" customWidth="1"/>
    <col min="1031" max="1031" width="12.125" style="190" customWidth="1"/>
    <col min="1032" max="1032" width="6.625" style="190" customWidth="1"/>
    <col min="1033" max="1033" width="7.25" style="190" customWidth="1"/>
    <col min="1034" max="1034" width="12" style="190" customWidth="1"/>
    <col min="1035" max="1035" width="6.625" style="190" customWidth="1"/>
    <col min="1036" max="1036" width="7.25" style="190" customWidth="1"/>
    <col min="1037" max="1037" width="11.75" style="190" customWidth="1"/>
    <col min="1038" max="1038" width="6.625" style="190" customWidth="1"/>
    <col min="1039" max="1039" width="7.25" style="190" customWidth="1"/>
    <col min="1040" max="1040" width="12.25" style="190" bestFit="1" customWidth="1"/>
    <col min="1041" max="1280" width="9" style="190"/>
    <col min="1281" max="1281" width="8.875" style="190" customWidth="1"/>
    <col min="1282" max="1282" width="6.625" style="190" customWidth="1"/>
    <col min="1283" max="1283" width="7.25" style="190" customWidth="1"/>
    <col min="1284" max="1284" width="12.125" style="190" customWidth="1"/>
    <col min="1285" max="1285" width="6.625" style="190" customWidth="1"/>
    <col min="1286" max="1286" width="7.25" style="190" customWidth="1"/>
    <col min="1287" max="1287" width="12.125" style="190" customWidth="1"/>
    <col min="1288" max="1288" width="6.625" style="190" customWidth="1"/>
    <col min="1289" max="1289" width="7.25" style="190" customWidth="1"/>
    <col min="1290" max="1290" width="12" style="190" customWidth="1"/>
    <col min="1291" max="1291" width="6.625" style="190" customWidth="1"/>
    <col min="1292" max="1292" width="7.25" style="190" customWidth="1"/>
    <col min="1293" max="1293" width="11.75" style="190" customWidth="1"/>
    <col min="1294" max="1294" width="6.625" style="190" customWidth="1"/>
    <col min="1295" max="1295" width="7.25" style="190" customWidth="1"/>
    <col min="1296" max="1296" width="12.25" style="190" bestFit="1" customWidth="1"/>
    <col min="1297" max="1536" width="9" style="190"/>
    <col min="1537" max="1537" width="8.875" style="190" customWidth="1"/>
    <col min="1538" max="1538" width="6.625" style="190" customWidth="1"/>
    <col min="1539" max="1539" width="7.25" style="190" customWidth="1"/>
    <col min="1540" max="1540" width="12.125" style="190" customWidth="1"/>
    <col min="1541" max="1541" width="6.625" style="190" customWidth="1"/>
    <col min="1542" max="1542" width="7.25" style="190" customWidth="1"/>
    <col min="1543" max="1543" width="12.125" style="190" customWidth="1"/>
    <col min="1544" max="1544" width="6.625" style="190" customWidth="1"/>
    <col min="1545" max="1545" width="7.25" style="190" customWidth="1"/>
    <col min="1546" max="1546" width="12" style="190" customWidth="1"/>
    <col min="1547" max="1547" width="6.625" style="190" customWidth="1"/>
    <col min="1548" max="1548" width="7.25" style="190" customWidth="1"/>
    <col min="1549" max="1549" width="11.75" style="190" customWidth="1"/>
    <col min="1550" max="1550" width="6.625" style="190" customWidth="1"/>
    <col min="1551" max="1551" width="7.25" style="190" customWidth="1"/>
    <col min="1552" max="1552" width="12.25" style="190" bestFit="1" customWidth="1"/>
    <col min="1553" max="1792" width="9" style="190"/>
    <col min="1793" max="1793" width="8.875" style="190" customWidth="1"/>
    <col min="1794" max="1794" width="6.625" style="190" customWidth="1"/>
    <col min="1795" max="1795" width="7.25" style="190" customWidth="1"/>
    <col min="1796" max="1796" width="12.125" style="190" customWidth="1"/>
    <col min="1797" max="1797" width="6.625" style="190" customWidth="1"/>
    <col min="1798" max="1798" width="7.25" style="190" customWidth="1"/>
    <col min="1799" max="1799" width="12.125" style="190" customWidth="1"/>
    <col min="1800" max="1800" width="6.625" style="190" customWidth="1"/>
    <col min="1801" max="1801" width="7.25" style="190" customWidth="1"/>
    <col min="1802" max="1802" width="12" style="190" customWidth="1"/>
    <col min="1803" max="1803" width="6.625" style="190" customWidth="1"/>
    <col min="1804" max="1804" width="7.25" style="190" customWidth="1"/>
    <col min="1805" max="1805" width="11.75" style="190" customWidth="1"/>
    <col min="1806" max="1806" width="6.625" style="190" customWidth="1"/>
    <col min="1807" max="1807" width="7.25" style="190" customWidth="1"/>
    <col min="1808" max="1808" width="12.25" style="190" bestFit="1" customWidth="1"/>
    <col min="1809" max="2048" width="9" style="190"/>
    <col min="2049" max="2049" width="8.875" style="190" customWidth="1"/>
    <col min="2050" max="2050" width="6.625" style="190" customWidth="1"/>
    <col min="2051" max="2051" width="7.25" style="190" customWidth="1"/>
    <col min="2052" max="2052" width="12.125" style="190" customWidth="1"/>
    <col min="2053" max="2053" width="6.625" style="190" customWidth="1"/>
    <col min="2054" max="2054" width="7.25" style="190" customWidth="1"/>
    <col min="2055" max="2055" width="12.125" style="190" customWidth="1"/>
    <col min="2056" max="2056" width="6.625" style="190" customWidth="1"/>
    <col min="2057" max="2057" width="7.25" style="190" customWidth="1"/>
    <col min="2058" max="2058" width="12" style="190" customWidth="1"/>
    <col min="2059" max="2059" width="6.625" style="190" customWidth="1"/>
    <col min="2060" max="2060" width="7.25" style="190" customWidth="1"/>
    <col min="2061" max="2061" width="11.75" style="190" customWidth="1"/>
    <col min="2062" max="2062" width="6.625" style="190" customWidth="1"/>
    <col min="2063" max="2063" width="7.25" style="190" customWidth="1"/>
    <col min="2064" max="2064" width="12.25" style="190" bestFit="1" customWidth="1"/>
    <col min="2065" max="2304" width="9" style="190"/>
    <col min="2305" max="2305" width="8.875" style="190" customWidth="1"/>
    <col min="2306" max="2306" width="6.625" style="190" customWidth="1"/>
    <col min="2307" max="2307" width="7.25" style="190" customWidth="1"/>
    <col min="2308" max="2308" width="12.125" style="190" customWidth="1"/>
    <col min="2309" max="2309" width="6.625" style="190" customWidth="1"/>
    <col min="2310" max="2310" width="7.25" style="190" customWidth="1"/>
    <col min="2311" max="2311" width="12.125" style="190" customWidth="1"/>
    <col min="2312" max="2312" width="6.625" style="190" customWidth="1"/>
    <col min="2313" max="2313" width="7.25" style="190" customWidth="1"/>
    <col min="2314" max="2314" width="12" style="190" customWidth="1"/>
    <col min="2315" max="2315" width="6.625" style="190" customWidth="1"/>
    <col min="2316" max="2316" width="7.25" style="190" customWidth="1"/>
    <col min="2317" max="2317" width="11.75" style="190" customWidth="1"/>
    <col min="2318" max="2318" width="6.625" style="190" customWidth="1"/>
    <col min="2319" max="2319" width="7.25" style="190" customWidth="1"/>
    <col min="2320" max="2320" width="12.25" style="190" bestFit="1" customWidth="1"/>
    <col min="2321" max="2560" width="9" style="190"/>
    <col min="2561" max="2561" width="8.875" style="190" customWidth="1"/>
    <col min="2562" max="2562" width="6.625" style="190" customWidth="1"/>
    <col min="2563" max="2563" width="7.25" style="190" customWidth="1"/>
    <col min="2564" max="2564" width="12.125" style="190" customWidth="1"/>
    <col min="2565" max="2565" width="6.625" style="190" customWidth="1"/>
    <col min="2566" max="2566" width="7.25" style="190" customWidth="1"/>
    <col min="2567" max="2567" width="12.125" style="190" customWidth="1"/>
    <col min="2568" max="2568" width="6.625" style="190" customWidth="1"/>
    <col min="2569" max="2569" width="7.25" style="190" customWidth="1"/>
    <col min="2570" max="2570" width="12" style="190" customWidth="1"/>
    <col min="2571" max="2571" width="6.625" style="190" customWidth="1"/>
    <col min="2572" max="2572" width="7.25" style="190" customWidth="1"/>
    <col min="2573" max="2573" width="11.75" style="190" customWidth="1"/>
    <col min="2574" max="2574" width="6.625" style="190" customWidth="1"/>
    <col min="2575" max="2575" width="7.25" style="190" customWidth="1"/>
    <col min="2576" max="2576" width="12.25" style="190" bestFit="1" customWidth="1"/>
    <col min="2577" max="2816" width="9" style="190"/>
    <col min="2817" max="2817" width="8.875" style="190" customWidth="1"/>
    <col min="2818" max="2818" width="6.625" style="190" customWidth="1"/>
    <col min="2819" max="2819" width="7.25" style="190" customWidth="1"/>
    <col min="2820" max="2820" width="12.125" style="190" customWidth="1"/>
    <col min="2821" max="2821" width="6.625" style="190" customWidth="1"/>
    <col min="2822" max="2822" width="7.25" style="190" customWidth="1"/>
    <col min="2823" max="2823" width="12.125" style="190" customWidth="1"/>
    <col min="2824" max="2824" width="6.625" style="190" customWidth="1"/>
    <col min="2825" max="2825" width="7.25" style="190" customWidth="1"/>
    <col min="2826" max="2826" width="12" style="190" customWidth="1"/>
    <col min="2827" max="2827" width="6.625" style="190" customWidth="1"/>
    <col min="2828" max="2828" width="7.25" style="190" customWidth="1"/>
    <col min="2829" max="2829" width="11.75" style="190" customWidth="1"/>
    <col min="2830" max="2830" width="6.625" style="190" customWidth="1"/>
    <col min="2831" max="2831" width="7.25" style="190" customWidth="1"/>
    <col min="2832" max="2832" width="12.25" style="190" bestFit="1" customWidth="1"/>
    <col min="2833" max="3072" width="9" style="190"/>
    <col min="3073" max="3073" width="8.875" style="190" customWidth="1"/>
    <col min="3074" max="3074" width="6.625" style="190" customWidth="1"/>
    <col min="3075" max="3075" width="7.25" style="190" customWidth="1"/>
    <col min="3076" max="3076" width="12.125" style="190" customWidth="1"/>
    <col min="3077" max="3077" width="6.625" style="190" customWidth="1"/>
    <col min="3078" max="3078" width="7.25" style="190" customWidth="1"/>
    <col min="3079" max="3079" width="12.125" style="190" customWidth="1"/>
    <col min="3080" max="3080" width="6.625" style="190" customWidth="1"/>
    <col min="3081" max="3081" width="7.25" style="190" customWidth="1"/>
    <col min="3082" max="3082" width="12" style="190" customWidth="1"/>
    <col min="3083" max="3083" width="6.625" style="190" customWidth="1"/>
    <col min="3084" max="3084" width="7.25" style="190" customWidth="1"/>
    <col min="3085" max="3085" width="11.75" style="190" customWidth="1"/>
    <col min="3086" max="3086" width="6.625" style="190" customWidth="1"/>
    <col min="3087" max="3087" width="7.25" style="190" customWidth="1"/>
    <col min="3088" max="3088" width="12.25" style="190" bestFit="1" customWidth="1"/>
    <col min="3089" max="3328" width="9" style="190"/>
    <col min="3329" max="3329" width="8.875" style="190" customWidth="1"/>
    <col min="3330" max="3330" width="6.625" style="190" customWidth="1"/>
    <col min="3331" max="3331" width="7.25" style="190" customWidth="1"/>
    <col min="3332" max="3332" width="12.125" style="190" customWidth="1"/>
    <col min="3333" max="3333" width="6.625" style="190" customWidth="1"/>
    <col min="3334" max="3334" width="7.25" style="190" customWidth="1"/>
    <col min="3335" max="3335" width="12.125" style="190" customWidth="1"/>
    <col min="3336" max="3336" width="6.625" style="190" customWidth="1"/>
    <col min="3337" max="3337" width="7.25" style="190" customWidth="1"/>
    <col min="3338" max="3338" width="12" style="190" customWidth="1"/>
    <col min="3339" max="3339" width="6.625" style="190" customWidth="1"/>
    <col min="3340" max="3340" width="7.25" style="190" customWidth="1"/>
    <col min="3341" max="3341" width="11.75" style="190" customWidth="1"/>
    <col min="3342" max="3342" width="6.625" style="190" customWidth="1"/>
    <col min="3343" max="3343" width="7.25" style="190" customWidth="1"/>
    <col min="3344" max="3344" width="12.25" style="190" bestFit="1" customWidth="1"/>
    <col min="3345" max="3584" width="9" style="190"/>
    <col min="3585" max="3585" width="8.875" style="190" customWidth="1"/>
    <col min="3586" max="3586" width="6.625" style="190" customWidth="1"/>
    <col min="3587" max="3587" width="7.25" style="190" customWidth="1"/>
    <col min="3588" max="3588" width="12.125" style="190" customWidth="1"/>
    <col min="3589" max="3589" width="6.625" style="190" customWidth="1"/>
    <col min="3590" max="3590" width="7.25" style="190" customWidth="1"/>
    <col min="3591" max="3591" width="12.125" style="190" customWidth="1"/>
    <col min="3592" max="3592" width="6.625" style="190" customWidth="1"/>
    <col min="3593" max="3593" width="7.25" style="190" customWidth="1"/>
    <col min="3594" max="3594" width="12" style="190" customWidth="1"/>
    <col min="3595" max="3595" width="6.625" style="190" customWidth="1"/>
    <col min="3596" max="3596" width="7.25" style="190" customWidth="1"/>
    <col min="3597" max="3597" width="11.75" style="190" customWidth="1"/>
    <col min="3598" max="3598" width="6.625" style="190" customWidth="1"/>
    <col min="3599" max="3599" width="7.25" style="190" customWidth="1"/>
    <col min="3600" max="3600" width="12.25" style="190" bestFit="1" customWidth="1"/>
    <col min="3601" max="3840" width="9" style="190"/>
    <col min="3841" max="3841" width="8.875" style="190" customWidth="1"/>
    <col min="3842" max="3842" width="6.625" style="190" customWidth="1"/>
    <col min="3843" max="3843" width="7.25" style="190" customWidth="1"/>
    <col min="3844" max="3844" width="12.125" style="190" customWidth="1"/>
    <col min="3845" max="3845" width="6.625" style="190" customWidth="1"/>
    <col min="3846" max="3846" width="7.25" style="190" customWidth="1"/>
    <col min="3847" max="3847" width="12.125" style="190" customWidth="1"/>
    <col min="3848" max="3848" width="6.625" style="190" customWidth="1"/>
    <col min="3849" max="3849" width="7.25" style="190" customWidth="1"/>
    <col min="3850" max="3850" width="12" style="190" customWidth="1"/>
    <col min="3851" max="3851" width="6.625" style="190" customWidth="1"/>
    <col min="3852" max="3852" width="7.25" style="190" customWidth="1"/>
    <col min="3853" max="3853" width="11.75" style="190" customWidth="1"/>
    <col min="3854" max="3854" width="6.625" style="190" customWidth="1"/>
    <col min="3855" max="3855" width="7.25" style="190" customWidth="1"/>
    <col min="3856" max="3856" width="12.25" style="190" bestFit="1" customWidth="1"/>
    <col min="3857" max="4096" width="9" style="190"/>
    <col min="4097" max="4097" width="8.875" style="190" customWidth="1"/>
    <col min="4098" max="4098" width="6.625" style="190" customWidth="1"/>
    <col min="4099" max="4099" width="7.25" style="190" customWidth="1"/>
    <col min="4100" max="4100" width="12.125" style="190" customWidth="1"/>
    <col min="4101" max="4101" width="6.625" style="190" customWidth="1"/>
    <col min="4102" max="4102" width="7.25" style="190" customWidth="1"/>
    <col min="4103" max="4103" width="12.125" style="190" customWidth="1"/>
    <col min="4104" max="4104" width="6.625" style="190" customWidth="1"/>
    <col min="4105" max="4105" width="7.25" style="190" customWidth="1"/>
    <col min="4106" max="4106" width="12" style="190" customWidth="1"/>
    <col min="4107" max="4107" width="6.625" style="190" customWidth="1"/>
    <col min="4108" max="4108" width="7.25" style="190" customWidth="1"/>
    <col min="4109" max="4109" width="11.75" style="190" customWidth="1"/>
    <col min="4110" max="4110" width="6.625" style="190" customWidth="1"/>
    <col min="4111" max="4111" width="7.25" style="190" customWidth="1"/>
    <col min="4112" max="4112" width="12.25" style="190" bestFit="1" customWidth="1"/>
    <col min="4113" max="4352" width="9" style="190"/>
    <col min="4353" max="4353" width="8.875" style="190" customWidth="1"/>
    <col min="4354" max="4354" width="6.625" style="190" customWidth="1"/>
    <col min="4355" max="4355" width="7.25" style="190" customWidth="1"/>
    <col min="4356" max="4356" width="12.125" style="190" customWidth="1"/>
    <col min="4357" max="4357" width="6.625" style="190" customWidth="1"/>
    <col min="4358" max="4358" width="7.25" style="190" customWidth="1"/>
    <col min="4359" max="4359" width="12.125" style="190" customWidth="1"/>
    <col min="4360" max="4360" width="6.625" style="190" customWidth="1"/>
    <col min="4361" max="4361" width="7.25" style="190" customWidth="1"/>
    <col min="4362" max="4362" width="12" style="190" customWidth="1"/>
    <col min="4363" max="4363" width="6.625" style="190" customWidth="1"/>
    <col min="4364" max="4364" width="7.25" style="190" customWidth="1"/>
    <col min="4365" max="4365" width="11.75" style="190" customWidth="1"/>
    <col min="4366" max="4366" width="6.625" style="190" customWidth="1"/>
    <col min="4367" max="4367" width="7.25" style="190" customWidth="1"/>
    <col min="4368" max="4368" width="12.25" style="190" bestFit="1" customWidth="1"/>
    <col min="4369" max="4608" width="9" style="190"/>
    <col min="4609" max="4609" width="8.875" style="190" customWidth="1"/>
    <col min="4610" max="4610" width="6.625" style="190" customWidth="1"/>
    <col min="4611" max="4611" width="7.25" style="190" customWidth="1"/>
    <col min="4612" max="4612" width="12.125" style="190" customWidth="1"/>
    <col min="4613" max="4613" width="6.625" style="190" customWidth="1"/>
    <col min="4614" max="4614" width="7.25" style="190" customWidth="1"/>
    <col min="4615" max="4615" width="12.125" style="190" customWidth="1"/>
    <col min="4616" max="4616" width="6.625" style="190" customWidth="1"/>
    <col min="4617" max="4617" width="7.25" style="190" customWidth="1"/>
    <col min="4618" max="4618" width="12" style="190" customWidth="1"/>
    <col min="4619" max="4619" width="6.625" style="190" customWidth="1"/>
    <col min="4620" max="4620" width="7.25" style="190" customWidth="1"/>
    <col min="4621" max="4621" width="11.75" style="190" customWidth="1"/>
    <col min="4622" max="4622" width="6.625" style="190" customWidth="1"/>
    <col min="4623" max="4623" width="7.25" style="190" customWidth="1"/>
    <col min="4624" max="4624" width="12.25" style="190" bestFit="1" customWidth="1"/>
    <col min="4625" max="4864" width="9" style="190"/>
    <col min="4865" max="4865" width="8.875" style="190" customWidth="1"/>
    <col min="4866" max="4866" width="6.625" style="190" customWidth="1"/>
    <col min="4867" max="4867" width="7.25" style="190" customWidth="1"/>
    <col min="4868" max="4868" width="12.125" style="190" customWidth="1"/>
    <col min="4869" max="4869" width="6.625" style="190" customWidth="1"/>
    <col min="4870" max="4870" width="7.25" style="190" customWidth="1"/>
    <col min="4871" max="4871" width="12.125" style="190" customWidth="1"/>
    <col min="4872" max="4872" width="6.625" style="190" customWidth="1"/>
    <col min="4873" max="4873" width="7.25" style="190" customWidth="1"/>
    <col min="4874" max="4874" width="12" style="190" customWidth="1"/>
    <col min="4875" max="4875" width="6.625" style="190" customWidth="1"/>
    <col min="4876" max="4876" width="7.25" style="190" customWidth="1"/>
    <col min="4877" max="4877" width="11.75" style="190" customWidth="1"/>
    <col min="4878" max="4878" width="6.625" style="190" customWidth="1"/>
    <col min="4879" max="4879" width="7.25" style="190" customWidth="1"/>
    <col min="4880" max="4880" width="12.25" style="190" bestFit="1" customWidth="1"/>
    <col min="4881" max="5120" width="9" style="190"/>
    <col min="5121" max="5121" width="8.875" style="190" customWidth="1"/>
    <col min="5122" max="5122" width="6.625" style="190" customWidth="1"/>
    <col min="5123" max="5123" width="7.25" style="190" customWidth="1"/>
    <col min="5124" max="5124" width="12.125" style="190" customWidth="1"/>
    <col min="5125" max="5125" width="6.625" style="190" customWidth="1"/>
    <col min="5126" max="5126" width="7.25" style="190" customWidth="1"/>
    <col min="5127" max="5127" width="12.125" style="190" customWidth="1"/>
    <col min="5128" max="5128" width="6.625" style="190" customWidth="1"/>
    <col min="5129" max="5129" width="7.25" style="190" customWidth="1"/>
    <col min="5130" max="5130" width="12" style="190" customWidth="1"/>
    <col min="5131" max="5131" width="6.625" style="190" customWidth="1"/>
    <col min="5132" max="5132" width="7.25" style="190" customWidth="1"/>
    <col min="5133" max="5133" width="11.75" style="190" customWidth="1"/>
    <col min="5134" max="5134" width="6.625" style="190" customWidth="1"/>
    <col min="5135" max="5135" width="7.25" style="190" customWidth="1"/>
    <col min="5136" max="5136" width="12.25" style="190" bestFit="1" customWidth="1"/>
    <col min="5137" max="5376" width="9" style="190"/>
    <col min="5377" max="5377" width="8.875" style="190" customWidth="1"/>
    <col min="5378" max="5378" width="6.625" style="190" customWidth="1"/>
    <col min="5379" max="5379" width="7.25" style="190" customWidth="1"/>
    <col min="5380" max="5380" width="12.125" style="190" customWidth="1"/>
    <col min="5381" max="5381" width="6.625" style="190" customWidth="1"/>
    <col min="5382" max="5382" width="7.25" style="190" customWidth="1"/>
    <col min="5383" max="5383" width="12.125" style="190" customWidth="1"/>
    <col min="5384" max="5384" width="6.625" style="190" customWidth="1"/>
    <col min="5385" max="5385" width="7.25" style="190" customWidth="1"/>
    <col min="5386" max="5386" width="12" style="190" customWidth="1"/>
    <col min="5387" max="5387" width="6.625" style="190" customWidth="1"/>
    <col min="5388" max="5388" width="7.25" style="190" customWidth="1"/>
    <col min="5389" max="5389" width="11.75" style="190" customWidth="1"/>
    <col min="5390" max="5390" width="6.625" style="190" customWidth="1"/>
    <col min="5391" max="5391" width="7.25" style="190" customWidth="1"/>
    <col min="5392" max="5392" width="12.25" style="190" bestFit="1" customWidth="1"/>
    <col min="5393" max="5632" width="9" style="190"/>
    <col min="5633" max="5633" width="8.875" style="190" customWidth="1"/>
    <col min="5634" max="5634" width="6.625" style="190" customWidth="1"/>
    <col min="5635" max="5635" width="7.25" style="190" customWidth="1"/>
    <col min="5636" max="5636" width="12.125" style="190" customWidth="1"/>
    <col min="5637" max="5637" width="6.625" style="190" customWidth="1"/>
    <col min="5638" max="5638" width="7.25" style="190" customWidth="1"/>
    <col min="5639" max="5639" width="12.125" style="190" customWidth="1"/>
    <col min="5640" max="5640" width="6.625" style="190" customWidth="1"/>
    <col min="5641" max="5641" width="7.25" style="190" customWidth="1"/>
    <col min="5642" max="5642" width="12" style="190" customWidth="1"/>
    <col min="5643" max="5643" width="6.625" style="190" customWidth="1"/>
    <col min="5644" max="5644" width="7.25" style="190" customWidth="1"/>
    <col min="5645" max="5645" width="11.75" style="190" customWidth="1"/>
    <col min="5646" max="5646" width="6.625" style="190" customWidth="1"/>
    <col min="5647" max="5647" width="7.25" style="190" customWidth="1"/>
    <col min="5648" max="5648" width="12.25" style="190" bestFit="1" customWidth="1"/>
    <col min="5649" max="5888" width="9" style="190"/>
    <col min="5889" max="5889" width="8.875" style="190" customWidth="1"/>
    <col min="5890" max="5890" width="6.625" style="190" customWidth="1"/>
    <col min="5891" max="5891" width="7.25" style="190" customWidth="1"/>
    <col min="5892" max="5892" width="12.125" style="190" customWidth="1"/>
    <col min="5893" max="5893" width="6.625" style="190" customWidth="1"/>
    <col min="5894" max="5894" width="7.25" style="190" customWidth="1"/>
    <col min="5895" max="5895" width="12.125" style="190" customWidth="1"/>
    <col min="5896" max="5896" width="6.625" style="190" customWidth="1"/>
    <col min="5897" max="5897" width="7.25" style="190" customWidth="1"/>
    <col min="5898" max="5898" width="12" style="190" customWidth="1"/>
    <col min="5899" max="5899" width="6.625" style="190" customWidth="1"/>
    <col min="5900" max="5900" width="7.25" style="190" customWidth="1"/>
    <col min="5901" max="5901" width="11.75" style="190" customWidth="1"/>
    <col min="5902" max="5902" width="6.625" style="190" customWidth="1"/>
    <col min="5903" max="5903" width="7.25" style="190" customWidth="1"/>
    <col min="5904" max="5904" width="12.25" style="190" bestFit="1" customWidth="1"/>
    <col min="5905" max="6144" width="9" style="190"/>
    <col min="6145" max="6145" width="8.875" style="190" customWidth="1"/>
    <col min="6146" max="6146" width="6.625" style="190" customWidth="1"/>
    <col min="6147" max="6147" width="7.25" style="190" customWidth="1"/>
    <col min="6148" max="6148" width="12.125" style="190" customWidth="1"/>
    <col min="6149" max="6149" width="6.625" style="190" customWidth="1"/>
    <col min="6150" max="6150" width="7.25" style="190" customWidth="1"/>
    <col min="6151" max="6151" width="12.125" style="190" customWidth="1"/>
    <col min="6152" max="6152" width="6.625" style="190" customWidth="1"/>
    <col min="6153" max="6153" width="7.25" style="190" customWidth="1"/>
    <col min="6154" max="6154" width="12" style="190" customWidth="1"/>
    <col min="6155" max="6155" width="6.625" style="190" customWidth="1"/>
    <col min="6156" max="6156" width="7.25" style="190" customWidth="1"/>
    <col min="6157" max="6157" width="11.75" style="190" customWidth="1"/>
    <col min="6158" max="6158" width="6.625" style="190" customWidth="1"/>
    <col min="6159" max="6159" width="7.25" style="190" customWidth="1"/>
    <col min="6160" max="6160" width="12.25" style="190" bestFit="1" customWidth="1"/>
    <col min="6161" max="6400" width="9" style="190"/>
    <col min="6401" max="6401" width="8.875" style="190" customWidth="1"/>
    <col min="6402" max="6402" width="6.625" style="190" customWidth="1"/>
    <col min="6403" max="6403" width="7.25" style="190" customWidth="1"/>
    <col min="6404" max="6404" width="12.125" style="190" customWidth="1"/>
    <col min="6405" max="6405" width="6.625" style="190" customWidth="1"/>
    <col min="6406" max="6406" width="7.25" style="190" customWidth="1"/>
    <col min="6407" max="6407" width="12.125" style="190" customWidth="1"/>
    <col min="6408" max="6408" width="6.625" style="190" customWidth="1"/>
    <col min="6409" max="6409" width="7.25" style="190" customWidth="1"/>
    <col min="6410" max="6410" width="12" style="190" customWidth="1"/>
    <col min="6411" max="6411" width="6.625" style="190" customWidth="1"/>
    <col min="6412" max="6412" width="7.25" style="190" customWidth="1"/>
    <col min="6413" max="6413" width="11.75" style="190" customWidth="1"/>
    <col min="6414" max="6414" width="6.625" style="190" customWidth="1"/>
    <col min="6415" max="6415" width="7.25" style="190" customWidth="1"/>
    <col min="6416" max="6416" width="12.25" style="190" bestFit="1" customWidth="1"/>
    <col min="6417" max="6656" width="9" style="190"/>
    <col min="6657" max="6657" width="8.875" style="190" customWidth="1"/>
    <col min="6658" max="6658" width="6.625" style="190" customWidth="1"/>
    <col min="6659" max="6659" width="7.25" style="190" customWidth="1"/>
    <col min="6660" max="6660" width="12.125" style="190" customWidth="1"/>
    <col min="6661" max="6661" width="6.625" style="190" customWidth="1"/>
    <col min="6662" max="6662" width="7.25" style="190" customWidth="1"/>
    <col min="6663" max="6663" width="12.125" style="190" customWidth="1"/>
    <col min="6664" max="6664" width="6.625" style="190" customWidth="1"/>
    <col min="6665" max="6665" width="7.25" style="190" customWidth="1"/>
    <col min="6666" max="6666" width="12" style="190" customWidth="1"/>
    <col min="6667" max="6667" width="6.625" style="190" customWidth="1"/>
    <col min="6668" max="6668" width="7.25" style="190" customWidth="1"/>
    <col min="6669" max="6669" width="11.75" style="190" customWidth="1"/>
    <col min="6670" max="6670" width="6.625" style="190" customWidth="1"/>
    <col min="6671" max="6671" width="7.25" style="190" customWidth="1"/>
    <col min="6672" max="6672" width="12.25" style="190" bestFit="1" customWidth="1"/>
    <col min="6673" max="6912" width="9" style="190"/>
    <col min="6913" max="6913" width="8.875" style="190" customWidth="1"/>
    <col min="6914" max="6914" width="6.625" style="190" customWidth="1"/>
    <col min="6915" max="6915" width="7.25" style="190" customWidth="1"/>
    <col min="6916" max="6916" width="12.125" style="190" customWidth="1"/>
    <col min="6917" max="6917" width="6.625" style="190" customWidth="1"/>
    <col min="6918" max="6918" width="7.25" style="190" customWidth="1"/>
    <col min="6919" max="6919" width="12.125" style="190" customWidth="1"/>
    <col min="6920" max="6920" width="6.625" style="190" customWidth="1"/>
    <col min="6921" max="6921" width="7.25" style="190" customWidth="1"/>
    <col min="6922" max="6922" width="12" style="190" customWidth="1"/>
    <col min="6923" max="6923" width="6.625" style="190" customWidth="1"/>
    <col min="6924" max="6924" width="7.25" style="190" customWidth="1"/>
    <col min="6925" max="6925" width="11.75" style="190" customWidth="1"/>
    <col min="6926" max="6926" width="6.625" style="190" customWidth="1"/>
    <col min="6927" max="6927" width="7.25" style="190" customWidth="1"/>
    <col min="6928" max="6928" width="12.25" style="190" bestFit="1" customWidth="1"/>
    <col min="6929" max="7168" width="9" style="190"/>
    <col min="7169" max="7169" width="8.875" style="190" customWidth="1"/>
    <col min="7170" max="7170" width="6.625" style="190" customWidth="1"/>
    <col min="7171" max="7171" width="7.25" style="190" customWidth="1"/>
    <col min="7172" max="7172" width="12.125" style="190" customWidth="1"/>
    <col min="7173" max="7173" width="6.625" style="190" customWidth="1"/>
    <col min="7174" max="7174" width="7.25" style="190" customWidth="1"/>
    <col min="7175" max="7175" width="12.125" style="190" customWidth="1"/>
    <col min="7176" max="7176" width="6.625" style="190" customWidth="1"/>
    <col min="7177" max="7177" width="7.25" style="190" customWidth="1"/>
    <col min="7178" max="7178" width="12" style="190" customWidth="1"/>
    <col min="7179" max="7179" width="6.625" style="190" customWidth="1"/>
    <col min="7180" max="7180" width="7.25" style="190" customWidth="1"/>
    <col min="7181" max="7181" width="11.75" style="190" customWidth="1"/>
    <col min="7182" max="7182" width="6.625" style="190" customWidth="1"/>
    <col min="7183" max="7183" width="7.25" style="190" customWidth="1"/>
    <col min="7184" max="7184" width="12.25" style="190" bestFit="1" customWidth="1"/>
    <col min="7185" max="7424" width="9" style="190"/>
    <col min="7425" max="7425" width="8.875" style="190" customWidth="1"/>
    <col min="7426" max="7426" width="6.625" style="190" customWidth="1"/>
    <col min="7427" max="7427" width="7.25" style="190" customWidth="1"/>
    <col min="7428" max="7428" width="12.125" style="190" customWidth="1"/>
    <col min="7429" max="7429" width="6.625" style="190" customWidth="1"/>
    <col min="7430" max="7430" width="7.25" style="190" customWidth="1"/>
    <col min="7431" max="7431" width="12.125" style="190" customWidth="1"/>
    <col min="7432" max="7432" width="6.625" style="190" customWidth="1"/>
    <col min="7433" max="7433" width="7.25" style="190" customWidth="1"/>
    <col min="7434" max="7434" width="12" style="190" customWidth="1"/>
    <col min="7435" max="7435" width="6.625" style="190" customWidth="1"/>
    <col min="7436" max="7436" width="7.25" style="190" customWidth="1"/>
    <col min="7437" max="7437" width="11.75" style="190" customWidth="1"/>
    <col min="7438" max="7438" width="6.625" style="190" customWidth="1"/>
    <col min="7439" max="7439" width="7.25" style="190" customWidth="1"/>
    <col min="7440" max="7440" width="12.25" style="190" bestFit="1" customWidth="1"/>
    <col min="7441" max="7680" width="9" style="190"/>
    <col min="7681" max="7681" width="8.875" style="190" customWidth="1"/>
    <col min="7682" max="7682" width="6.625" style="190" customWidth="1"/>
    <col min="7683" max="7683" width="7.25" style="190" customWidth="1"/>
    <col min="7684" max="7684" width="12.125" style="190" customWidth="1"/>
    <col min="7685" max="7685" width="6.625" style="190" customWidth="1"/>
    <col min="7686" max="7686" width="7.25" style="190" customWidth="1"/>
    <col min="7687" max="7687" width="12.125" style="190" customWidth="1"/>
    <col min="7688" max="7688" width="6.625" style="190" customWidth="1"/>
    <col min="7689" max="7689" width="7.25" style="190" customWidth="1"/>
    <col min="7690" max="7690" width="12" style="190" customWidth="1"/>
    <col min="7691" max="7691" width="6.625" style="190" customWidth="1"/>
    <col min="7692" max="7692" width="7.25" style="190" customWidth="1"/>
    <col min="7693" max="7693" width="11.75" style="190" customWidth="1"/>
    <col min="7694" max="7694" width="6.625" style="190" customWidth="1"/>
    <col min="7695" max="7695" width="7.25" style="190" customWidth="1"/>
    <col min="7696" max="7696" width="12.25" style="190" bestFit="1" customWidth="1"/>
    <col min="7697" max="7936" width="9" style="190"/>
    <col min="7937" max="7937" width="8.875" style="190" customWidth="1"/>
    <col min="7938" max="7938" width="6.625" style="190" customWidth="1"/>
    <col min="7939" max="7939" width="7.25" style="190" customWidth="1"/>
    <col min="7940" max="7940" width="12.125" style="190" customWidth="1"/>
    <col min="7941" max="7941" width="6.625" style="190" customWidth="1"/>
    <col min="7942" max="7942" width="7.25" style="190" customWidth="1"/>
    <col min="7943" max="7943" width="12.125" style="190" customWidth="1"/>
    <col min="7944" max="7944" width="6.625" style="190" customWidth="1"/>
    <col min="7945" max="7945" width="7.25" style="190" customWidth="1"/>
    <col min="7946" max="7946" width="12" style="190" customWidth="1"/>
    <col min="7947" max="7947" width="6.625" style="190" customWidth="1"/>
    <col min="7948" max="7948" width="7.25" style="190" customWidth="1"/>
    <col min="7949" max="7949" width="11.75" style="190" customWidth="1"/>
    <col min="7950" max="7950" width="6.625" style="190" customWidth="1"/>
    <col min="7951" max="7951" width="7.25" style="190" customWidth="1"/>
    <col min="7952" max="7952" width="12.25" style="190" bestFit="1" customWidth="1"/>
    <col min="7953" max="8192" width="9" style="190"/>
    <col min="8193" max="8193" width="8.875" style="190" customWidth="1"/>
    <col min="8194" max="8194" width="6.625" style="190" customWidth="1"/>
    <col min="8195" max="8195" width="7.25" style="190" customWidth="1"/>
    <col min="8196" max="8196" width="12.125" style="190" customWidth="1"/>
    <col min="8197" max="8197" width="6.625" style="190" customWidth="1"/>
    <col min="8198" max="8198" width="7.25" style="190" customWidth="1"/>
    <col min="8199" max="8199" width="12.125" style="190" customWidth="1"/>
    <col min="8200" max="8200" width="6.625" style="190" customWidth="1"/>
    <col min="8201" max="8201" width="7.25" style="190" customWidth="1"/>
    <col min="8202" max="8202" width="12" style="190" customWidth="1"/>
    <col min="8203" max="8203" width="6.625" style="190" customWidth="1"/>
    <col min="8204" max="8204" width="7.25" style="190" customWidth="1"/>
    <col min="8205" max="8205" width="11.75" style="190" customWidth="1"/>
    <col min="8206" max="8206" width="6.625" style="190" customWidth="1"/>
    <col min="8207" max="8207" width="7.25" style="190" customWidth="1"/>
    <col min="8208" max="8208" width="12.25" style="190" bestFit="1" customWidth="1"/>
    <col min="8209" max="8448" width="9" style="190"/>
    <col min="8449" max="8449" width="8.875" style="190" customWidth="1"/>
    <col min="8450" max="8450" width="6.625" style="190" customWidth="1"/>
    <col min="8451" max="8451" width="7.25" style="190" customWidth="1"/>
    <col min="8452" max="8452" width="12.125" style="190" customWidth="1"/>
    <col min="8453" max="8453" width="6.625" style="190" customWidth="1"/>
    <col min="8454" max="8454" width="7.25" style="190" customWidth="1"/>
    <col min="8455" max="8455" width="12.125" style="190" customWidth="1"/>
    <col min="8456" max="8456" width="6.625" style="190" customWidth="1"/>
    <col min="8457" max="8457" width="7.25" style="190" customWidth="1"/>
    <col min="8458" max="8458" width="12" style="190" customWidth="1"/>
    <col min="8459" max="8459" width="6.625" style="190" customWidth="1"/>
    <col min="8460" max="8460" width="7.25" style="190" customWidth="1"/>
    <col min="8461" max="8461" width="11.75" style="190" customWidth="1"/>
    <col min="8462" max="8462" width="6.625" style="190" customWidth="1"/>
    <col min="8463" max="8463" width="7.25" style="190" customWidth="1"/>
    <col min="8464" max="8464" width="12.25" style="190" bestFit="1" customWidth="1"/>
    <col min="8465" max="8704" width="9" style="190"/>
    <col min="8705" max="8705" width="8.875" style="190" customWidth="1"/>
    <col min="8706" max="8706" width="6.625" style="190" customWidth="1"/>
    <col min="8707" max="8707" width="7.25" style="190" customWidth="1"/>
    <col min="8708" max="8708" width="12.125" style="190" customWidth="1"/>
    <col min="8709" max="8709" width="6.625" style="190" customWidth="1"/>
    <col min="8710" max="8710" width="7.25" style="190" customWidth="1"/>
    <col min="8711" max="8711" width="12.125" style="190" customWidth="1"/>
    <col min="8712" max="8712" width="6.625" style="190" customWidth="1"/>
    <col min="8713" max="8713" width="7.25" style="190" customWidth="1"/>
    <col min="8714" max="8714" width="12" style="190" customWidth="1"/>
    <col min="8715" max="8715" width="6.625" style="190" customWidth="1"/>
    <col min="8716" max="8716" width="7.25" style="190" customWidth="1"/>
    <col min="8717" max="8717" width="11.75" style="190" customWidth="1"/>
    <col min="8718" max="8718" width="6.625" style="190" customWidth="1"/>
    <col min="8719" max="8719" width="7.25" style="190" customWidth="1"/>
    <col min="8720" max="8720" width="12.25" style="190" bestFit="1" customWidth="1"/>
    <col min="8721" max="8960" width="9" style="190"/>
    <col min="8961" max="8961" width="8.875" style="190" customWidth="1"/>
    <col min="8962" max="8962" width="6.625" style="190" customWidth="1"/>
    <col min="8963" max="8963" width="7.25" style="190" customWidth="1"/>
    <col min="8964" max="8964" width="12.125" style="190" customWidth="1"/>
    <col min="8965" max="8965" width="6.625" style="190" customWidth="1"/>
    <col min="8966" max="8966" width="7.25" style="190" customWidth="1"/>
    <col min="8967" max="8967" width="12.125" style="190" customWidth="1"/>
    <col min="8968" max="8968" width="6.625" style="190" customWidth="1"/>
    <col min="8969" max="8969" width="7.25" style="190" customWidth="1"/>
    <col min="8970" max="8970" width="12" style="190" customWidth="1"/>
    <col min="8971" max="8971" width="6.625" style="190" customWidth="1"/>
    <col min="8972" max="8972" width="7.25" style="190" customWidth="1"/>
    <col min="8973" max="8973" width="11.75" style="190" customWidth="1"/>
    <col min="8974" max="8974" width="6.625" style="190" customWidth="1"/>
    <col min="8975" max="8975" width="7.25" style="190" customWidth="1"/>
    <col min="8976" max="8976" width="12.25" style="190" bestFit="1" customWidth="1"/>
    <col min="8977" max="9216" width="9" style="190"/>
    <col min="9217" max="9217" width="8.875" style="190" customWidth="1"/>
    <col min="9218" max="9218" width="6.625" style="190" customWidth="1"/>
    <col min="9219" max="9219" width="7.25" style="190" customWidth="1"/>
    <col min="9220" max="9220" width="12.125" style="190" customWidth="1"/>
    <col min="9221" max="9221" width="6.625" style="190" customWidth="1"/>
    <col min="9222" max="9222" width="7.25" style="190" customWidth="1"/>
    <col min="9223" max="9223" width="12.125" style="190" customWidth="1"/>
    <col min="9224" max="9224" width="6.625" style="190" customWidth="1"/>
    <col min="9225" max="9225" width="7.25" style="190" customWidth="1"/>
    <col min="9226" max="9226" width="12" style="190" customWidth="1"/>
    <col min="9227" max="9227" width="6.625" style="190" customWidth="1"/>
    <col min="9228" max="9228" width="7.25" style="190" customWidth="1"/>
    <col min="9229" max="9229" width="11.75" style="190" customWidth="1"/>
    <col min="9230" max="9230" width="6.625" style="190" customWidth="1"/>
    <col min="9231" max="9231" width="7.25" style="190" customWidth="1"/>
    <col min="9232" max="9232" width="12.25" style="190" bestFit="1" customWidth="1"/>
    <col min="9233" max="9472" width="9" style="190"/>
    <col min="9473" max="9473" width="8.875" style="190" customWidth="1"/>
    <col min="9474" max="9474" width="6.625" style="190" customWidth="1"/>
    <col min="9475" max="9475" width="7.25" style="190" customWidth="1"/>
    <col min="9476" max="9476" width="12.125" style="190" customWidth="1"/>
    <col min="9477" max="9477" width="6.625" style="190" customWidth="1"/>
    <col min="9478" max="9478" width="7.25" style="190" customWidth="1"/>
    <col min="9479" max="9479" width="12.125" style="190" customWidth="1"/>
    <col min="9480" max="9480" width="6.625" style="190" customWidth="1"/>
    <col min="9481" max="9481" width="7.25" style="190" customWidth="1"/>
    <col min="9482" max="9482" width="12" style="190" customWidth="1"/>
    <col min="9483" max="9483" width="6.625" style="190" customWidth="1"/>
    <col min="9484" max="9484" width="7.25" style="190" customWidth="1"/>
    <col min="9485" max="9485" width="11.75" style="190" customWidth="1"/>
    <col min="9486" max="9486" width="6.625" style="190" customWidth="1"/>
    <col min="9487" max="9487" width="7.25" style="190" customWidth="1"/>
    <col min="9488" max="9488" width="12.25" style="190" bestFit="1" customWidth="1"/>
    <col min="9489" max="9728" width="9" style="190"/>
    <col min="9729" max="9729" width="8.875" style="190" customWidth="1"/>
    <col min="9730" max="9730" width="6.625" style="190" customWidth="1"/>
    <col min="9731" max="9731" width="7.25" style="190" customWidth="1"/>
    <col min="9732" max="9732" width="12.125" style="190" customWidth="1"/>
    <col min="9733" max="9733" width="6.625" style="190" customWidth="1"/>
    <col min="9734" max="9734" width="7.25" style="190" customWidth="1"/>
    <col min="9735" max="9735" width="12.125" style="190" customWidth="1"/>
    <col min="9736" max="9736" width="6.625" style="190" customWidth="1"/>
    <col min="9737" max="9737" width="7.25" style="190" customWidth="1"/>
    <col min="9738" max="9738" width="12" style="190" customWidth="1"/>
    <col min="9739" max="9739" width="6.625" style="190" customWidth="1"/>
    <col min="9740" max="9740" width="7.25" style="190" customWidth="1"/>
    <col min="9741" max="9741" width="11.75" style="190" customWidth="1"/>
    <col min="9742" max="9742" width="6.625" style="190" customWidth="1"/>
    <col min="9743" max="9743" width="7.25" style="190" customWidth="1"/>
    <col min="9744" max="9744" width="12.25" style="190" bestFit="1" customWidth="1"/>
    <col min="9745" max="9984" width="9" style="190"/>
    <col min="9985" max="9985" width="8.875" style="190" customWidth="1"/>
    <col min="9986" max="9986" width="6.625" style="190" customWidth="1"/>
    <col min="9987" max="9987" width="7.25" style="190" customWidth="1"/>
    <col min="9988" max="9988" width="12.125" style="190" customWidth="1"/>
    <col min="9989" max="9989" width="6.625" style="190" customWidth="1"/>
    <col min="9990" max="9990" width="7.25" style="190" customWidth="1"/>
    <col min="9991" max="9991" width="12.125" style="190" customWidth="1"/>
    <col min="9992" max="9992" width="6.625" style="190" customWidth="1"/>
    <col min="9993" max="9993" width="7.25" style="190" customWidth="1"/>
    <col min="9994" max="9994" width="12" style="190" customWidth="1"/>
    <col min="9995" max="9995" width="6.625" style="190" customWidth="1"/>
    <col min="9996" max="9996" width="7.25" style="190" customWidth="1"/>
    <col min="9997" max="9997" width="11.75" style="190" customWidth="1"/>
    <col min="9998" max="9998" width="6.625" style="190" customWidth="1"/>
    <col min="9999" max="9999" width="7.25" style="190" customWidth="1"/>
    <col min="10000" max="10000" width="12.25" style="190" bestFit="1" customWidth="1"/>
    <col min="10001" max="10240" width="9" style="190"/>
    <col min="10241" max="10241" width="8.875" style="190" customWidth="1"/>
    <col min="10242" max="10242" width="6.625" style="190" customWidth="1"/>
    <col min="10243" max="10243" width="7.25" style="190" customWidth="1"/>
    <col min="10244" max="10244" width="12.125" style="190" customWidth="1"/>
    <col min="10245" max="10245" width="6.625" style="190" customWidth="1"/>
    <col min="10246" max="10246" width="7.25" style="190" customWidth="1"/>
    <col min="10247" max="10247" width="12.125" style="190" customWidth="1"/>
    <col min="10248" max="10248" width="6.625" style="190" customWidth="1"/>
    <col min="10249" max="10249" width="7.25" style="190" customWidth="1"/>
    <col min="10250" max="10250" width="12" style="190" customWidth="1"/>
    <col min="10251" max="10251" width="6.625" style="190" customWidth="1"/>
    <col min="10252" max="10252" width="7.25" style="190" customWidth="1"/>
    <col min="10253" max="10253" width="11.75" style="190" customWidth="1"/>
    <col min="10254" max="10254" width="6.625" style="190" customWidth="1"/>
    <col min="10255" max="10255" width="7.25" style="190" customWidth="1"/>
    <col min="10256" max="10256" width="12.25" style="190" bestFit="1" customWidth="1"/>
    <col min="10257" max="10496" width="9" style="190"/>
    <col min="10497" max="10497" width="8.875" style="190" customWidth="1"/>
    <col min="10498" max="10498" width="6.625" style="190" customWidth="1"/>
    <col min="10499" max="10499" width="7.25" style="190" customWidth="1"/>
    <col min="10500" max="10500" width="12.125" style="190" customWidth="1"/>
    <col min="10501" max="10501" width="6.625" style="190" customWidth="1"/>
    <col min="10502" max="10502" width="7.25" style="190" customWidth="1"/>
    <col min="10503" max="10503" width="12.125" style="190" customWidth="1"/>
    <col min="10504" max="10504" width="6.625" style="190" customWidth="1"/>
    <col min="10505" max="10505" width="7.25" style="190" customWidth="1"/>
    <col min="10506" max="10506" width="12" style="190" customWidth="1"/>
    <col min="10507" max="10507" width="6.625" style="190" customWidth="1"/>
    <col min="10508" max="10508" width="7.25" style="190" customWidth="1"/>
    <col min="10509" max="10509" width="11.75" style="190" customWidth="1"/>
    <col min="10510" max="10510" width="6.625" style="190" customWidth="1"/>
    <col min="10511" max="10511" width="7.25" style="190" customWidth="1"/>
    <col min="10512" max="10512" width="12.25" style="190" bestFit="1" customWidth="1"/>
    <col min="10513" max="10752" width="9" style="190"/>
    <col min="10753" max="10753" width="8.875" style="190" customWidth="1"/>
    <col min="10754" max="10754" width="6.625" style="190" customWidth="1"/>
    <col min="10755" max="10755" width="7.25" style="190" customWidth="1"/>
    <col min="10756" max="10756" width="12.125" style="190" customWidth="1"/>
    <col min="10757" max="10757" width="6.625" style="190" customWidth="1"/>
    <col min="10758" max="10758" width="7.25" style="190" customWidth="1"/>
    <col min="10759" max="10759" width="12.125" style="190" customWidth="1"/>
    <col min="10760" max="10760" width="6.625" style="190" customWidth="1"/>
    <col min="10761" max="10761" width="7.25" style="190" customWidth="1"/>
    <col min="10762" max="10762" width="12" style="190" customWidth="1"/>
    <col min="10763" max="10763" width="6.625" style="190" customWidth="1"/>
    <col min="10764" max="10764" width="7.25" style="190" customWidth="1"/>
    <col min="10765" max="10765" width="11.75" style="190" customWidth="1"/>
    <col min="10766" max="10766" width="6.625" style="190" customWidth="1"/>
    <col min="10767" max="10767" width="7.25" style="190" customWidth="1"/>
    <col min="10768" max="10768" width="12.25" style="190" bestFit="1" customWidth="1"/>
    <col min="10769" max="11008" width="9" style="190"/>
    <col min="11009" max="11009" width="8.875" style="190" customWidth="1"/>
    <col min="11010" max="11010" width="6.625" style="190" customWidth="1"/>
    <col min="11011" max="11011" width="7.25" style="190" customWidth="1"/>
    <col min="11012" max="11012" width="12.125" style="190" customWidth="1"/>
    <col min="11013" max="11013" width="6.625" style="190" customWidth="1"/>
    <col min="11014" max="11014" width="7.25" style="190" customWidth="1"/>
    <col min="11015" max="11015" width="12.125" style="190" customWidth="1"/>
    <col min="11016" max="11016" width="6.625" style="190" customWidth="1"/>
    <col min="11017" max="11017" width="7.25" style="190" customWidth="1"/>
    <col min="11018" max="11018" width="12" style="190" customWidth="1"/>
    <col min="11019" max="11019" width="6.625" style="190" customWidth="1"/>
    <col min="11020" max="11020" width="7.25" style="190" customWidth="1"/>
    <col min="11021" max="11021" width="11.75" style="190" customWidth="1"/>
    <col min="11022" max="11022" width="6.625" style="190" customWidth="1"/>
    <col min="11023" max="11023" width="7.25" style="190" customWidth="1"/>
    <col min="11024" max="11024" width="12.25" style="190" bestFit="1" customWidth="1"/>
    <col min="11025" max="11264" width="9" style="190"/>
    <col min="11265" max="11265" width="8.875" style="190" customWidth="1"/>
    <col min="11266" max="11266" width="6.625" style="190" customWidth="1"/>
    <col min="11267" max="11267" width="7.25" style="190" customWidth="1"/>
    <col min="11268" max="11268" width="12.125" style="190" customWidth="1"/>
    <col min="11269" max="11269" width="6.625" style="190" customWidth="1"/>
    <col min="11270" max="11270" width="7.25" style="190" customWidth="1"/>
    <col min="11271" max="11271" width="12.125" style="190" customWidth="1"/>
    <col min="11272" max="11272" width="6.625" style="190" customWidth="1"/>
    <col min="11273" max="11273" width="7.25" style="190" customWidth="1"/>
    <col min="11274" max="11274" width="12" style="190" customWidth="1"/>
    <col min="11275" max="11275" width="6.625" style="190" customWidth="1"/>
    <col min="11276" max="11276" width="7.25" style="190" customWidth="1"/>
    <col min="11277" max="11277" width="11.75" style="190" customWidth="1"/>
    <col min="11278" max="11278" width="6.625" style="190" customWidth="1"/>
    <col min="11279" max="11279" width="7.25" style="190" customWidth="1"/>
    <col min="11280" max="11280" width="12.25" style="190" bestFit="1" customWidth="1"/>
    <col min="11281" max="11520" width="9" style="190"/>
    <col min="11521" max="11521" width="8.875" style="190" customWidth="1"/>
    <col min="11522" max="11522" width="6.625" style="190" customWidth="1"/>
    <col min="11523" max="11523" width="7.25" style="190" customWidth="1"/>
    <col min="11524" max="11524" width="12.125" style="190" customWidth="1"/>
    <col min="11525" max="11525" width="6.625" style="190" customWidth="1"/>
    <col min="11526" max="11526" width="7.25" style="190" customWidth="1"/>
    <col min="11527" max="11527" width="12.125" style="190" customWidth="1"/>
    <col min="11528" max="11528" width="6.625" style="190" customWidth="1"/>
    <col min="11529" max="11529" width="7.25" style="190" customWidth="1"/>
    <col min="11530" max="11530" width="12" style="190" customWidth="1"/>
    <col min="11531" max="11531" width="6.625" style="190" customWidth="1"/>
    <col min="11532" max="11532" width="7.25" style="190" customWidth="1"/>
    <col min="11533" max="11533" width="11.75" style="190" customWidth="1"/>
    <col min="11534" max="11534" width="6.625" style="190" customWidth="1"/>
    <col min="11535" max="11535" width="7.25" style="190" customWidth="1"/>
    <col min="11536" max="11536" width="12.25" style="190" bestFit="1" customWidth="1"/>
    <col min="11537" max="11776" width="9" style="190"/>
    <col min="11777" max="11777" width="8.875" style="190" customWidth="1"/>
    <col min="11778" max="11778" width="6.625" style="190" customWidth="1"/>
    <col min="11779" max="11779" width="7.25" style="190" customWidth="1"/>
    <col min="11780" max="11780" width="12.125" style="190" customWidth="1"/>
    <col min="11781" max="11781" width="6.625" style="190" customWidth="1"/>
    <col min="11782" max="11782" width="7.25" style="190" customWidth="1"/>
    <col min="11783" max="11783" width="12.125" style="190" customWidth="1"/>
    <col min="11784" max="11784" width="6.625" style="190" customWidth="1"/>
    <col min="11785" max="11785" width="7.25" style="190" customWidth="1"/>
    <col min="11786" max="11786" width="12" style="190" customWidth="1"/>
    <col min="11787" max="11787" width="6.625" style="190" customWidth="1"/>
    <col min="11788" max="11788" width="7.25" style="190" customWidth="1"/>
    <col min="11789" max="11789" width="11.75" style="190" customWidth="1"/>
    <col min="11790" max="11790" width="6.625" style="190" customWidth="1"/>
    <col min="11791" max="11791" width="7.25" style="190" customWidth="1"/>
    <col min="11792" max="11792" width="12.25" style="190" bestFit="1" customWidth="1"/>
    <col min="11793" max="12032" width="9" style="190"/>
    <col min="12033" max="12033" width="8.875" style="190" customWidth="1"/>
    <col min="12034" max="12034" width="6.625" style="190" customWidth="1"/>
    <col min="12035" max="12035" width="7.25" style="190" customWidth="1"/>
    <col min="12036" max="12036" width="12.125" style="190" customWidth="1"/>
    <col min="12037" max="12037" width="6.625" style="190" customWidth="1"/>
    <col min="12038" max="12038" width="7.25" style="190" customWidth="1"/>
    <col min="12039" max="12039" width="12.125" style="190" customWidth="1"/>
    <col min="12040" max="12040" width="6.625" style="190" customWidth="1"/>
    <col min="12041" max="12041" width="7.25" style="190" customWidth="1"/>
    <col min="12042" max="12042" width="12" style="190" customWidth="1"/>
    <col min="12043" max="12043" width="6.625" style="190" customWidth="1"/>
    <col min="12044" max="12044" width="7.25" style="190" customWidth="1"/>
    <col min="12045" max="12045" width="11.75" style="190" customWidth="1"/>
    <col min="12046" max="12046" width="6.625" style="190" customWidth="1"/>
    <col min="12047" max="12047" width="7.25" style="190" customWidth="1"/>
    <col min="12048" max="12048" width="12.25" style="190" bestFit="1" customWidth="1"/>
    <col min="12049" max="12288" width="9" style="190"/>
    <col min="12289" max="12289" width="8.875" style="190" customWidth="1"/>
    <col min="12290" max="12290" width="6.625" style="190" customWidth="1"/>
    <col min="12291" max="12291" width="7.25" style="190" customWidth="1"/>
    <col min="12292" max="12292" width="12.125" style="190" customWidth="1"/>
    <col min="12293" max="12293" width="6.625" style="190" customWidth="1"/>
    <col min="12294" max="12294" width="7.25" style="190" customWidth="1"/>
    <col min="12295" max="12295" width="12.125" style="190" customWidth="1"/>
    <col min="12296" max="12296" width="6.625" style="190" customWidth="1"/>
    <col min="12297" max="12297" width="7.25" style="190" customWidth="1"/>
    <col min="12298" max="12298" width="12" style="190" customWidth="1"/>
    <col min="12299" max="12299" width="6.625" style="190" customWidth="1"/>
    <col min="12300" max="12300" width="7.25" style="190" customWidth="1"/>
    <col min="12301" max="12301" width="11.75" style="190" customWidth="1"/>
    <col min="12302" max="12302" width="6.625" style="190" customWidth="1"/>
    <col min="12303" max="12303" width="7.25" style="190" customWidth="1"/>
    <col min="12304" max="12304" width="12.25" style="190" bestFit="1" customWidth="1"/>
    <col min="12305" max="12544" width="9" style="190"/>
    <col min="12545" max="12545" width="8.875" style="190" customWidth="1"/>
    <col min="12546" max="12546" width="6.625" style="190" customWidth="1"/>
    <col min="12547" max="12547" width="7.25" style="190" customWidth="1"/>
    <col min="12548" max="12548" width="12.125" style="190" customWidth="1"/>
    <col min="12549" max="12549" width="6.625" style="190" customWidth="1"/>
    <col min="12550" max="12550" width="7.25" style="190" customWidth="1"/>
    <col min="12551" max="12551" width="12.125" style="190" customWidth="1"/>
    <col min="12552" max="12552" width="6.625" style="190" customWidth="1"/>
    <col min="12553" max="12553" width="7.25" style="190" customWidth="1"/>
    <col min="12554" max="12554" width="12" style="190" customWidth="1"/>
    <col min="12555" max="12555" width="6.625" style="190" customWidth="1"/>
    <col min="12556" max="12556" width="7.25" style="190" customWidth="1"/>
    <col min="12557" max="12557" width="11.75" style="190" customWidth="1"/>
    <col min="12558" max="12558" width="6.625" style="190" customWidth="1"/>
    <col min="12559" max="12559" width="7.25" style="190" customWidth="1"/>
    <col min="12560" max="12560" width="12.25" style="190" bestFit="1" customWidth="1"/>
    <col min="12561" max="12800" width="9" style="190"/>
    <col min="12801" max="12801" width="8.875" style="190" customWidth="1"/>
    <col min="12802" max="12802" width="6.625" style="190" customWidth="1"/>
    <col min="12803" max="12803" width="7.25" style="190" customWidth="1"/>
    <col min="12804" max="12804" width="12.125" style="190" customWidth="1"/>
    <col min="12805" max="12805" width="6.625" style="190" customWidth="1"/>
    <col min="12806" max="12806" width="7.25" style="190" customWidth="1"/>
    <col min="12807" max="12807" width="12.125" style="190" customWidth="1"/>
    <col min="12808" max="12808" width="6.625" style="190" customWidth="1"/>
    <col min="12809" max="12809" width="7.25" style="190" customWidth="1"/>
    <col min="12810" max="12810" width="12" style="190" customWidth="1"/>
    <col min="12811" max="12811" width="6.625" style="190" customWidth="1"/>
    <col min="12812" max="12812" width="7.25" style="190" customWidth="1"/>
    <col min="12813" max="12813" width="11.75" style="190" customWidth="1"/>
    <col min="12814" max="12814" width="6.625" style="190" customWidth="1"/>
    <col min="12815" max="12815" width="7.25" style="190" customWidth="1"/>
    <col min="12816" max="12816" width="12.25" style="190" bestFit="1" customWidth="1"/>
    <col min="12817" max="13056" width="9" style="190"/>
    <col min="13057" max="13057" width="8.875" style="190" customWidth="1"/>
    <col min="13058" max="13058" width="6.625" style="190" customWidth="1"/>
    <col min="13059" max="13059" width="7.25" style="190" customWidth="1"/>
    <col min="13060" max="13060" width="12.125" style="190" customWidth="1"/>
    <col min="13061" max="13061" width="6.625" style="190" customWidth="1"/>
    <col min="13062" max="13062" width="7.25" style="190" customWidth="1"/>
    <col min="13063" max="13063" width="12.125" style="190" customWidth="1"/>
    <col min="13064" max="13064" width="6.625" style="190" customWidth="1"/>
    <col min="13065" max="13065" width="7.25" style="190" customWidth="1"/>
    <col min="13066" max="13066" width="12" style="190" customWidth="1"/>
    <col min="13067" max="13067" width="6.625" style="190" customWidth="1"/>
    <col min="13068" max="13068" width="7.25" style="190" customWidth="1"/>
    <col min="13069" max="13069" width="11.75" style="190" customWidth="1"/>
    <col min="13070" max="13070" width="6.625" style="190" customWidth="1"/>
    <col min="13071" max="13071" width="7.25" style="190" customWidth="1"/>
    <col min="13072" max="13072" width="12.25" style="190" bestFit="1" customWidth="1"/>
    <col min="13073" max="13312" width="9" style="190"/>
    <col min="13313" max="13313" width="8.875" style="190" customWidth="1"/>
    <col min="13314" max="13314" width="6.625" style="190" customWidth="1"/>
    <col min="13315" max="13315" width="7.25" style="190" customWidth="1"/>
    <col min="13316" max="13316" width="12.125" style="190" customWidth="1"/>
    <col min="13317" max="13317" width="6.625" style="190" customWidth="1"/>
    <col min="13318" max="13318" width="7.25" style="190" customWidth="1"/>
    <col min="13319" max="13319" width="12.125" style="190" customWidth="1"/>
    <col min="13320" max="13320" width="6.625" style="190" customWidth="1"/>
    <col min="13321" max="13321" width="7.25" style="190" customWidth="1"/>
    <col min="13322" max="13322" width="12" style="190" customWidth="1"/>
    <col min="13323" max="13323" width="6.625" style="190" customWidth="1"/>
    <col min="13324" max="13324" width="7.25" style="190" customWidth="1"/>
    <col min="13325" max="13325" width="11.75" style="190" customWidth="1"/>
    <col min="13326" max="13326" width="6.625" style="190" customWidth="1"/>
    <col min="13327" max="13327" width="7.25" style="190" customWidth="1"/>
    <col min="13328" max="13328" width="12.25" style="190" bestFit="1" customWidth="1"/>
    <col min="13329" max="13568" width="9" style="190"/>
    <col min="13569" max="13569" width="8.875" style="190" customWidth="1"/>
    <col min="13570" max="13570" width="6.625" style="190" customWidth="1"/>
    <col min="13571" max="13571" width="7.25" style="190" customWidth="1"/>
    <col min="13572" max="13572" width="12.125" style="190" customWidth="1"/>
    <col min="13573" max="13573" width="6.625" style="190" customWidth="1"/>
    <col min="13574" max="13574" width="7.25" style="190" customWidth="1"/>
    <col min="13575" max="13575" width="12.125" style="190" customWidth="1"/>
    <col min="13576" max="13576" width="6.625" style="190" customWidth="1"/>
    <col min="13577" max="13577" width="7.25" style="190" customWidth="1"/>
    <col min="13578" max="13578" width="12" style="190" customWidth="1"/>
    <col min="13579" max="13579" width="6.625" style="190" customWidth="1"/>
    <col min="13580" max="13580" width="7.25" style="190" customWidth="1"/>
    <col min="13581" max="13581" width="11.75" style="190" customWidth="1"/>
    <col min="13582" max="13582" width="6.625" style="190" customWidth="1"/>
    <col min="13583" max="13583" width="7.25" style="190" customWidth="1"/>
    <col min="13584" max="13584" width="12.25" style="190" bestFit="1" customWidth="1"/>
    <col min="13585" max="13824" width="9" style="190"/>
    <col min="13825" max="13825" width="8.875" style="190" customWidth="1"/>
    <col min="13826" max="13826" width="6.625" style="190" customWidth="1"/>
    <col min="13827" max="13827" width="7.25" style="190" customWidth="1"/>
    <col min="13828" max="13828" width="12.125" style="190" customWidth="1"/>
    <col min="13829" max="13829" width="6.625" style="190" customWidth="1"/>
    <col min="13830" max="13830" width="7.25" style="190" customWidth="1"/>
    <col min="13831" max="13831" width="12.125" style="190" customWidth="1"/>
    <col min="13832" max="13832" width="6.625" style="190" customWidth="1"/>
    <col min="13833" max="13833" width="7.25" style="190" customWidth="1"/>
    <col min="13834" max="13834" width="12" style="190" customWidth="1"/>
    <col min="13835" max="13835" width="6.625" style="190" customWidth="1"/>
    <col min="13836" max="13836" width="7.25" style="190" customWidth="1"/>
    <col min="13837" max="13837" width="11.75" style="190" customWidth="1"/>
    <col min="13838" max="13838" width="6.625" style="190" customWidth="1"/>
    <col min="13839" max="13839" width="7.25" style="190" customWidth="1"/>
    <col min="13840" max="13840" width="12.25" style="190" bestFit="1" customWidth="1"/>
    <col min="13841" max="14080" width="9" style="190"/>
    <col min="14081" max="14081" width="8.875" style="190" customWidth="1"/>
    <col min="14082" max="14082" width="6.625" style="190" customWidth="1"/>
    <col min="14083" max="14083" width="7.25" style="190" customWidth="1"/>
    <col min="14084" max="14084" width="12.125" style="190" customWidth="1"/>
    <col min="14085" max="14085" width="6.625" style="190" customWidth="1"/>
    <col min="14086" max="14086" width="7.25" style="190" customWidth="1"/>
    <col min="14087" max="14087" width="12.125" style="190" customWidth="1"/>
    <col min="14088" max="14088" width="6.625" style="190" customWidth="1"/>
    <col min="14089" max="14089" width="7.25" style="190" customWidth="1"/>
    <col min="14090" max="14090" width="12" style="190" customWidth="1"/>
    <col min="14091" max="14091" width="6.625" style="190" customWidth="1"/>
    <col min="14092" max="14092" width="7.25" style="190" customWidth="1"/>
    <col min="14093" max="14093" width="11.75" style="190" customWidth="1"/>
    <col min="14094" max="14094" width="6.625" style="190" customWidth="1"/>
    <col min="14095" max="14095" width="7.25" style="190" customWidth="1"/>
    <col min="14096" max="14096" width="12.25" style="190" bestFit="1" customWidth="1"/>
    <col min="14097" max="14336" width="9" style="190"/>
    <col min="14337" max="14337" width="8.875" style="190" customWidth="1"/>
    <col min="14338" max="14338" width="6.625" style="190" customWidth="1"/>
    <col min="14339" max="14339" width="7.25" style="190" customWidth="1"/>
    <col min="14340" max="14340" width="12.125" style="190" customWidth="1"/>
    <col min="14341" max="14341" width="6.625" style="190" customWidth="1"/>
    <col min="14342" max="14342" width="7.25" style="190" customWidth="1"/>
    <col min="14343" max="14343" width="12.125" style="190" customWidth="1"/>
    <col min="14344" max="14344" width="6.625" style="190" customWidth="1"/>
    <col min="14345" max="14345" width="7.25" style="190" customWidth="1"/>
    <col min="14346" max="14346" width="12" style="190" customWidth="1"/>
    <col min="14347" max="14347" width="6.625" style="190" customWidth="1"/>
    <col min="14348" max="14348" width="7.25" style="190" customWidth="1"/>
    <col min="14349" max="14349" width="11.75" style="190" customWidth="1"/>
    <col min="14350" max="14350" width="6.625" style="190" customWidth="1"/>
    <col min="14351" max="14351" width="7.25" style="190" customWidth="1"/>
    <col min="14352" max="14352" width="12.25" style="190" bestFit="1" customWidth="1"/>
    <col min="14353" max="14592" width="9" style="190"/>
    <col min="14593" max="14593" width="8.875" style="190" customWidth="1"/>
    <col min="14594" max="14594" width="6.625" style="190" customWidth="1"/>
    <col min="14595" max="14595" width="7.25" style="190" customWidth="1"/>
    <col min="14596" max="14596" width="12.125" style="190" customWidth="1"/>
    <col min="14597" max="14597" width="6.625" style="190" customWidth="1"/>
    <col min="14598" max="14598" width="7.25" style="190" customWidth="1"/>
    <col min="14599" max="14599" width="12.125" style="190" customWidth="1"/>
    <col min="14600" max="14600" width="6.625" style="190" customWidth="1"/>
    <col min="14601" max="14601" width="7.25" style="190" customWidth="1"/>
    <col min="14602" max="14602" width="12" style="190" customWidth="1"/>
    <col min="14603" max="14603" width="6.625" style="190" customWidth="1"/>
    <col min="14604" max="14604" width="7.25" style="190" customWidth="1"/>
    <col min="14605" max="14605" width="11.75" style="190" customWidth="1"/>
    <col min="14606" max="14606" width="6.625" style="190" customWidth="1"/>
    <col min="14607" max="14607" width="7.25" style="190" customWidth="1"/>
    <col min="14608" max="14608" width="12.25" style="190" bestFit="1" customWidth="1"/>
    <col min="14609" max="14848" width="9" style="190"/>
    <col min="14849" max="14849" width="8.875" style="190" customWidth="1"/>
    <col min="14850" max="14850" width="6.625" style="190" customWidth="1"/>
    <col min="14851" max="14851" width="7.25" style="190" customWidth="1"/>
    <col min="14852" max="14852" width="12.125" style="190" customWidth="1"/>
    <col min="14853" max="14853" width="6.625" style="190" customWidth="1"/>
    <col min="14854" max="14854" width="7.25" style="190" customWidth="1"/>
    <col min="14855" max="14855" width="12.125" style="190" customWidth="1"/>
    <col min="14856" max="14856" width="6.625" style="190" customWidth="1"/>
    <col min="14857" max="14857" width="7.25" style="190" customWidth="1"/>
    <col min="14858" max="14858" width="12" style="190" customWidth="1"/>
    <col min="14859" max="14859" width="6.625" style="190" customWidth="1"/>
    <col min="14860" max="14860" width="7.25" style="190" customWidth="1"/>
    <col min="14861" max="14861" width="11.75" style="190" customWidth="1"/>
    <col min="14862" max="14862" width="6.625" style="190" customWidth="1"/>
    <col min="14863" max="14863" width="7.25" style="190" customWidth="1"/>
    <col min="14864" max="14864" width="12.25" style="190" bestFit="1" customWidth="1"/>
    <col min="14865" max="15104" width="9" style="190"/>
    <col min="15105" max="15105" width="8.875" style="190" customWidth="1"/>
    <col min="15106" max="15106" width="6.625" style="190" customWidth="1"/>
    <col min="15107" max="15107" width="7.25" style="190" customWidth="1"/>
    <col min="15108" max="15108" width="12.125" style="190" customWidth="1"/>
    <col min="15109" max="15109" width="6.625" style="190" customWidth="1"/>
    <col min="15110" max="15110" width="7.25" style="190" customWidth="1"/>
    <col min="15111" max="15111" width="12.125" style="190" customWidth="1"/>
    <col min="15112" max="15112" width="6.625" style="190" customWidth="1"/>
    <col min="15113" max="15113" width="7.25" style="190" customWidth="1"/>
    <col min="15114" max="15114" width="12" style="190" customWidth="1"/>
    <col min="15115" max="15115" width="6.625" style="190" customWidth="1"/>
    <col min="15116" max="15116" width="7.25" style="190" customWidth="1"/>
    <col min="15117" max="15117" width="11.75" style="190" customWidth="1"/>
    <col min="15118" max="15118" width="6.625" style="190" customWidth="1"/>
    <col min="15119" max="15119" width="7.25" style="190" customWidth="1"/>
    <col min="15120" max="15120" width="12.25" style="190" bestFit="1" customWidth="1"/>
    <col min="15121" max="15360" width="9" style="190"/>
    <col min="15361" max="15361" width="8.875" style="190" customWidth="1"/>
    <col min="15362" max="15362" width="6.625" style="190" customWidth="1"/>
    <col min="15363" max="15363" width="7.25" style="190" customWidth="1"/>
    <col min="15364" max="15364" width="12.125" style="190" customWidth="1"/>
    <col min="15365" max="15365" width="6.625" style="190" customWidth="1"/>
    <col min="15366" max="15366" width="7.25" style="190" customWidth="1"/>
    <col min="15367" max="15367" width="12.125" style="190" customWidth="1"/>
    <col min="15368" max="15368" width="6.625" style="190" customWidth="1"/>
    <col min="15369" max="15369" width="7.25" style="190" customWidth="1"/>
    <col min="15370" max="15370" width="12" style="190" customWidth="1"/>
    <col min="15371" max="15371" width="6.625" style="190" customWidth="1"/>
    <col min="15372" max="15372" width="7.25" style="190" customWidth="1"/>
    <col min="15373" max="15373" width="11.75" style="190" customWidth="1"/>
    <col min="15374" max="15374" width="6.625" style="190" customWidth="1"/>
    <col min="15375" max="15375" width="7.25" style="190" customWidth="1"/>
    <col min="15376" max="15376" width="12.25" style="190" bestFit="1" customWidth="1"/>
    <col min="15377" max="15616" width="9" style="190"/>
    <col min="15617" max="15617" width="8.875" style="190" customWidth="1"/>
    <col min="15618" max="15618" width="6.625" style="190" customWidth="1"/>
    <col min="15619" max="15619" width="7.25" style="190" customWidth="1"/>
    <col min="15620" max="15620" width="12.125" style="190" customWidth="1"/>
    <col min="15621" max="15621" width="6.625" style="190" customWidth="1"/>
    <col min="15622" max="15622" width="7.25" style="190" customWidth="1"/>
    <col min="15623" max="15623" width="12.125" style="190" customWidth="1"/>
    <col min="15624" max="15624" width="6.625" style="190" customWidth="1"/>
    <col min="15625" max="15625" width="7.25" style="190" customWidth="1"/>
    <col min="15626" max="15626" width="12" style="190" customWidth="1"/>
    <col min="15627" max="15627" width="6.625" style="190" customWidth="1"/>
    <col min="15628" max="15628" width="7.25" style="190" customWidth="1"/>
    <col min="15629" max="15629" width="11.75" style="190" customWidth="1"/>
    <col min="15630" max="15630" width="6.625" style="190" customWidth="1"/>
    <col min="15631" max="15631" width="7.25" style="190" customWidth="1"/>
    <col min="15632" max="15632" width="12.25" style="190" bestFit="1" customWidth="1"/>
    <col min="15633" max="15872" width="9" style="190"/>
    <col min="15873" max="15873" width="8.875" style="190" customWidth="1"/>
    <col min="15874" max="15874" width="6.625" style="190" customWidth="1"/>
    <col min="15875" max="15875" width="7.25" style="190" customWidth="1"/>
    <col min="15876" max="15876" width="12.125" style="190" customWidth="1"/>
    <col min="15877" max="15877" width="6.625" style="190" customWidth="1"/>
    <col min="15878" max="15878" width="7.25" style="190" customWidth="1"/>
    <col min="15879" max="15879" width="12.125" style="190" customWidth="1"/>
    <col min="15880" max="15880" width="6.625" style="190" customWidth="1"/>
    <col min="15881" max="15881" width="7.25" style="190" customWidth="1"/>
    <col min="15882" max="15882" width="12" style="190" customWidth="1"/>
    <col min="15883" max="15883" width="6.625" style="190" customWidth="1"/>
    <col min="15884" max="15884" width="7.25" style="190" customWidth="1"/>
    <col min="15885" max="15885" width="11.75" style="190" customWidth="1"/>
    <col min="15886" max="15886" width="6.625" style="190" customWidth="1"/>
    <col min="15887" max="15887" width="7.25" style="190" customWidth="1"/>
    <col min="15888" max="15888" width="12.25" style="190" bestFit="1" customWidth="1"/>
    <col min="15889" max="16128" width="9" style="190"/>
    <col min="16129" max="16129" width="8.875" style="190" customWidth="1"/>
    <col min="16130" max="16130" width="6.625" style="190" customWidth="1"/>
    <col min="16131" max="16131" width="7.25" style="190" customWidth="1"/>
    <col min="16132" max="16132" width="12.125" style="190" customWidth="1"/>
    <col min="16133" max="16133" width="6.625" style="190" customWidth="1"/>
    <col min="16134" max="16134" width="7.25" style="190" customWidth="1"/>
    <col min="16135" max="16135" width="12.125" style="190" customWidth="1"/>
    <col min="16136" max="16136" width="6.625" style="190" customWidth="1"/>
    <col min="16137" max="16137" width="7.25" style="190" customWidth="1"/>
    <col min="16138" max="16138" width="12" style="190" customWidth="1"/>
    <col min="16139" max="16139" width="6.625" style="190" customWidth="1"/>
    <col min="16140" max="16140" width="7.25" style="190" customWidth="1"/>
    <col min="16141" max="16141" width="11.75" style="190" customWidth="1"/>
    <col min="16142" max="16142" width="6.625" style="190" customWidth="1"/>
    <col min="16143" max="16143" width="7.25" style="190" customWidth="1"/>
    <col min="16144" max="16144" width="12.25" style="190" bestFit="1" customWidth="1"/>
    <col min="16145" max="16384" width="9" style="190"/>
  </cols>
  <sheetData>
    <row r="1" spans="1:16" ht="13.5">
      <c r="A1" s="394" t="s">
        <v>335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</row>
    <row r="2" spans="1:16" ht="13.5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6">
      <c r="O3" s="392" t="s">
        <v>336</v>
      </c>
      <c r="P3" s="392"/>
    </row>
    <row r="4" spans="1:16">
      <c r="A4" s="191" t="s">
        <v>337</v>
      </c>
      <c r="B4" s="389" t="s">
        <v>225</v>
      </c>
      <c r="C4" s="390"/>
      <c r="D4" s="391"/>
      <c r="E4" s="393" t="s">
        <v>226</v>
      </c>
      <c r="F4" s="393"/>
      <c r="G4" s="389"/>
      <c r="H4" s="393" t="s">
        <v>227</v>
      </c>
      <c r="I4" s="393"/>
      <c r="J4" s="393"/>
      <c r="K4" s="391" t="s">
        <v>228</v>
      </c>
      <c r="L4" s="393"/>
      <c r="M4" s="393"/>
      <c r="N4" s="393" t="s">
        <v>229</v>
      </c>
      <c r="O4" s="393"/>
      <c r="P4" s="393"/>
    </row>
    <row r="5" spans="1:16">
      <c r="A5" s="192" t="s">
        <v>338</v>
      </c>
      <c r="B5" s="193" t="s">
        <v>231</v>
      </c>
      <c r="C5" s="193" t="s">
        <v>232</v>
      </c>
      <c r="D5" s="193" t="s">
        <v>233</v>
      </c>
      <c r="E5" s="193" t="s">
        <v>231</v>
      </c>
      <c r="F5" s="193" t="s">
        <v>232</v>
      </c>
      <c r="G5" s="194" t="s">
        <v>233</v>
      </c>
      <c r="H5" s="193" t="s">
        <v>231</v>
      </c>
      <c r="I5" s="193" t="s">
        <v>232</v>
      </c>
      <c r="J5" s="193" t="s">
        <v>233</v>
      </c>
      <c r="K5" s="195" t="s">
        <v>231</v>
      </c>
      <c r="L5" s="193" t="s">
        <v>232</v>
      </c>
      <c r="M5" s="193" t="s">
        <v>233</v>
      </c>
      <c r="N5" s="193" t="s">
        <v>231</v>
      </c>
      <c r="O5" s="193" t="s">
        <v>232</v>
      </c>
      <c r="P5" s="193" t="s">
        <v>233</v>
      </c>
    </row>
    <row r="6" spans="1:16">
      <c r="A6" s="196"/>
      <c r="B6" s="197"/>
      <c r="C6" s="197"/>
      <c r="D6" s="197"/>
      <c r="E6" s="198"/>
      <c r="F6" s="199"/>
      <c r="G6" s="199"/>
      <c r="H6" s="200"/>
      <c r="I6" s="201"/>
      <c r="J6" s="202"/>
      <c r="K6" s="201"/>
      <c r="L6" s="201"/>
      <c r="M6" s="201"/>
      <c r="N6" s="198"/>
      <c r="O6" s="199"/>
      <c r="P6" s="203"/>
    </row>
    <row r="7" spans="1:16" s="211" customFormat="1">
      <c r="A7" s="204" t="s">
        <v>339</v>
      </c>
      <c r="B7" s="205">
        <v>4707</v>
      </c>
      <c r="C7" s="205">
        <v>98208</v>
      </c>
      <c r="D7" s="205">
        <v>167268703</v>
      </c>
      <c r="E7" s="206">
        <v>4774</v>
      </c>
      <c r="F7" s="205">
        <v>100021</v>
      </c>
      <c r="G7" s="205">
        <v>181924665</v>
      </c>
      <c r="H7" s="207">
        <v>4782</v>
      </c>
      <c r="I7" s="208">
        <v>101187</v>
      </c>
      <c r="J7" s="209">
        <v>195882212</v>
      </c>
      <c r="K7" s="208">
        <v>4922</v>
      </c>
      <c r="L7" s="208">
        <v>104113</v>
      </c>
      <c r="M7" s="208">
        <v>212864750</v>
      </c>
      <c r="N7" s="206">
        <v>4879</v>
      </c>
      <c r="O7" s="205">
        <v>103555</v>
      </c>
      <c r="P7" s="210">
        <v>206751979</v>
      </c>
    </row>
    <row r="8" spans="1:16">
      <c r="A8" s="212"/>
      <c r="B8" s="197"/>
      <c r="C8" s="197"/>
      <c r="D8" s="197"/>
      <c r="E8" s="213"/>
      <c r="F8" s="197"/>
      <c r="G8" s="197"/>
      <c r="H8" s="200"/>
      <c r="I8" s="201"/>
      <c r="J8" s="202"/>
      <c r="K8" s="201"/>
      <c r="L8" s="201"/>
      <c r="M8" s="201"/>
      <c r="N8" s="213"/>
      <c r="O8" s="197"/>
      <c r="P8" s="214"/>
    </row>
    <row r="9" spans="1:16" s="211" customFormat="1">
      <c r="A9" s="204" t="s">
        <v>340</v>
      </c>
      <c r="B9" s="205">
        <v>3191</v>
      </c>
      <c r="C9" s="205">
        <v>71661</v>
      </c>
      <c r="D9" s="205">
        <v>122549278</v>
      </c>
      <c r="E9" s="206">
        <v>3240</v>
      </c>
      <c r="F9" s="205">
        <v>72610</v>
      </c>
      <c r="G9" s="205">
        <v>132441681</v>
      </c>
      <c r="H9" s="207">
        <v>3235</v>
      </c>
      <c r="I9" s="208">
        <v>72870</v>
      </c>
      <c r="J9" s="209">
        <v>139590601</v>
      </c>
      <c r="K9" s="208">
        <v>3285</v>
      </c>
      <c r="L9" s="208">
        <v>74214</v>
      </c>
      <c r="M9" s="208">
        <v>150302978</v>
      </c>
      <c r="N9" s="206">
        <v>3233</v>
      </c>
      <c r="O9" s="205">
        <v>73381</v>
      </c>
      <c r="P9" s="210">
        <v>145189319</v>
      </c>
    </row>
    <row r="10" spans="1:16">
      <c r="A10" s="212" t="s">
        <v>341</v>
      </c>
      <c r="B10" s="197">
        <v>1156</v>
      </c>
      <c r="C10" s="197">
        <v>23337</v>
      </c>
      <c r="D10" s="197">
        <v>34443574</v>
      </c>
      <c r="E10" s="213">
        <v>1178</v>
      </c>
      <c r="F10" s="197">
        <v>23475</v>
      </c>
      <c r="G10" s="197">
        <v>36921698</v>
      </c>
      <c r="H10" s="200">
        <v>1169</v>
      </c>
      <c r="I10" s="201">
        <v>23521</v>
      </c>
      <c r="J10" s="202">
        <v>39386637</v>
      </c>
      <c r="K10" s="201">
        <v>1164</v>
      </c>
      <c r="L10" s="201">
        <v>23436</v>
      </c>
      <c r="M10" s="201">
        <v>41423055</v>
      </c>
      <c r="N10" s="213">
        <v>1135</v>
      </c>
      <c r="O10" s="197">
        <v>23280</v>
      </c>
      <c r="P10" s="214">
        <v>41981963</v>
      </c>
    </row>
    <row r="11" spans="1:16">
      <c r="A11" s="212" t="s">
        <v>342</v>
      </c>
      <c r="B11" s="197">
        <v>182</v>
      </c>
      <c r="C11" s="197">
        <v>5857</v>
      </c>
      <c r="D11" s="197">
        <v>13595555</v>
      </c>
      <c r="E11" s="213">
        <v>180</v>
      </c>
      <c r="F11" s="197">
        <v>5826</v>
      </c>
      <c r="G11" s="197">
        <v>15408057</v>
      </c>
      <c r="H11" s="200">
        <v>180</v>
      </c>
      <c r="I11" s="201">
        <v>5801</v>
      </c>
      <c r="J11" s="202">
        <v>16331318</v>
      </c>
      <c r="K11" s="201">
        <v>191</v>
      </c>
      <c r="L11" s="201">
        <v>6019</v>
      </c>
      <c r="M11" s="201">
        <v>17049703</v>
      </c>
      <c r="N11" s="213">
        <v>181</v>
      </c>
      <c r="O11" s="197">
        <v>5714</v>
      </c>
      <c r="P11" s="214">
        <v>15881078</v>
      </c>
    </row>
    <row r="12" spans="1:16">
      <c r="A12" s="212" t="s">
        <v>343</v>
      </c>
      <c r="B12" s="197">
        <v>492</v>
      </c>
      <c r="C12" s="197">
        <v>15174</v>
      </c>
      <c r="D12" s="197">
        <v>35435554</v>
      </c>
      <c r="E12" s="213">
        <v>501</v>
      </c>
      <c r="F12" s="197">
        <v>15683</v>
      </c>
      <c r="G12" s="197">
        <v>38636704</v>
      </c>
      <c r="H12" s="200">
        <v>495</v>
      </c>
      <c r="I12" s="201">
        <v>15918</v>
      </c>
      <c r="J12" s="202">
        <v>39684739</v>
      </c>
      <c r="K12" s="201">
        <v>511</v>
      </c>
      <c r="L12" s="201">
        <v>16486</v>
      </c>
      <c r="M12" s="201">
        <v>44547645</v>
      </c>
      <c r="N12" s="213">
        <v>502</v>
      </c>
      <c r="O12" s="197">
        <v>16272</v>
      </c>
      <c r="P12" s="214">
        <v>40149520</v>
      </c>
    </row>
    <row r="13" spans="1:16">
      <c r="A13" s="212" t="s">
        <v>344</v>
      </c>
      <c r="B13" s="197">
        <v>182</v>
      </c>
      <c r="C13" s="197">
        <v>4348</v>
      </c>
      <c r="D13" s="197">
        <v>6294437</v>
      </c>
      <c r="E13" s="213">
        <v>171</v>
      </c>
      <c r="F13" s="197">
        <v>4276</v>
      </c>
      <c r="G13" s="197">
        <v>6533650</v>
      </c>
      <c r="H13" s="200">
        <v>169</v>
      </c>
      <c r="I13" s="201">
        <v>4404</v>
      </c>
      <c r="J13" s="202">
        <v>6924111</v>
      </c>
      <c r="K13" s="201">
        <v>174</v>
      </c>
      <c r="L13" s="201">
        <v>4479</v>
      </c>
      <c r="M13" s="201">
        <v>7690797</v>
      </c>
      <c r="N13" s="213">
        <v>167</v>
      </c>
      <c r="O13" s="197">
        <v>4181</v>
      </c>
      <c r="P13" s="214">
        <v>6986865</v>
      </c>
    </row>
    <row r="14" spans="1:16">
      <c r="A14" s="212" t="s">
        <v>345</v>
      </c>
      <c r="B14" s="197">
        <v>180</v>
      </c>
      <c r="C14" s="197">
        <v>4164</v>
      </c>
      <c r="D14" s="197">
        <v>5020131</v>
      </c>
      <c r="E14" s="213">
        <v>179</v>
      </c>
      <c r="F14" s="197">
        <v>4338</v>
      </c>
      <c r="G14" s="197">
        <v>5572051</v>
      </c>
      <c r="H14" s="200">
        <v>190</v>
      </c>
      <c r="I14" s="201">
        <v>4376</v>
      </c>
      <c r="J14" s="202">
        <v>6078229</v>
      </c>
      <c r="K14" s="201">
        <v>206</v>
      </c>
      <c r="L14" s="201">
        <v>4792</v>
      </c>
      <c r="M14" s="201">
        <v>6469777</v>
      </c>
      <c r="N14" s="213">
        <v>209</v>
      </c>
      <c r="O14" s="197">
        <v>4684</v>
      </c>
      <c r="P14" s="214">
        <v>6328238</v>
      </c>
    </row>
    <row r="15" spans="1:16">
      <c r="A15" s="212" t="s">
        <v>346</v>
      </c>
      <c r="B15" s="197">
        <v>194</v>
      </c>
      <c r="C15" s="197">
        <v>4353</v>
      </c>
      <c r="D15" s="197">
        <v>6123529</v>
      </c>
      <c r="E15" s="213">
        <v>201</v>
      </c>
      <c r="F15" s="197">
        <v>4423</v>
      </c>
      <c r="G15" s="197">
        <v>6427165</v>
      </c>
      <c r="H15" s="200">
        <v>196</v>
      </c>
      <c r="I15" s="201">
        <v>4405</v>
      </c>
      <c r="J15" s="202">
        <v>6809219</v>
      </c>
      <c r="K15" s="201">
        <v>198</v>
      </c>
      <c r="L15" s="201">
        <v>4477</v>
      </c>
      <c r="M15" s="201">
        <v>7556560</v>
      </c>
      <c r="N15" s="213">
        <v>199</v>
      </c>
      <c r="O15" s="197">
        <v>4804</v>
      </c>
      <c r="P15" s="214">
        <v>7712078</v>
      </c>
    </row>
    <row r="16" spans="1:16">
      <c r="A16" s="339" t="s">
        <v>347</v>
      </c>
      <c r="B16" s="234">
        <v>805</v>
      </c>
      <c r="C16" s="234">
        <v>14428</v>
      </c>
      <c r="D16" s="234">
        <v>21636498</v>
      </c>
      <c r="E16" s="233">
        <v>830</v>
      </c>
      <c r="F16" s="234">
        <v>14589</v>
      </c>
      <c r="G16" s="234">
        <v>22942356</v>
      </c>
      <c r="H16" s="340">
        <v>836</v>
      </c>
      <c r="I16" s="341">
        <v>14445</v>
      </c>
      <c r="J16" s="342">
        <v>24376348</v>
      </c>
      <c r="K16" s="341">
        <v>841</v>
      </c>
      <c r="L16" s="341">
        <v>14525</v>
      </c>
      <c r="M16" s="341">
        <v>25565441</v>
      </c>
      <c r="N16" s="233">
        <v>840</v>
      </c>
      <c r="O16" s="234">
        <v>14446</v>
      </c>
      <c r="P16" s="235">
        <v>26149577</v>
      </c>
    </row>
    <row r="17" spans="1:16">
      <c r="A17" s="212"/>
      <c r="B17" s="197"/>
      <c r="C17" s="197"/>
      <c r="D17" s="214"/>
      <c r="E17" s="197"/>
      <c r="F17" s="197"/>
      <c r="G17" s="197"/>
      <c r="H17" s="200"/>
      <c r="I17" s="201"/>
      <c r="J17" s="202"/>
      <c r="K17" s="201"/>
      <c r="L17" s="201"/>
      <c r="M17" s="201"/>
      <c r="N17" s="213"/>
      <c r="O17" s="197"/>
      <c r="P17" s="214"/>
    </row>
    <row r="18" spans="1:16" s="211" customFormat="1">
      <c r="A18" s="204" t="s">
        <v>348</v>
      </c>
      <c r="B18" s="205">
        <v>1516</v>
      </c>
      <c r="C18" s="205">
        <v>26547</v>
      </c>
      <c r="D18" s="205">
        <v>44719425</v>
      </c>
      <c r="E18" s="206">
        <v>1534</v>
      </c>
      <c r="F18" s="205">
        <v>27411</v>
      </c>
      <c r="G18" s="205">
        <v>49482984</v>
      </c>
      <c r="H18" s="207">
        <v>1547</v>
      </c>
      <c r="I18" s="208">
        <v>28317</v>
      </c>
      <c r="J18" s="209">
        <v>56291611</v>
      </c>
      <c r="K18" s="208">
        <v>1637</v>
      </c>
      <c r="L18" s="208">
        <v>29899</v>
      </c>
      <c r="M18" s="208">
        <v>62561772</v>
      </c>
      <c r="N18" s="206">
        <v>1646</v>
      </c>
      <c r="O18" s="205">
        <v>30174</v>
      </c>
      <c r="P18" s="210">
        <v>61562660</v>
      </c>
    </row>
    <row r="19" spans="1:16">
      <c r="A19" s="212" t="s">
        <v>349</v>
      </c>
      <c r="B19" s="197">
        <v>48</v>
      </c>
      <c r="C19" s="197">
        <v>544</v>
      </c>
      <c r="D19" s="197">
        <v>558061</v>
      </c>
      <c r="E19" s="213">
        <v>48</v>
      </c>
      <c r="F19" s="197">
        <v>553</v>
      </c>
      <c r="G19" s="197">
        <v>642193</v>
      </c>
      <c r="H19" s="200">
        <v>46</v>
      </c>
      <c r="I19" s="201">
        <v>534</v>
      </c>
      <c r="J19" s="202">
        <v>738043</v>
      </c>
      <c r="K19" s="201">
        <v>45</v>
      </c>
      <c r="L19" s="201">
        <v>557</v>
      </c>
      <c r="M19" s="201">
        <v>864013</v>
      </c>
      <c r="N19" s="213">
        <v>49</v>
      </c>
      <c r="O19" s="197">
        <v>562</v>
      </c>
      <c r="P19" s="214">
        <v>829461</v>
      </c>
    </row>
    <row r="20" spans="1:16">
      <c r="A20" s="212" t="s">
        <v>350</v>
      </c>
      <c r="B20" s="197">
        <v>60</v>
      </c>
      <c r="C20" s="197">
        <v>651</v>
      </c>
      <c r="D20" s="197">
        <v>717763</v>
      </c>
      <c r="E20" s="213">
        <v>63</v>
      </c>
      <c r="F20" s="197">
        <v>709</v>
      </c>
      <c r="G20" s="197">
        <v>739803</v>
      </c>
      <c r="H20" s="200">
        <v>57</v>
      </c>
      <c r="I20" s="201">
        <v>654</v>
      </c>
      <c r="J20" s="202">
        <v>851567</v>
      </c>
      <c r="K20" s="201">
        <v>64</v>
      </c>
      <c r="L20" s="201">
        <v>771</v>
      </c>
      <c r="M20" s="201">
        <v>1097960</v>
      </c>
      <c r="N20" s="213">
        <v>65</v>
      </c>
      <c r="O20" s="197">
        <v>794</v>
      </c>
      <c r="P20" s="214">
        <v>1072478</v>
      </c>
    </row>
    <row r="21" spans="1:16">
      <c r="A21" s="212" t="s">
        <v>351</v>
      </c>
      <c r="B21" s="197">
        <v>40</v>
      </c>
      <c r="C21" s="197">
        <v>422</v>
      </c>
      <c r="D21" s="197">
        <v>411373</v>
      </c>
      <c r="E21" s="213">
        <v>39</v>
      </c>
      <c r="F21" s="197">
        <v>410</v>
      </c>
      <c r="G21" s="197">
        <v>438805</v>
      </c>
      <c r="H21" s="200">
        <v>40</v>
      </c>
      <c r="I21" s="201">
        <v>438</v>
      </c>
      <c r="J21" s="202">
        <v>536386</v>
      </c>
      <c r="K21" s="201">
        <v>42</v>
      </c>
      <c r="L21" s="201">
        <v>471</v>
      </c>
      <c r="M21" s="201">
        <v>596488</v>
      </c>
      <c r="N21" s="213">
        <v>47</v>
      </c>
      <c r="O21" s="197">
        <v>512</v>
      </c>
      <c r="P21" s="214">
        <v>752802</v>
      </c>
    </row>
    <row r="22" spans="1:16">
      <c r="A22" s="212" t="s">
        <v>352</v>
      </c>
      <c r="B22" s="197">
        <v>28</v>
      </c>
      <c r="C22" s="197">
        <v>229</v>
      </c>
      <c r="D22" s="197">
        <v>125021</v>
      </c>
      <c r="E22" s="213">
        <v>29</v>
      </c>
      <c r="F22" s="197">
        <v>318</v>
      </c>
      <c r="G22" s="197">
        <v>155731</v>
      </c>
      <c r="H22" s="200">
        <v>29</v>
      </c>
      <c r="I22" s="201">
        <v>380</v>
      </c>
      <c r="J22" s="202">
        <v>242183</v>
      </c>
      <c r="K22" s="201">
        <v>30</v>
      </c>
      <c r="L22" s="201">
        <v>381</v>
      </c>
      <c r="M22" s="201">
        <v>356756</v>
      </c>
      <c r="N22" s="213">
        <v>33</v>
      </c>
      <c r="O22" s="197">
        <v>372</v>
      </c>
      <c r="P22" s="214">
        <v>398308</v>
      </c>
    </row>
    <row r="23" spans="1:16">
      <c r="A23" s="339" t="s">
        <v>353</v>
      </c>
      <c r="B23" s="234">
        <v>3</v>
      </c>
      <c r="C23" s="234">
        <v>31</v>
      </c>
      <c r="D23" s="234">
        <v>12802</v>
      </c>
      <c r="E23" s="233">
        <v>3</v>
      </c>
      <c r="F23" s="234">
        <v>29</v>
      </c>
      <c r="G23" s="234">
        <v>12380</v>
      </c>
      <c r="H23" s="340">
        <v>3</v>
      </c>
      <c r="I23" s="341">
        <v>29</v>
      </c>
      <c r="J23" s="342">
        <v>11390</v>
      </c>
      <c r="K23" s="341">
        <v>1</v>
      </c>
      <c r="L23" s="234" t="s">
        <v>354</v>
      </c>
      <c r="M23" s="234" t="s">
        <v>354</v>
      </c>
      <c r="N23" s="233">
        <v>2</v>
      </c>
      <c r="O23" s="234" t="s">
        <v>354</v>
      </c>
      <c r="P23" s="235" t="s">
        <v>354</v>
      </c>
    </row>
    <row r="24" spans="1:16">
      <c r="A24" s="212" t="s">
        <v>355</v>
      </c>
      <c r="B24" s="197">
        <v>60</v>
      </c>
      <c r="C24" s="197">
        <v>1496</v>
      </c>
      <c r="D24" s="197">
        <v>5539807</v>
      </c>
      <c r="E24" s="213">
        <v>60</v>
      </c>
      <c r="F24" s="197">
        <v>1603</v>
      </c>
      <c r="G24" s="197">
        <v>7160700</v>
      </c>
      <c r="H24" s="200">
        <v>73</v>
      </c>
      <c r="I24" s="201">
        <v>1993</v>
      </c>
      <c r="J24" s="202">
        <v>9612994</v>
      </c>
      <c r="K24" s="201">
        <v>86</v>
      </c>
      <c r="L24" s="201">
        <v>2399</v>
      </c>
      <c r="M24" s="201">
        <v>10985448</v>
      </c>
      <c r="N24" s="213">
        <v>88</v>
      </c>
      <c r="O24" s="197">
        <v>2462</v>
      </c>
      <c r="P24" s="214">
        <v>10676118</v>
      </c>
    </row>
    <row r="25" spans="1:16">
      <c r="A25" s="212" t="s">
        <v>356</v>
      </c>
      <c r="B25" s="197">
        <v>33</v>
      </c>
      <c r="C25" s="197">
        <v>497</v>
      </c>
      <c r="D25" s="197">
        <v>544744</v>
      </c>
      <c r="E25" s="213">
        <v>33</v>
      </c>
      <c r="F25" s="197">
        <v>507</v>
      </c>
      <c r="G25" s="197">
        <v>557834</v>
      </c>
      <c r="H25" s="200">
        <v>34</v>
      </c>
      <c r="I25" s="201">
        <v>561</v>
      </c>
      <c r="J25" s="202">
        <v>777935</v>
      </c>
      <c r="K25" s="201">
        <v>34</v>
      </c>
      <c r="L25" s="201">
        <v>534</v>
      </c>
      <c r="M25" s="201">
        <v>776628</v>
      </c>
      <c r="N25" s="213">
        <v>34</v>
      </c>
      <c r="O25" s="197">
        <v>531</v>
      </c>
      <c r="P25" s="214">
        <v>795222</v>
      </c>
    </row>
    <row r="26" spans="1:16">
      <c r="A26" s="212" t="s">
        <v>357</v>
      </c>
      <c r="B26" s="197">
        <v>95</v>
      </c>
      <c r="C26" s="197">
        <v>3257</v>
      </c>
      <c r="D26" s="197">
        <v>6495812</v>
      </c>
      <c r="E26" s="213">
        <v>96</v>
      </c>
      <c r="F26" s="197">
        <v>3202</v>
      </c>
      <c r="G26" s="197">
        <v>7895423</v>
      </c>
      <c r="H26" s="200">
        <v>100</v>
      </c>
      <c r="I26" s="201">
        <v>3278</v>
      </c>
      <c r="J26" s="202">
        <v>8953670</v>
      </c>
      <c r="K26" s="201">
        <v>106</v>
      </c>
      <c r="L26" s="201">
        <v>3339</v>
      </c>
      <c r="M26" s="201">
        <v>9171426</v>
      </c>
      <c r="N26" s="213">
        <v>99</v>
      </c>
      <c r="O26" s="197">
        <v>3380</v>
      </c>
      <c r="P26" s="214">
        <v>8556741</v>
      </c>
    </row>
    <row r="27" spans="1:16">
      <c r="A27" s="212" t="s">
        <v>358</v>
      </c>
      <c r="B27" s="197">
        <v>221</v>
      </c>
      <c r="C27" s="197">
        <v>2978</v>
      </c>
      <c r="D27" s="197">
        <v>3971584</v>
      </c>
      <c r="E27" s="213">
        <v>230</v>
      </c>
      <c r="F27" s="197">
        <v>3179</v>
      </c>
      <c r="G27" s="197">
        <v>4127936</v>
      </c>
      <c r="H27" s="200">
        <v>238</v>
      </c>
      <c r="I27" s="201">
        <v>3370</v>
      </c>
      <c r="J27" s="202">
        <v>4757323</v>
      </c>
      <c r="K27" s="201">
        <v>267</v>
      </c>
      <c r="L27" s="201">
        <v>3860</v>
      </c>
      <c r="M27" s="201">
        <v>5922376</v>
      </c>
      <c r="N27" s="213">
        <v>274</v>
      </c>
      <c r="O27" s="197">
        <v>3898</v>
      </c>
      <c r="P27" s="214">
        <v>6009247</v>
      </c>
    </row>
    <row r="28" spans="1:16">
      <c r="A28" s="212" t="s">
        <v>359</v>
      </c>
      <c r="B28" s="197">
        <v>170</v>
      </c>
      <c r="C28" s="197">
        <v>3893</v>
      </c>
      <c r="D28" s="197">
        <v>7266376</v>
      </c>
      <c r="E28" s="213">
        <v>167</v>
      </c>
      <c r="F28" s="197">
        <v>4012</v>
      </c>
      <c r="G28" s="197">
        <v>7640261</v>
      </c>
      <c r="H28" s="200">
        <v>160</v>
      </c>
      <c r="I28" s="201">
        <v>4071</v>
      </c>
      <c r="J28" s="202">
        <v>8177823</v>
      </c>
      <c r="K28" s="201">
        <v>186</v>
      </c>
      <c r="L28" s="201">
        <v>4384</v>
      </c>
      <c r="M28" s="201">
        <v>9308834</v>
      </c>
      <c r="N28" s="213">
        <v>185</v>
      </c>
      <c r="O28" s="197">
        <v>4416</v>
      </c>
      <c r="P28" s="214">
        <v>9230753</v>
      </c>
    </row>
    <row r="29" spans="1:16">
      <c r="A29" s="339" t="s">
        <v>360</v>
      </c>
      <c r="B29" s="234">
        <v>54</v>
      </c>
      <c r="C29" s="234">
        <v>1685</v>
      </c>
      <c r="D29" s="234">
        <v>5741074</v>
      </c>
      <c r="E29" s="233">
        <v>59</v>
      </c>
      <c r="F29" s="234">
        <v>1834</v>
      </c>
      <c r="G29" s="234">
        <v>5852552</v>
      </c>
      <c r="H29" s="340">
        <v>57</v>
      </c>
      <c r="I29" s="341">
        <v>1909</v>
      </c>
      <c r="J29" s="342">
        <v>6268381</v>
      </c>
      <c r="K29" s="341">
        <v>63</v>
      </c>
      <c r="L29" s="341">
        <v>2050</v>
      </c>
      <c r="M29" s="341">
        <v>7034594</v>
      </c>
      <c r="N29" s="233">
        <v>64</v>
      </c>
      <c r="O29" s="234">
        <v>2010</v>
      </c>
      <c r="P29" s="235">
        <v>6568421</v>
      </c>
    </row>
    <row r="30" spans="1:16">
      <c r="A30" s="212" t="s">
        <v>361</v>
      </c>
      <c r="B30" s="197">
        <v>207</v>
      </c>
      <c r="C30" s="197">
        <v>2173</v>
      </c>
      <c r="D30" s="197">
        <v>2695057</v>
      </c>
      <c r="E30" s="213">
        <v>209</v>
      </c>
      <c r="F30" s="197">
        <v>2164</v>
      </c>
      <c r="G30" s="197">
        <v>2836962</v>
      </c>
      <c r="H30" s="200">
        <v>215</v>
      </c>
      <c r="I30" s="201">
        <v>2190</v>
      </c>
      <c r="J30" s="202">
        <v>2949312</v>
      </c>
      <c r="K30" s="201">
        <v>218</v>
      </c>
      <c r="L30" s="201">
        <v>2154</v>
      </c>
      <c r="M30" s="201">
        <v>2985130</v>
      </c>
      <c r="N30" s="213">
        <v>209</v>
      </c>
      <c r="O30" s="197">
        <v>2095</v>
      </c>
      <c r="P30" s="214">
        <v>2608345</v>
      </c>
    </row>
    <row r="31" spans="1:16">
      <c r="A31" s="212" t="s">
        <v>362</v>
      </c>
      <c r="B31" s="197">
        <v>32</v>
      </c>
      <c r="C31" s="197">
        <v>467</v>
      </c>
      <c r="D31" s="197">
        <v>440206</v>
      </c>
      <c r="E31" s="213">
        <v>33</v>
      </c>
      <c r="F31" s="197">
        <v>494</v>
      </c>
      <c r="G31" s="197">
        <v>451660</v>
      </c>
      <c r="H31" s="200">
        <v>33</v>
      </c>
      <c r="I31" s="201">
        <v>489</v>
      </c>
      <c r="J31" s="202">
        <v>455718</v>
      </c>
      <c r="K31" s="201">
        <v>31</v>
      </c>
      <c r="L31" s="201">
        <v>474</v>
      </c>
      <c r="M31" s="201">
        <v>544439</v>
      </c>
      <c r="N31" s="213">
        <v>30</v>
      </c>
      <c r="O31" s="197">
        <v>460</v>
      </c>
      <c r="P31" s="214">
        <v>553076</v>
      </c>
    </row>
    <row r="32" spans="1:16">
      <c r="A32" s="212" t="s">
        <v>363</v>
      </c>
      <c r="B32" s="197">
        <v>26</v>
      </c>
      <c r="C32" s="197">
        <v>286</v>
      </c>
      <c r="D32" s="197">
        <v>302792</v>
      </c>
      <c r="E32" s="213">
        <v>28</v>
      </c>
      <c r="F32" s="197">
        <v>309</v>
      </c>
      <c r="G32" s="197">
        <v>241040</v>
      </c>
      <c r="H32" s="200">
        <v>27</v>
      </c>
      <c r="I32" s="201">
        <v>301</v>
      </c>
      <c r="J32" s="202">
        <v>244836</v>
      </c>
      <c r="K32" s="201">
        <v>25</v>
      </c>
      <c r="L32" s="201">
        <v>284</v>
      </c>
      <c r="M32" s="201">
        <v>275250</v>
      </c>
      <c r="N32" s="213">
        <v>28</v>
      </c>
      <c r="O32" s="197">
        <v>388</v>
      </c>
      <c r="P32" s="214">
        <v>597777</v>
      </c>
    </row>
    <row r="33" spans="1:16">
      <c r="A33" s="212" t="s">
        <v>364</v>
      </c>
      <c r="B33" s="197">
        <v>24</v>
      </c>
      <c r="C33" s="197">
        <v>552</v>
      </c>
      <c r="D33" s="197">
        <v>654450</v>
      </c>
      <c r="E33" s="213">
        <v>26</v>
      </c>
      <c r="F33" s="197">
        <v>633</v>
      </c>
      <c r="G33" s="197">
        <v>672964</v>
      </c>
      <c r="H33" s="200">
        <v>26</v>
      </c>
      <c r="I33" s="201">
        <v>610</v>
      </c>
      <c r="J33" s="202">
        <v>777281</v>
      </c>
      <c r="K33" s="201">
        <v>26</v>
      </c>
      <c r="L33" s="201">
        <v>666</v>
      </c>
      <c r="M33" s="201">
        <v>976564</v>
      </c>
      <c r="N33" s="213">
        <v>26</v>
      </c>
      <c r="O33" s="197">
        <v>565</v>
      </c>
      <c r="P33" s="214">
        <v>851260</v>
      </c>
    </row>
    <row r="34" spans="1:16">
      <c r="A34" s="339" t="s">
        <v>365</v>
      </c>
      <c r="B34" s="234">
        <v>3</v>
      </c>
      <c r="C34" s="234">
        <v>84</v>
      </c>
      <c r="D34" s="234">
        <v>13005</v>
      </c>
      <c r="E34" s="233">
        <v>5</v>
      </c>
      <c r="F34" s="234">
        <v>113</v>
      </c>
      <c r="G34" s="234">
        <v>33052</v>
      </c>
      <c r="H34" s="340">
        <v>5</v>
      </c>
      <c r="I34" s="341">
        <v>121</v>
      </c>
      <c r="J34" s="342">
        <v>55806</v>
      </c>
      <c r="K34" s="341">
        <v>5</v>
      </c>
      <c r="L34" s="234" t="s">
        <v>354</v>
      </c>
      <c r="M34" s="234" t="s">
        <v>354</v>
      </c>
      <c r="N34" s="233">
        <v>6</v>
      </c>
      <c r="O34" s="234">
        <v>140</v>
      </c>
      <c r="P34" s="235">
        <v>88415</v>
      </c>
    </row>
    <row r="35" spans="1:16">
      <c r="A35" s="212" t="s">
        <v>366</v>
      </c>
      <c r="B35" s="197">
        <v>69</v>
      </c>
      <c r="C35" s="197">
        <v>1127</v>
      </c>
      <c r="D35" s="197">
        <v>1458173</v>
      </c>
      <c r="E35" s="213">
        <v>66</v>
      </c>
      <c r="F35" s="197">
        <v>1133</v>
      </c>
      <c r="G35" s="197">
        <v>1495627</v>
      </c>
      <c r="H35" s="200">
        <v>65</v>
      </c>
      <c r="I35" s="201">
        <v>1135</v>
      </c>
      <c r="J35" s="202">
        <v>1511821</v>
      </c>
      <c r="K35" s="201">
        <v>66</v>
      </c>
      <c r="L35" s="201">
        <v>1145</v>
      </c>
      <c r="M35" s="201">
        <v>1734512</v>
      </c>
      <c r="N35" s="213">
        <v>65</v>
      </c>
      <c r="O35" s="197">
        <v>1131</v>
      </c>
      <c r="P35" s="214">
        <v>1736510</v>
      </c>
    </row>
    <row r="36" spans="1:16">
      <c r="A36" s="212" t="s">
        <v>367</v>
      </c>
      <c r="B36" s="197">
        <v>32</v>
      </c>
      <c r="C36" s="197">
        <v>798</v>
      </c>
      <c r="D36" s="197">
        <v>1079183</v>
      </c>
      <c r="E36" s="213">
        <v>34</v>
      </c>
      <c r="F36" s="197">
        <v>674</v>
      </c>
      <c r="G36" s="197">
        <v>1082751</v>
      </c>
      <c r="H36" s="200">
        <v>34</v>
      </c>
      <c r="I36" s="201">
        <v>670</v>
      </c>
      <c r="J36" s="202">
        <v>1150003</v>
      </c>
      <c r="K36" s="201">
        <v>34</v>
      </c>
      <c r="L36" s="201">
        <v>675</v>
      </c>
      <c r="M36" s="201">
        <v>1144333</v>
      </c>
      <c r="N36" s="213">
        <v>35</v>
      </c>
      <c r="O36" s="197">
        <v>743</v>
      </c>
      <c r="P36" s="214">
        <v>1137545</v>
      </c>
    </row>
    <row r="37" spans="1:16">
      <c r="A37" s="212" t="s">
        <v>368</v>
      </c>
      <c r="B37" s="197">
        <v>21</v>
      </c>
      <c r="C37" s="197">
        <v>242</v>
      </c>
      <c r="D37" s="197">
        <v>118294</v>
      </c>
      <c r="E37" s="213">
        <v>20</v>
      </c>
      <c r="F37" s="197">
        <v>233</v>
      </c>
      <c r="G37" s="197">
        <v>120606</v>
      </c>
      <c r="H37" s="200">
        <v>21</v>
      </c>
      <c r="I37" s="201">
        <v>252</v>
      </c>
      <c r="J37" s="202">
        <v>151646</v>
      </c>
      <c r="K37" s="201">
        <v>19</v>
      </c>
      <c r="L37" s="201">
        <v>219</v>
      </c>
      <c r="M37" s="201">
        <v>161833</v>
      </c>
      <c r="N37" s="213">
        <v>19</v>
      </c>
      <c r="O37" s="197">
        <v>213</v>
      </c>
      <c r="P37" s="214">
        <v>137255</v>
      </c>
    </row>
    <row r="38" spans="1:16">
      <c r="A38" s="212" t="s">
        <v>369</v>
      </c>
      <c r="B38" s="197">
        <v>17</v>
      </c>
      <c r="C38" s="197">
        <v>169</v>
      </c>
      <c r="D38" s="197">
        <v>122210</v>
      </c>
      <c r="E38" s="213">
        <v>18</v>
      </c>
      <c r="F38" s="197">
        <v>169</v>
      </c>
      <c r="G38" s="197">
        <v>114930</v>
      </c>
      <c r="H38" s="200">
        <v>18</v>
      </c>
      <c r="I38" s="201">
        <v>170</v>
      </c>
      <c r="J38" s="202">
        <v>114300</v>
      </c>
      <c r="K38" s="201">
        <v>18</v>
      </c>
      <c r="L38" s="201">
        <v>165</v>
      </c>
      <c r="M38" s="201">
        <v>106730</v>
      </c>
      <c r="N38" s="213">
        <v>4</v>
      </c>
      <c r="O38" s="197" t="s">
        <v>354</v>
      </c>
      <c r="P38" s="214" t="s">
        <v>354</v>
      </c>
    </row>
    <row r="39" spans="1:16">
      <c r="A39" s="212" t="s">
        <v>370</v>
      </c>
      <c r="B39" s="197">
        <v>54</v>
      </c>
      <c r="C39" s="197">
        <v>817</v>
      </c>
      <c r="D39" s="197">
        <v>834585</v>
      </c>
      <c r="E39" s="213">
        <v>52</v>
      </c>
      <c r="F39" s="197">
        <v>858</v>
      </c>
      <c r="G39" s="197">
        <v>877317</v>
      </c>
      <c r="H39" s="200">
        <v>49</v>
      </c>
      <c r="I39" s="201">
        <v>846</v>
      </c>
      <c r="J39" s="202">
        <v>945503</v>
      </c>
      <c r="K39" s="201">
        <v>50</v>
      </c>
      <c r="L39" s="201">
        <v>833</v>
      </c>
      <c r="M39" s="201">
        <v>1259790</v>
      </c>
      <c r="N39" s="213">
        <v>53</v>
      </c>
      <c r="O39" s="197">
        <v>855</v>
      </c>
      <c r="P39" s="214">
        <v>1401554</v>
      </c>
    </row>
    <row r="40" spans="1:16">
      <c r="A40" s="339" t="s">
        <v>371</v>
      </c>
      <c r="B40" s="234">
        <v>53</v>
      </c>
      <c r="C40" s="234">
        <v>851</v>
      </c>
      <c r="D40" s="234">
        <v>896991</v>
      </c>
      <c r="E40" s="233">
        <v>52</v>
      </c>
      <c r="F40" s="234">
        <v>1010</v>
      </c>
      <c r="G40" s="234">
        <v>1169512</v>
      </c>
      <c r="H40" s="340">
        <v>52</v>
      </c>
      <c r="I40" s="341">
        <v>1044</v>
      </c>
      <c r="J40" s="342">
        <v>1399880</v>
      </c>
      <c r="K40" s="341">
        <v>49</v>
      </c>
      <c r="L40" s="341">
        <v>968</v>
      </c>
      <c r="M40" s="341">
        <v>1508986</v>
      </c>
      <c r="N40" s="233">
        <v>54</v>
      </c>
      <c r="O40" s="234">
        <v>1081</v>
      </c>
      <c r="P40" s="235">
        <v>1644359</v>
      </c>
    </row>
    <row r="41" spans="1:16">
      <c r="A41" s="212" t="s">
        <v>372</v>
      </c>
      <c r="B41" s="197">
        <v>35</v>
      </c>
      <c r="C41" s="197">
        <v>890</v>
      </c>
      <c r="D41" s="197">
        <v>1700826</v>
      </c>
      <c r="E41" s="213">
        <v>38</v>
      </c>
      <c r="F41" s="197">
        <v>869</v>
      </c>
      <c r="G41" s="197">
        <v>1959652</v>
      </c>
      <c r="H41" s="200">
        <v>38</v>
      </c>
      <c r="I41" s="201">
        <v>918</v>
      </c>
      <c r="J41" s="202">
        <v>2331259</v>
      </c>
      <c r="K41" s="201">
        <v>39</v>
      </c>
      <c r="L41" s="201">
        <v>930</v>
      </c>
      <c r="M41" s="201">
        <v>2426614</v>
      </c>
      <c r="N41" s="213">
        <v>37</v>
      </c>
      <c r="O41" s="197">
        <v>918</v>
      </c>
      <c r="P41" s="214">
        <v>2437922</v>
      </c>
    </row>
    <row r="42" spans="1:16">
      <c r="A42" s="212" t="s">
        <v>373</v>
      </c>
      <c r="B42" s="197">
        <v>31</v>
      </c>
      <c r="C42" s="197">
        <v>521</v>
      </c>
      <c r="D42" s="197">
        <v>404517</v>
      </c>
      <c r="E42" s="213">
        <v>30</v>
      </c>
      <c r="F42" s="197">
        <v>496</v>
      </c>
      <c r="G42" s="197">
        <v>424203</v>
      </c>
      <c r="H42" s="200">
        <v>32</v>
      </c>
      <c r="I42" s="201">
        <v>511</v>
      </c>
      <c r="J42" s="202">
        <v>455228</v>
      </c>
      <c r="K42" s="201">
        <v>39</v>
      </c>
      <c r="L42" s="201">
        <v>562</v>
      </c>
      <c r="M42" s="201">
        <v>477698</v>
      </c>
      <c r="N42" s="213">
        <v>40</v>
      </c>
      <c r="O42" s="197">
        <v>529</v>
      </c>
      <c r="P42" s="214">
        <v>481159</v>
      </c>
    </row>
    <row r="43" spans="1:16">
      <c r="A43" s="212" t="s">
        <v>374</v>
      </c>
      <c r="B43" s="197">
        <v>31</v>
      </c>
      <c r="C43" s="197">
        <v>807</v>
      </c>
      <c r="D43" s="197">
        <v>1337638</v>
      </c>
      <c r="E43" s="213">
        <v>30</v>
      </c>
      <c r="F43" s="197">
        <v>808</v>
      </c>
      <c r="G43" s="197">
        <v>1430748</v>
      </c>
      <c r="H43" s="200">
        <v>32</v>
      </c>
      <c r="I43" s="201">
        <v>764</v>
      </c>
      <c r="J43" s="202">
        <v>1462548</v>
      </c>
      <c r="K43" s="201">
        <v>32</v>
      </c>
      <c r="L43" s="201">
        <v>865</v>
      </c>
      <c r="M43" s="201">
        <v>1345692</v>
      </c>
      <c r="N43" s="213">
        <v>34</v>
      </c>
      <c r="O43" s="197">
        <v>937</v>
      </c>
      <c r="P43" s="214">
        <v>1521755</v>
      </c>
    </row>
    <row r="44" spans="1:16">
      <c r="A44" s="212" t="s">
        <v>375</v>
      </c>
      <c r="B44" s="197">
        <v>21</v>
      </c>
      <c r="C44" s="197">
        <v>239</v>
      </c>
      <c r="D44" s="197">
        <v>217243</v>
      </c>
      <c r="E44" s="213">
        <v>20</v>
      </c>
      <c r="F44" s="197">
        <v>247</v>
      </c>
      <c r="G44" s="197">
        <v>220959</v>
      </c>
      <c r="H44" s="200">
        <v>20</v>
      </c>
      <c r="I44" s="201">
        <v>257</v>
      </c>
      <c r="J44" s="202">
        <v>186548</v>
      </c>
      <c r="K44" s="201">
        <v>18</v>
      </c>
      <c r="L44" s="201">
        <v>221</v>
      </c>
      <c r="M44" s="201">
        <v>240842</v>
      </c>
      <c r="N44" s="213">
        <v>20</v>
      </c>
      <c r="O44" s="197">
        <v>204</v>
      </c>
      <c r="P44" s="214">
        <v>233260</v>
      </c>
    </row>
    <row r="45" spans="1:16">
      <c r="A45" s="212" t="s">
        <v>376</v>
      </c>
      <c r="B45" s="197">
        <v>34</v>
      </c>
      <c r="C45" s="197">
        <v>645</v>
      </c>
      <c r="D45" s="197">
        <v>923014</v>
      </c>
      <c r="E45" s="213">
        <v>33</v>
      </c>
      <c r="F45" s="197">
        <v>655</v>
      </c>
      <c r="G45" s="197">
        <v>963633</v>
      </c>
      <c r="H45" s="200">
        <v>30</v>
      </c>
      <c r="I45" s="201">
        <v>661</v>
      </c>
      <c r="J45" s="202">
        <v>1023592</v>
      </c>
      <c r="K45" s="201">
        <v>31</v>
      </c>
      <c r="L45" s="201">
        <v>707</v>
      </c>
      <c r="M45" s="201">
        <v>1036561</v>
      </c>
      <c r="N45" s="213">
        <v>32</v>
      </c>
      <c r="O45" s="197">
        <v>744</v>
      </c>
      <c r="P45" s="214">
        <v>1062469</v>
      </c>
    </row>
    <row r="46" spans="1:16">
      <c r="A46" s="215" t="s">
        <v>377</v>
      </c>
      <c r="B46" s="216">
        <v>14</v>
      </c>
      <c r="C46" s="216">
        <v>196</v>
      </c>
      <c r="D46" s="216">
        <v>136824</v>
      </c>
      <c r="E46" s="217">
        <v>13</v>
      </c>
      <c r="F46" s="216">
        <v>190</v>
      </c>
      <c r="G46" s="216">
        <v>163750</v>
      </c>
      <c r="H46" s="218">
        <v>13</v>
      </c>
      <c r="I46" s="219">
        <v>161</v>
      </c>
      <c r="J46" s="220">
        <v>148635</v>
      </c>
      <c r="K46" s="219">
        <v>13</v>
      </c>
      <c r="L46" s="219">
        <v>156</v>
      </c>
      <c r="M46" s="219">
        <v>145139</v>
      </c>
      <c r="N46" s="217">
        <v>14</v>
      </c>
      <c r="O46" s="216">
        <v>186</v>
      </c>
      <c r="P46" s="221">
        <v>161360</v>
      </c>
    </row>
    <row r="47" spans="1:16">
      <c r="O47" s="392" t="s">
        <v>336</v>
      </c>
      <c r="P47" s="392"/>
    </row>
    <row r="48" spans="1:16">
      <c r="A48" s="191" t="s">
        <v>337</v>
      </c>
      <c r="B48" s="389" t="s">
        <v>378</v>
      </c>
      <c r="C48" s="390"/>
      <c r="D48" s="391"/>
      <c r="E48" s="393" t="s">
        <v>379</v>
      </c>
      <c r="F48" s="393"/>
      <c r="G48" s="393"/>
      <c r="H48" s="393" t="s">
        <v>259</v>
      </c>
      <c r="I48" s="393"/>
      <c r="J48" s="393"/>
      <c r="K48" s="393" t="s">
        <v>260</v>
      </c>
      <c r="L48" s="393"/>
      <c r="M48" s="393"/>
      <c r="N48" s="393" t="s">
        <v>261</v>
      </c>
      <c r="O48" s="393"/>
      <c r="P48" s="393"/>
    </row>
    <row r="49" spans="1:16">
      <c r="A49" s="192" t="s">
        <v>338</v>
      </c>
      <c r="B49" s="193" t="s">
        <v>231</v>
      </c>
      <c r="C49" s="193" t="s">
        <v>232</v>
      </c>
      <c r="D49" s="193" t="s">
        <v>233</v>
      </c>
      <c r="E49" s="193" t="s">
        <v>231</v>
      </c>
      <c r="F49" s="193" t="s">
        <v>232</v>
      </c>
      <c r="G49" s="193" t="s">
        <v>233</v>
      </c>
      <c r="H49" s="193" t="s">
        <v>231</v>
      </c>
      <c r="I49" s="193" t="s">
        <v>232</v>
      </c>
      <c r="J49" s="193" t="s">
        <v>233</v>
      </c>
      <c r="K49" s="193" t="s">
        <v>231</v>
      </c>
      <c r="L49" s="193" t="s">
        <v>232</v>
      </c>
      <c r="M49" s="193" t="s">
        <v>233</v>
      </c>
      <c r="N49" s="193" t="s">
        <v>231</v>
      </c>
      <c r="O49" s="193" t="s">
        <v>232</v>
      </c>
      <c r="P49" s="193" t="s">
        <v>233</v>
      </c>
    </row>
    <row r="50" spans="1:16">
      <c r="A50" s="196"/>
      <c r="B50" s="197"/>
      <c r="C50" s="197"/>
      <c r="D50" s="197"/>
      <c r="E50" s="198"/>
      <c r="F50" s="199"/>
      <c r="G50" s="203"/>
      <c r="H50" s="197"/>
      <c r="I50" s="197"/>
      <c r="J50" s="214"/>
      <c r="K50" s="222"/>
      <c r="L50" s="222"/>
      <c r="M50" s="222"/>
      <c r="N50" s="223"/>
      <c r="O50" s="224"/>
      <c r="P50" s="225"/>
    </row>
    <row r="51" spans="1:16" s="211" customFormat="1">
      <c r="A51" s="204" t="s">
        <v>339</v>
      </c>
      <c r="B51" s="205">
        <v>4631</v>
      </c>
      <c r="C51" s="205">
        <v>99852</v>
      </c>
      <c r="D51" s="205">
        <v>192530423</v>
      </c>
      <c r="E51" s="206">
        <v>4537</v>
      </c>
      <c r="F51" s="205">
        <v>97604</v>
      </c>
      <c r="G51" s="210">
        <v>185855575</v>
      </c>
      <c r="H51" s="205">
        <v>4449</v>
      </c>
      <c r="I51" s="205">
        <v>95606</v>
      </c>
      <c r="J51" s="210">
        <v>192346561</v>
      </c>
      <c r="K51" s="205">
        <v>4381</v>
      </c>
      <c r="L51" s="205">
        <v>94468</v>
      </c>
      <c r="M51" s="205">
        <v>195971259</v>
      </c>
      <c r="N51" s="206">
        <v>4275</v>
      </c>
      <c r="O51" s="205">
        <v>92852</v>
      </c>
      <c r="P51" s="210">
        <v>203825769</v>
      </c>
    </row>
    <row r="52" spans="1:16">
      <c r="A52" s="212"/>
      <c r="B52" s="197"/>
      <c r="C52" s="197"/>
      <c r="D52" s="197"/>
      <c r="E52" s="213"/>
      <c r="F52" s="197"/>
      <c r="G52" s="214"/>
      <c r="H52" s="197"/>
      <c r="I52" s="197"/>
      <c r="J52" s="214"/>
      <c r="K52" s="197"/>
      <c r="L52" s="197"/>
      <c r="M52" s="197"/>
      <c r="N52" s="213"/>
      <c r="O52" s="197"/>
      <c r="P52" s="214"/>
    </row>
    <row r="53" spans="1:16" s="211" customFormat="1">
      <c r="A53" s="204" t="s">
        <v>340</v>
      </c>
      <c r="B53" s="205">
        <v>3059</v>
      </c>
      <c r="C53" s="205">
        <v>70600</v>
      </c>
      <c r="D53" s="205">
        <v>134944312</v>
      </c>
      <c r="E53" s="206">
        <v>3005</v>
      </c>
      <c r="F53" s="205">
        <v>69040</v>
      </c>
      <c r="G53" s="210">
        <v>130325062</v>
      </c>
      <c r="H53" s="205">
        <v>2939</v>
      </c>
      <c r="I53" s="205">
        <v>67337</v>
      </c>
      <c r="J53" s="210">
        <v>132595638</v>
      </c>
      <c r="K53" s="205">
        <v>2904</v>
      </c>
      <c r="L53" s="205">
        <v>66497</v>
      </c>
      <c r="M53" s="205">
        <v>134404393</v>
      </c>
      <c r="N53" s="206">
        <v>2838</v>
      </c>
      <c r="O53" s="205">
        <v>65653</v>
      </c>
      <c r="P53" s="210">
        <v>139319030</v>
      </c>
    </row>
    <row r="54" spans="1:16">
      <c r="A54" s="212" t="s">
        <v>341</v>
      </c>
      <c r="B54" s="197">
        <v>1064</v>
      </c>
      <c r="C54" s="197">
        <v>22672</v>
      </c>
      <c r="D54" s="197">
        <v>38776850</v>
      </c>
      <c r="E54" s="213">
        <v>1044</v>
      </c>
      <c r="F54" s="197">
        <v>22033</v>
      </c>
      <c r="G54" s="214">
        <v>37589766</v>
      </c>
      <c r="H54" s="197">
        <v>1020</v>
      </c>
      <c r="I54" s="197">
        <v>21672</v>
      </c>
      <c r="J54" s="214">
        <v>39212596</v>
      </c>
      <c r="K54" s="197">
        <v>983</v>
      </c>
      <c r="L54" s="197">
        <v>21279</v>
      </c>
      <c r="M54" s="197">
        <v>39889349</v>
      </c>
      <c r="N54" s="213">
        <v>944</v>
      </c>
      <c r="O54" s="197">
        <v>21155</v>
      </c>
      <c r="P54" s="214">
        <v>40610428</v>
      </c>
    </row>
    <row r="55" spans="1:16">
      <c r="A55" s="212" t="s">
        <v>342</v>
      </c>
      <c r="B55" s="197">
        <v>178</v>
      </c>
      <c r="C55" s="197">
        <v>5520</v>
      </c>
      <c r="D55" s="197">
        <v>14843818</v>
      </c>
      <c r="E55" s="213">
        <v>176</v>
      </c>
      <c r="F55" s="197">
        <v>5476</v>
      </c>
      <c r="G55" s="214">
        <v>13553232</v>
      </c>
      <c r="H55" s="197">
        <v>172</v>
      </c>
      <c r="I55" s="197">
        <v>5448</v>
      </c>
      <c r="J55" s="214">
        <v>13181466</v>
      </c>
      <c r="K55" s="197">
        <v>168</v>
      </c>
      <c r="L55" s="197">
        <v>5304</v>
      </c>
      <c r="M55" s="197">
        <v>13944803</v>
      </c>
      <c r="N55" s="213">
        <v>158</v>
      </c>
      <c r="O55" s="197">
        <v>5055</v>
      </c>
      <c r="P55" s="214">
        <v>14719440</v>
      </c>
    </row>
    <row r="56" spans="1:16">
      <c r="A56" s="212" t="s">
        <v>343</v>
      </c>
      <c r="B56" s="197">
        <v>489</v>
      </c>
      <c r="C56" s="197">
        <v>15929</v>
      </c>
      <c r="D56" s="197">
        <v>38570247</v>
      </c>
      <c r="E56" s="213">
        <v>495</v>
      </c>
      <c r="F56" s="197">
        <v>15718</v>
      </c>
      <c r="G56" s="214">
        <v>38767378</v>
      </c>
      <c r="H56" s="197">
        <v>480</v>
      </c>
      <c r="I56" s="197">
        <v>15386</v>
      </c>
      <c r="J56" s="214">
        <v>40329605</v>
      </c>
      <c r="K56" s="197">
        <v>484</v>
      </c>
      <c r="L56" s="197">
        <v>15496</v>
      </c>
      <c r="M56" s="197">
        <v>40395169</v>
      </c>
      <c r="N56" s="213">
        <v>464</v>
      </c>
      <c r="O56" s="197">
        <v>15198</v>
      </c>
      <c r="P56" s="214">
        <v>41682517</v>
      </c>
    </row>
    <row r="57" spans="1:16">
      <c r="A57" s="212" t="s">
        <v>344</v>
      </c>
      <c r="B57" s="197">
        <v>162</v>
      </c>
      <c r="C57" s="197">
        <v>4010</v>
      </c>
      <c r="D57" s="197">
        <v>5951546</v>
      </c>
      <c r="E57" s="213">
        <v>160</v>
      </c>
      <c r="F57" s="197">
        <v>3922</v>
      </c>
      <c r="G57" s="214">
        <v>5863208</v>
      </c>
      <c r="H57" s="197">
        <v>156</v>
      </c>
      <c r="I57" s="197">
        <v>3632</v>
      </c>
      <c r="J57" s="214">
        <v>5808258</v>
      </c>
      <c r="K57" s="197">
        <v>151</v>
      </c>
      <c r="L57" s="197">
        <v>3447</v>
      </c>
      <c r="M57" s="197">
        <v>5896819</v>
      </c>
      <c r="N57" s="213">
        <v>151</v>
      </c>
      <c r="O57" s="197">
        <v>3312</v>
      </c>
      <c r="P57" s="214">
        <v>5773025</v>
      </c>
    </row>
    <row r="58" spans="1:16">
      <c r="A58" s="212" t="s">
        <v>345</v>
      </c>
      <c r="B58" s="197">
        <v>188</v>
      </c>
      <c r="C58" s="197">
        <v>4351</v>
      </c>
      <c r="D58" s="197">
        <v>6100032</v>
      </c>
      <c r="E58" s="213">
        <v>179</v>
      </c>
      <c r="F58" s="197">
        <v>4145</v>
      </c>
      <c r="G58" s="214">
        <v>5658882</v>
      </c>
      <c r="H58" s="197">
        <v>176</v>
      </c>
      <c r="I58" s="197">
        <v>3981</v>
      </c>
      <c r="J58" s="214">
        <v>5559378</v>
      </c>
      <c r="K58" s="197">
        <v>181</v>
      </c>
      <c r="L58" s="197">
        <v>4045</v>
      </c>
      <c r="M58" s="197">
        <v>5773476</v>
      </c>
      <c r="N58" s="213">
        <v>172</v>
      </c>
      <c r="O58" s="197">
        <v>3710</v>
      </c>
      <c r="P58" s="214">
        <v>6046114</v>
      </c>
    </row>
    <row r="59" spans="1:16">
      <c r="A59" s="212" t="s">
        <v>346</v>
      </c>
      <c r="B59" s="197">
        <v>200</v>
      </c>
      <c r="C59" s="197">
        <v>4357</v>
      </c>
      <c r="D59" s="197">
        <v>7414163</v>
      </c>
      <c r="E59" s="213">
        <v>190</v>
      </c>
      <c r="F59" s="197">
        <v>4435</v>
      </c>
      <c r="G59" s="214">
        <v>6987335</v>
      </c>
      <c r="H59" s="197">
        <v>177</v>
      </c>
      <c r="I59" s="197">
        <v>4253</v>
      </c>
      <c r="J59" s="214">
        <v>6963713</v>
      </c>
      <c r="K59" s="197">
        <v>182</v>
      </c>
      <c r="L59" s="197">
        <v>4233</v>
      </c>
      <c r="M59" s="197">
        <v>6951869</v>
      </c>
      <c r="N59" s="213">
        <v>175</v>
      </c>
      <c r="O59" s="197">
        <v>4092</v>
      </c>
      <c r="P59" s="214">
        <v>7059419</v>
      </c>
    </row>
    <row r="60" spans="1:16">
      <c r="A60" s="339" t="s">
        <v>347</v>
      </c>
      <c r="B60" s="234">
        <v>778</v>
      </c>
      <c r="C60" s="234">
        <v>13761</v>
      </c>
      <c r="D60" s="234">
        <v>23287656</v>
      </c>
      <c r="E60" s="233">
        <v>761</v>
      </c>
      <c r="F60" s="234">
        <v>13311</v>
      </c>
      <c r="G60" s="235">
        <v>21905261</v>
      </c>
      <c r="H60" s="234">
        <v>758</v>
      </c>
      <c r="I60" s="234">
        <v>12965</v>
      </c>
      <c r="J60" s="235">
        <v>21540622</v>
      </c>
      <c r="K60" s="234">
        <v>755</v>
      </c>
      <c r="L60" s="234">
        <v>12693</v>
      </c>
      <c r="M60" s="234">
        <v>21552908</v>
      </c>
      <c r="N60" s="233">
        <v>774</v>
      </c>
      <c r="O60" s="234">
        <v>13131</v>
      </c>
      <c r="P60" s="235">
        <v>23428087</v>
      </c>
    </row>
    <row r="61" spans="1:16">
      <c r="A61" s="212"/>
      <c r="B61" s="213"/>
      <c r="C61" s="197"/>
      <c r="D61" s="197"/>
      <c r="E61" s="213"/>
      <c r="F61" s="197"/>
      <c r="G61" s="214"/>
      <c r="H61" s="197"/>
      <c r="I61" s="197"/>
      <c r="J61" s="214"/>
      <c r="K61" s="197"/>
      <c r="L61" s="197"/>
      <c r="M61" s="197"/>
      <c r="N61" s="213"/>
      <c r="O61" s="197"/>
      <c r="P61" s="214"/>
    </row>
    <row r="62" spans="1:16" s="211" customFormat="1">
      <c r="A62" s="204" t="s">
        <v>348</v>
      </c>
      <c r="B62" s="205">
        <v>1572</v>
      </c>
      <c r="C62" s="205">
        <v>29252</v>
      </c>
      <c r="D62" s="205">
        <v>57586111</v>
      </c>
      <c r="E62" s="206">
        <v>1532</v>
      </c>
      <c r="F62" s="205">
        <v>28564</v>
      </c>
      <c r="G62" s="210">
        <v>55530513</v>
      </c>
      <c r="H62" s="205">
        <v>1510</v>
      </c>
      <c r="I62" s="205">
        <v>28269</v>
      </c>
      <c r="J62" s="210">
        <v>59750923</v>
      </c>
      <c r="K62" s="205">
        <v>1477</v>
      </c>
      <c r="L62" s="205">
        <v>27971</v>
      </c>
      <c r="M62" s="205">
        <v>61566866</v>
      </c>
      <c r="N62" s="206">
        <v>1437</v>
      </c>
      <c r="O62" s="205">
        <v>27199</v>
      </c>
      <c r="P62" s="210">
        <v>64506739</v>
      </c>
    </row>
    <row r="63" spans="1:16">
      <c r="A63" s="212" t="s">
        <v>349</v>
      </c>
      <c r="B63" s="197">
        <v>44</v>
      </c>
      <c r="C63" s="197">
        <v>523</v>
      </c>
      <c r="D63" s="197">
        <v>743357</v>
      </c>
      <c r="E63" s="213">
        <v>42</v>
      </c>
      <c r="F63" s="197">
        <v>515</v>
      </c>
      <c r="G63" s="214">
        <v>708047</v>
      </c>
      <c r="H63" s="197">
        <v>41</v>
      </c>
      <c r="I63" s="197">
        <v>521</v>
      </c>
      <c r="J63" s="214">
        <v>789302</v>
      </c>
      <c r="K63" s="197">
        <v>40</v>
      </c>
      <c r="L63" s="197">
        <v>465</v>
      </c>
      <c r="M63" s="197">
        <v>691494</v>
      </c>
      <c r="N63" s="213">
        <v>40</v>
      </c>
      <c r="O63" s="197">
        <v>435</v>
      </c>
      <c r="P63" s="214">
        <v>650582</v>
      </c>
    </row>
    <row r="64" spans="1:16">
      <c r="A64" s="212" t="s">
        <v>350</v>
      </c>
      <c r="B64" s="197">
        <v>60</v>
      </c>
      <c r="C64" s="197">
        <v>786</v>
      </c>
      <c r="D64" s="197">
        <v>993235</v>
      </c>
      <c r="E64" s="213">
        <v>55</v>
      </c>
      <c r="F64" s="197">
        <v>720</v>
      </c>
      <c r="G64" s="214">
        <v>849014</v>
      </c>
      <c r="H64" s="197">
        <v>55</v>
      </c>
      <c r="I64" s="197">
        <v>698</v>
      </c>
      <c r="J64" s="214">
        <v>1019472</v>
      </c>
      <c r="K64" s="197">
        <v>54</v>
      </c>
      <c r="L64" s="197">
        <v>673</v>
      </c>
      <c r="M64" s="197">
        <v>1151273</v>
      </c>
      <c r="N64" s="213">
        <v>54</v>
      </c>
      <c r="O64" s="197">
        <v>715</v>
      </c>
      <c r="P64" s="214">
        <v>1197902</v>
      </c>
    </row>
    <row r="65" spans="1:16">
      <c r="A65" s="212" t="s">
        <v>351</v>
      </c>
      <c r="B65" s="197">
        <v>40</v>
      </c>
      <c r="C65" s="197">
        <v>449</v>
      </c>
      <c r="D65" s="197">
        <v>692627</v>
      </c>
      <c r="E65" s="213">
        <v>38</v>
      </c>
      <c r="F65" s="197">
        <v>477</v>
      </c>
      <c r="G65" s="214">
        <v>757569</v>
      </c>
      <c r="H65" s="197">
        <v>41</v>
      </c>
      <c r="I65" s="197">
        <v>472</v>
      </c>
      <c r="J65" s="214">
        <v>703657</v>
      </c>
      <c r="K65" s="197">
        <v>40</v>
      </c>
      <c r="L65" s="197">
        <v>454</v>
      </c>
      <c r="M65" s="197">
        <v>747751</v>
      </c>
      <c r="N65" s="213">
        <v>42</v>
      </c>
      <c r="O65" s="197">
        <v>468</v>
      </c>
      <c r="P65" s="214">
        <v>830695</v>
      </c>
    </row>
    <row r="66" spans="1:16">
      <c r="A66" s="212" t="s">
        <v>352</v>
      </c>
      <c r="B66" s="197">
        <v>31</v>
      </c>
      <c r="C66" s="197">
        <v>353</v>
      </c>
      <c r="D66" s="197">
        <v>402032</v>
      </c>
      <c r="E66" s="213">
        <v>30</v>
      </c>
      <c r="F66" s="197">
        <v>341</v>
      </c>
      <c r="G66" s="214">
        <v>395287</v>
      </c>
      <c r="H66" s="197">
        <v>28</v>
      </c>
      <c r="I66" s="197">
        <v>333</v>
      </c>
      <c r="J66" s="214">
        <v>363616</v>
      </c>
      <c r="K66" s="197">
        <v>27</v>
      </c>
      <c r="L66" s="197">
        <v>329</v>
      </c>
      <c r="M66" s="197">
        <v>361935</v>
      </c>
      <c r="N66" s="213">
        <v>27</v>
      </c>
      <c r="O66" s="197">
        <v>321</v>
      </c>
      <c r="P66" s="214">
        <v>357759</v>
      </c>
    </row>
    <row r="67" spans="1:16">
      <c r="A67" s="339" t="s">
        <v>353</v>
      </c>
      <c r="B67" s="234">
        <v>2</v>
      </c>
      <c r="C67" s="234" t="s">
        <v>354</v>
      </c>
      <c r="D67" s="235" t="s">
        <v>354</v>
      </c>
      <c r="E67" s="233">
        <v>2</v>
      </c>
      <c r="F67" s="234" t="s">
        <v>354</v>
      </c>
      <c r="G67" s="235" t="s">
        <v>354</v>
      </c>
      <c r="H67" s="234">
        <v>2</v>
      </c>
      <c r="I67" s="234" t="s">
        <v>354</v>
      </c>
      <c r="J67" s="235" t="s">
        <v>354</v>
      </c>
      <c r="K67" s="234">
        <v>2</v>
      </c>
      <c r="L67" s="234" t="s">
        <v>354</v>
      </c>
      <c r="M67" s="235" t="s">
        <v>354</v>
      </c>
      <c r="N67" s="233">
        <v>2</v>
      </c>
      <c r="O67" s="234" t="s">
        <v>354</v>
      </c>
      <c r="P67" s="235" t="s">
        <v>354</v>
      </c>
    </row>
    <row r="68" spans="1:16">
      <c r="A68" s="212" t="s">
        <v>355</v>
      </c>
      <c r="B68" s="197">
        <v>84</v>
      </c>
      <c r="C68" s="197">
        <v>2377</v>
      </c>
      <c r="D68" s="197">
        <v>9581318</v>
      </c>
      <c r="E68" s="213">
        <v>84</v>
      </c>
      <c r="F68" s="197">
        <v>2364</v>
      </c>
      <c r="G68" s="214">
        <v>9611117</v>
      </c>
      <c r="H68" s="197">
        <v>83</v>
      </c>
      <c r="I68" s="197">
        <v>2313</v>
      </c>
      <c r="J68" s="214">
        <v>9910171</v>
      </c>
      <c r="K68" s="197">
        <v>79</v>
      </c>
      <c r="L68" s="197">
        <v>2279</v>
      </c>
      <c r="M68" s="197">
        <v>9581427</v>
      </c>
      <c r="N68" s="213">
        <v>81</v>
      </c>
      <c r="O68" s="197">
        <v>2268</v>
      </c>
      <c r="P68" s="214">
        <v>10512886</v>
      </c>
    </row>
    <row r="69" spans="1:16">
      <c r="A69" s="212" t="s">
        <v>356</v>
      </c>
      <c r="B69" s="197">
        <v>29</v>
      </c>
      <c r="C69" s="197">
        <v>410</v>
      </c>
      <c r="D69" s="197">
        <v>686952</v>
      </c>
      <c r="E69" s="213">
        <v>30</v>
      </c>
      <c r="F69" s="197">
        <v>422</v>
      </c>
      <c r="G69" s="214">
        <v>623718</v>
      </c>
      <c r="H69" s="197">
        <v>30</v>
      </c>
      <c r="I69" s="197">
        <v>439</v>
      </c>
      <c r="J69" s="214">
        <v>626983</v>
      </c>
      <c r="K69" s="197">
        <v>30</v>
      </c>
      <c r="L69" s="197">
        <v>445</v>
      </c>
      <c r="M69" s="197">
        <v>662362</v>
      </c>
      <c r="N69" s="213">
        <v>28</v>
      </c>
      <c r="O69" s="197">
        <v>417</v>
      </c>
      <c r="P69" s="214">
        <v>596182</v>
      </c>
    </row>
    <row r="70" spans="1:16">
      <c r="A70" s="212" t="s">
        <v>357</v>
      </c>
      <c r="B70" s="197">
        <v>91</v>
      </c>
      <c r="C70" s="197">
        <v>3283</v>
      </c>
      <c r="D70" s="197">
        <v>8040984</v>
      </c>
      <c r="E70" s="213">
        <v>90</v>
      </c>
      <c r="F70" s="197">
        <v>3150</v>
      </c>
      <c r="G70" s="214">
        <v>7705587</v>
      </c>
      <c r="H70" s="197">
        <v>94</v>
      </c>
      <c r="I70" s="197">
        <v>3237</v>
      </c>
      <c r="J70" s="214">
        <v>8567818</v>
      </c>
      <c r="K70" s="197">
        <v>90</v>
      </c>
      <c r="L70" s="197">
        <v>3250</v>
      </c>
      <c r="M70" s="197">
        <v>9213454</v>
      </c>
      <c r="N70" s="213">
        <v>92</v>
      </c>
      <c r="O70" s="197">
        <v>3162</v>
      </c>
      <c r="P70" s="214">
        <v>9395111</v>
      </c>
    </row>
    <row r="71" spans="1:16">
      <c r="A71" s="212" t="s">
        <v>358</v>
      </c>
      <c r="B71" s="197">
        <v>273</v>
      </c>
      <c r="C71" s="197">
        <v>3814</v>
      </c>
      <c r="D71" s="197">
        <v>5590825</v>
      </c>
      <c r="E71" s="213">
        <v>262</v>
      </c>
      <c r="F71" s="197">
        <v>3618</v>
      </c>
      <c r="G71" s="214">
        <v>5306025</v>
      </c>
      <c r="H71" s="197">
        <v>262</v>
      </c>
      <c r="I71" s="197">
        <v>3602</v>
      </c>
      <c r="J71" s="214">
        <v>5599943</v>
      </c>
      <c r="K71" s="197">
        <v>250</v>
      </c>
      <c r="L71" s="197">
        <v>3653</v>
      </c>
      <c r="M71" s="197">
        <v>5899952</v>
      </c>
      <c r="N71" s="213">
        <v>240</v>
      </c>
      <c r="O71" s="197">
        <v>3483</v>
      </c>
      <c r="P71" s="214">
        <v>5588170</v>
      </c>
    </row>
    <row r="72" spans="1:16">
      <c r="A72" s="212" t="s">
        <v>359</v>
      </c>
      <c r="B72" s="197">
        <v>176</v>
      </c>
      <c r="C72" s="197">
        <v>4388</v>
      </c>
      <c r="D72" s="197">
        <v>9007376</v>
      </c>
      <c r="E72" s="213">
        <v>167</v>
      </c>
      <c r="F72" s="197">
        <v>4198</v>
      </c>
      <c r="G72" s="214">
        <v>8286343</v>
      </c>
      <c r="H72" s="197">
        <v>161</v>
      </c>
      <c r="I72" s="197">
        <v>4100</v>
      </c>
      <c r="J72" s="214">
        <v>9145341</v>
      </c>
      <c r="K72" s="197">
        <v>156</v>
      </c>
      <c r="L72" s="197">
        <v>3932</v>
      </c>
      <c r="M72" s="197">
        <v>9691589</v>
      </c>
      <c r="N72" s="213">
        <v>154</v>
      </c>
      <c r="O72" s="197">
        <v>3856</v>
      </c>
      <c r="P72" s="214">
        <v>10325978</v>
      </c>
    </row>
    <row r="73" spans="1:16">
      <c r="A73" s="339" t="s">
        <v>360</v>
      </c>
      <c r="B73" s="234">
        <v>66</v>
      </c>
      <c r="C73" s="234">
        <v>1912</v>
      </c>
      <c r="D73" s="234">
        <v>5935181</v>
      </c>
      <c r="E73" s="233">
        <v>68</v>
      </c>
      <c r="F73" s="234">
        <v>1957</v>
      </c>
      <c r="G73" s="235">
        <v>4969560</v>
      </c>
      <c r="H73" s="234">
        <v>69</v>
      </c>
      <c r="I73" s="234">
        <v>2018</v>
      </c>
      <c r="J73" s="235">
        <v>6171556</v>
      </c>
      <c r="K73" s="234">
        <v>68</v>
      </c>
      <c r="L73" s="234">
        <v>2039</v>
      </c>
      <c r="M73" s="234">
        <v>7079460</v>
      </c>
      <c r="N73" s="233">
        <v>65</v>
      </c>
      <c r="O73" s="234">
        <v>1995</v>
      </c>
      <c r="P73" s="235">
        <v>7717276</v>
      </c>
    </row>
    <row r="74" spans="1:16">
      <c r="A74" s="212" t="s">
        <v>361</v>
      </c>
      <c r="B74" s="197">
        <v>193</v>
      </c>
      <c r="C74" s="197">
        <v>2011</v>
      </c>
      <c r="D74" s="197">
        <v>2490026</v>
      </c>
      <c r="E74" s="213">
        <v>188</v>
      </c>
      <c r="F74" s="197">
        <v>1946</v>
      </c>
      <c r="G74" s="214">
        <v>2351476</v>
      </c>
      <c r="H74" s="197">
        <v>186</v>
      </c>
      <c r="I74" s="197">
        <v>1914</v>
      </c>
      <c r="J74" s="214">
        <v>2404765</v>
      </c>
      <c r="K74" s="197">
        <v>190</v>
      </c>
      <c r="L74" s="197">
        <v>1957</v>
      </c>
      <c r="M74" s="197">
        <v>2456771</v>
      </c>
      <c r="N74" s="213">
        <v>187</v>
      </c>
      <c r="O74" s="197">
        <v>1913</v>
      </c>
      <c r="P74" s="214">
        <v>2518431</v>
      </c>
    </row>
    <row r="75" spans="1:16">
      <c r="A75" s="212" t="s">
        <v>362</v>
      </c>
      <c r="B75" s="197">
        <v>28</v>
      </c>
      <c r="C75" s="197">
        <v>432</v>
      </c>
      <c r="D75" s="197">
        <v>537463</v>
      </c>
      <c r="E75" s="213">
        <v>29</v>
      </c>
      <c r="F75" s="197">
        <v>447</v>
      </c>
      <c r="G75" s="214">
        <v>525733</v>
      </c>
      <c r="H75" s="197">
        <v>28</v>
      </c>
      <c r="I75" s="197">
        <v>424</v>
      </c>
      <c r="J75" s="214">
        <v>585837</v>
      </c>
      <c r="K75" s="197">
        <v>27</v>
      </c>
      <c r="L75" s="197">
        <v>411</v>
      </c>
      <c r="M75" s="197">
        <v>526624</v>
      </c>
      <c r="N75" s="213">
        <v>26</v>
      </c>
      <c r="O75" s="197">
        <v>404</v>
      </c>
      <c r="P75" s="214">
        <v>547192</v>
      </c>
    </row>
    <row r="76" spans="1:16">
      <c r="A76" s="212" t="s">
        <v>363</v>
      </c>
      <c r="B76" s="197">
        <v>25</v>
      </c>
      <c r="C76" s="197">
        <v>382</v>
      </c>
      <c r="D76" s="197">
        <v>654751</v>
      </c>
      <c r="E76" s="213">
        <v>26</v>
      </c>
      <c r="F76" s="197">
        <v>367</v>
      </c>
      <c r="G76" s="214">
        <v>606673</v>
      </c>
      <c r="H76" s="197">
        <v>24</v>
      </c>
      <c r="I76" s="197">
        <v>361</v>
      </c>
      <c r="J76" s="214">
        <v>639670</v>
      </c>
      <c r="K76" s="197">
        <v>26</v>
      </c>
      <c r="L76" s="197">
        <v>360</v>
      </c>
      <c r="M76" s="197">
        <v>612018</v>
      </c>
      <c r="N76" s="213">
        <v>24</v>
      </c>
      <c r="O76" s="197">
        <v>365</v>
      </c>
      <c r="P76" s="214">
        <v>669385</v>
      </c>
    </row>
    <row r="77" spans="1:16">
      <c r="A77" s="212" t="s">
        <v>364</v>
      </c>
      <c r="B77" s="197">
        <v>27</v>
      </c>
      <c r="C77" s="197">
        <v>545</v>
      </c>
      <c r="D77" s="197">
        <v>796429</v>
      </c>
      <c r="E77" s="213">
        <v>28</v>
      </c>
      <c r="F77" s="197">
        <v>571</v>
      </c>
      <c r="G77" s="214">
        <v>774930</v>
      </c>
      <c r="H77" s="197">
        <v>27</v>
      </c>
      <c r="I77" s="197">
        <v>550</v>
      </c>
      <c r="J77" s="214">
        <v>805263</v>
      </c>
      <c r="K77" s="197">
        <v>27</v>
      </c>
      <c r="L77" s="197">
        <v>521</v>
      </c>
      <c r="M77" s="197">
        <v>858066</v>
      </c>
      <c r="N77" s="213">
        <v>26</v>
      </c>
      <c r="O77" s="197">
        <v>513</v>
      </c>
      <c r="P77" s="214">
        <v>847465</v>
      </c>
    </row>
    <row r="78" spans="1:16">
      <c r="A78" s="339" t="s">
        <v>365</v>
      </c>
      <c r="B78" s="234">
        <v>6</v>
      </c>
      <c r="C78" s="234" t="s">
        <v>354</v>
      </c>
      <c r="D78" s="234" t="s">
        <v>354</v>
      </c>
      <c r="E78" s="233">
        <v>4</v>
      </c>
      <c r="F78" s="234">
        <v>54</v>
      </c>
      <c r="G78" s="235">
        <v>17272</v>
      </c>
      <c r="H78" s="234">
        <v>2</v>
      </c>
      <c r="I78" s="234" t="s">
        <v>354</v>
      </c>
      <c r="J78" s="235" t="s">
        <v>354</v>
      </c>
      <c r="K78" s="234">
        <v>2</v>
      </c>
      <c r="L78" s="234" t="s">
        <v>354</v>
      </c>
      <c r="M78" s="235" t="s">
        <v>354</v>
      </c>
      <c r="N78" s="233">
        <v>3</v>
      </c>
      <c r="O78" s="234" t="s">
        <v>354</v>
      </c>
      <c r="P78" s="235" t="s">
        <v>354</v>
      </c>
    </row>
    <row r="79" spans="1:16">
      <c r="A79" s="212" t="s">
        <v>366</v>
      </c>
      <c r="B79" s="197">
        <v>60</v>
      </c>
      <c r="C79" s="197">
        <v>1071</v>
      </c>
      <c r="D79" s="197">
        <v>1562623</v>
      </c>
      <c r="E79" s="213">
        <v>55</v>
      </c>
      <c r="F79" s="197">
        <v>1017</v>
      </c>
      <c r="G79" s="214">
        <v>1589366</v>
      </c>
      <c r="H79" s="197">
        <v>51</v>
      </c>
      <c r="I79" s="197">
        <v>985</v>
      </c>
      <c r="J79" s="214">
        <v>1553141</v>
      </c>
      <c r="K79" s="197">
        <v>47</v>
      </c>
      <c r="L79" s="197">
        <v>911</v>
      </c>
      <c r="M79" s="197">
        <v>1385732</v>
      </c>
      <c r="N79" s="213">
        <v>45</v>
      </c>
      <c r="O79" s="197">
        <v>878</v>
      </c>
      <c r="P79" s="214">
        <v>1338536</v>
      </c>
    </row>
    <row r="80" spans="1:16">
      <c r="A80" s="212" t="s">
        <v>367</v>
      </c>
      <c r="B80" s="197">
        <v>32</v>
      </c>
      <c r="C80" s="197">
        <v>762</v>
      </c>
      <c r="D80" s="197">
        <v>1186032</v>
      </c>
      <c r="E80" s="213">
        <v>34</v>
      </c>
      <c r="F80" s="197">
        <v>741</v>
      </c>
      <c r="G80" s="214">
        <v>1202470</v>
      </c>
      <c r="H80" s="197">
        <v>31</v>
      </c>
      <c r="I80" s="197">
        <v>690</v>
      </c>
      <c r="J80" s="214">
        <v>1297913</v>
      </c>
      <c r="K80" s="197">
        <v>26</v>
      </c>
      <c r="L80" s="197">
        <v>762</v>
      </c>
      <c r="M80" s="197">
        <v>1313541</v>
      </c>
      <c r="N80" s="213">
        <v>26</v>
      </c>
      <c r="O80" s="197">
        <v>732</v>
      </c>
      <c r="P80" s="214">
        <v>1355118</v>
      </c>
    </row>
    <row r="81" spans="1:17">
      <c r="A81" s="212" t="s">
        <v>368</v>
      </c>
      <c r="B81" s="197">
        <v>16</v>
      </c>
      <c r="C81" s="197">
        <v>186</v>
      </c>
      <c r="D81" s="197">
        <v>118470</v>
      </c>
      <c r="E81" s="213">
        <v>16</v>
      </c>
      <c r="F81" s="197">
        <v>166</v>
      </c>
      <c r="G81" s="214">
        <v>100589</v>
      </c>
      <c r="H81" s="197">
        <v>15</v>
      </c>
      <c r="I81" s="197">
        <v>159</v>
      </c>
      <c r="J81" s="214">
        <v>121846</v>
      </c>
      <c r="K81" s="197">
        <v>14</v>
      </c>
      <c r="L81" s="197">
        <v>154</v>
      </c>
      <c r="M81" s="197">
        <v>113370</v>
      </c>
      <c r="N81" s="213">
        <v>15</v>
      </c>
      <c r="O81" s="197">
        <v>156</v>
      </c>
      <c r="P81" s="214">
        <v>120043</v>
      </c>
    </row>
    <row r="82" spans="1:17">
      <c r="A82" s="212" t="s">
        <v>369</v>
      </c>
      <c r="B82" s="197">
        <v>18</v>
      </c>
      <c r="C82" s="197">
        <v>146</v>
      </c>
      <c r="D82" s="214">
        <v>110300</v>
      </c>
      <c r="E82" s="213">
        <v>17</v>
      </c>
      <c r="F82" s="197">
        <v>150</v>
      </c>
      <c r="G82" s="214">
        <v>113300</v>
      </c>
      <c r="H82" s="197">
        <v>17</v>
      </c>
      <c r="I82" s="197">
        <v>150</v>
      </c>
      <c r="J82" s="214">
        <v>113300</v>
      </c>
      <c r="K82" s="197">
        <v>15</v>
      </c>
      <c r="L82" s="197">
        <v>136</v>
      </c>
      <c r="M82" s="197">
        <v>127002</v>
      </c>
      <c r="N82" s="213">
        <v>14</v>
      </c>
      <c r="O82" s="197">
        <v>117</v>
      </c>
      <c r="P82" s="214">
        <v>122400</v>
      </c>
    </row>
    <row r="83" spans="1:17">
      <c r="A83" s="212" t="s">
        <v>370</v>
      </c>
      <c r="B83" s="197">
        <v>54</v>
      </c>
      <c r="C83" s="197">
        <v>784</v>
      </c>
      <c r="D83" s="197">
        <v>1321009</v>
      </c>
      <c r="E83" s="213">
        <v>56</v>
      </c>
      <c r="F83" s="197">
        <v>762</v>
      </c>
      <c r="G83" s="214">
        <v>1289887</v>
      </c>
      <c r="H83" s="197">
        <v>56</v>
      </c>
      <c r="I83" s="197">
        <v>777</v>
      </c>
      <c r="J83" s="214">
        <v>1301440</v>
      </c>
      <c r="K83" s="197">
        <v>58</v>
      </c>
      <c r="L83" s="197">
        <v>788</v>
      </c>
      <c r="M83" s="197">
        <v>1384229</v>
      </c>
      <c r="N83" s="213">
        <v>54</v>
      </c>
      <c r="O83" s="197">
        <v>760</v>
      </c>
      <c r="P83" s="214">
        <v>1308313</v>
      </c>
    </row>
    <row r="84" spans="1:17">
      <c r="A84" s="339" t="s">
        <v>371</v>
      </c>
      <c r="B84" s="234">
        <v>55</v>
      </c>
      <c r="C84" s="234">
        <v>1130</v>
      </c>
      <c r="D84" s="234">
        <v>1516728</v>
      </c>
      <c r="E84" s="233">
        <v>54</v>
      </c>
      <c r="F84" s="234">
        <v>1179</v>
      </c>
      <c r="G84" s="235">
        <v>1774233</v>
      </c>
      <c r="H84" s="234">
        <v>53</v>
      </c>
      <c r="I84" s="234">
        <v>1073</v>
      </c>
      <c r="J84" s="235">
        <v>1745011</v>
      </c>
      <c r="K84" s="234">
        <v>54</v>
      </c>
      <c r="L84" s="234">
        <v>1003</v>
      </c>
      <c r="M84" s="234">
        <v>1502344</v>
      </c>
      <c r="N84" s="233">
        <v>53</v>
      </c>
      <c r="O84" s="234">
        <v>997</v>
      </c>
      <c r="P84" s="235">
        <v>1583175</v>
      </c>
    </row>
    <row r="85" spans="1:17">
      <c r="A85" s="212" t="s">
        <v>372</v>
      </c>
      <c r="B85" s="197">
        <v>37</v>
      </c>
      <c r="C85" s="197">
        <v>901</v>
      </c>
      <c r="D85" s="197">
        <v>2081011</v>
      </c>
      <c r="E85" s="213">
        <v>36</v>
      </c>
      <c r="F85" s="197">
        <v>892</v>
      </c>
      <c r="G85" s="214">
        <v>2022614</v>
      </c>
      <c r="H85" s="197">
        <v>34</v>
      </c>
      <c r="I85" s="197">
        <v>843</v>
      </c>
      <c r="J85" s="214">
        <v>2082116</v>
      </c>
      <c r="K85" s="197">
        <v>36</v>
      </c>
      <c r="L85" s="197">
        <v>832</v>
      </c>
      <c r="M85" s="197">
        <v>2007442</v>
      </c>
      <c r="N85" s="213">
        <v>32</v>
      </c>
      <c r="O85" s="197">
        <v>766</v>
      </c>
      <c r="P85" s="214">
        <v>2128331</v>
      </c>
    </row>
    <row r="86" spans="1:17">
      <c r="A86" s="212" t="s">
        <v>373</v>
      </c>
      <c r="B86" s="197">
        <v>38</v>
      </c>
      <c r="C86" s="197">
        <v>519</v>
      </c>
      <c r="D86" s="197">
        <v>464248</v>
      </c>
      <c r="E86" s="213">
        <v>35</v>
      </c>
      <c r="F86" s="197">
        <v>489</v>
      </c>
      <c r="G86" s="214">
        <v>441892</v>
      </c>
      <c r="H86" s="197">
        <v>35</v>
      </c>
      <c r="I86" s="197">
        <v>473</v>
      </c>
      <c r="J86" s="214">
        <v>418464</v>
      </c>
      <c r="K86" s="197">
        <v>34</v>
      </c>
      <c r="L86" s="197">
        <v>453</v>
      </c>
      <c r="M86" s="197">
        <v>455485</v>
      </c>
      <c r="N86" s="213">
        <v>30</v>
      </c>
      <c r="O86" s="197">
        <v>429</v>
      </c>
      <c r="P86" s="214">
        <v>471142</v>
      </c>
    </row>
    <row r="87" spans="1:17">
      <c r="A87" s="212" t="s">
        <v>374</v>
      </c>
      <c r="B87" s="197">
        <v>30</v>
      </c>
      <c r="C87" s="197">
        <v>911</v>
      </c>
      <c r="D87" s="197">
        <v>1467193</v>
      </c>
      <c r="E87" s="213">
        <v>28</v>
      </c>
      <c r="F87" s="197">
        <v>972</v>
      </c>
      <c r="G87" s="214">
        <v>1901500</v>
      </c>
      <c r="H87" s="197">
        <v>31</v>
      </c>
      <c r="I87" s="197">
        <v>1157</v>
      </c>
      <c r="J87" s="214">
        <v>2301553</v>
      </c>
      <c r="K87" s="197">
        <v>32</v>
      </c>
      <c r="L87" s="197">
        <v>1191</v>
      </c>
      <c r="M87" s="197">
        <v>2308421</v>
      </c>
      <c r="N87" s="213">
        <v>29</v>
      </c>
      <c r="O87" s="197">
        <v>1164</v>
      </c>
      <c r="P87" s="214">
        <v>2806723</v>
      </c>
    </row>
    <row r="88" spans="1:17">
      <c r="A88" s="212" t="s">
        <v>375</v>
      </c>
      <c r="B88" s="197">
        <v>17</v>
      </c>
      <c r="C88" s="197">
        <v>174</v>
      </c>
      <c r="D88" s="197">
        <v>251646</v>
      </c>
      <c r="E88" s="213">
        <v>18</v>
      </c>
      <c r="F88" s="197">
        <v>175</v>
      </c>
      <c r="G88" s="214">
        <v>277368</v>
      </c>
      <c r="H88" s="197">
        <v>13</v>
      </c>
      <c r="I88" s="197">
        <v>137</v>
      </c>
      <c r="J88" s="214">
        <v>235966</v>
      </c>
      <c r="K88" s="197">
        <v>12</v>
      </c>
      <c r="L88" s="197">
        <v>139</v>
      </c>
      <c r="M88" s="197">
        <v>220321</v>
      </c>
      <c r="N88" s="213">
        <v>9</v>
      </c>
      <c r="O88" s="197">
        <v>109</v>
      </c>
      <c r="P88" s="214">
        <v>153914</v>
      </c>
    </row>
    <row r="89" spans="1:17">
      <c r="A89" s="212" t="s">
        <v>376</v>
      </c>
      <c r="B89" s="197">
        <v>30</v>
      </c>
      <c r="C89" s="197">
        <v>735</v>
      </c>
      <c r="D89" s="197">
        <v>1165377</v>
      </c>
      <c r="E89" s="213">
        <v>30</v>
      </c>
      <c r="F89" s="197">
        <v>709</v>
      </c>
      <c r="G89" s="214">
        <v>1198507</v>
      </c>
      <c r="H89" s="197">
        <v>30</v>
      </c>
      <c r="I89" s="197">
        <v>637</v>
      </c>
      <c r="J89" s="214">
        <v>1105230</v>
      </c>
      <c r="K89" s="197">
        <v>29</v>
      </c>
      <c r="L89" s="197">
        <v>621</v>
      </c>
      <c r="M89" s="197">
        <v>1071759</v>
      </c>
      <c r="N89" s="213">
        <v>28</v>
      </c>
      <c r="O89" s="197">
        <v>576</v>
      </c>
      <c r="P89" s="214">
        <v>1207653</v>
      </c>
    </row>
    <row r="90" spans="1:17">
      <c r="A90" s="215" t="s">
        <v>377</v>
      </c>
      <c r="B90" s="216">
        <v>10</v>
      </c>
      <c r="C90" s="216">
        <v>125</v>
      </c>
      <c r="D90" s="216">
        <v>116292</v>
      </c>
      <c r="E90" s="217">
        <v>10</v>
      </c>
      <c r="F90" s="216" t="s">
        <v>354</v>
      </c>
      <c r="G90" s="221" t="s">
        <v>354</v>
      </c>
      <c r="H90" s="216">
        <v>11</v>
      </c>
      <c r="I90" s="216">
        <v>166</v>
      </c>
      <c r="J90" s="221">
        <v>119040</v>
      </c>
      <c r="K90" s="216">
        <v>12</v>
      </c>
      <c r="L90" s="216">
        <v>177</v>
      </c>
      <c r="M90" s="216">
        <v>126982</v>
      </c>
      <c r="N90" s="217">
        <v>11</v>
      </c>
      <c r="O90" s="216">
        <v>155</v>
      </c>
      <c r="P90" s="221">
        <v>135490</v>
      </c>
    </row>
    <row r="91" spans="1:17">
      <c r="O91" s="392" t="s">
        <v>336</v>
      </c>
      <c r="P91" s="392"/>
      <c r="Q91" s="226"/>
    </row>
    <row r="92" spans="1:17">
      <c r="A92" s="191" t="s">
        <v>337</v>
      </c>
      <c r="B92" s="389" t="s">
        <v>262</v>
      </c>
      <c r="C92" s="390"/>
      <c r="D92" s="391"/>
      <c r="E92" s="393" t="s">
        <v>263</v>
      </c>
      <c r="F92" s="393"/>
      <c r="G92" s="393"/>
      <c r="H92" s="393" t="s">
        <v>264</v>
      </c>
      <c r="I92" s="393"/>
      <c r="J92" s="393"/>
      <c r="K92" s="389" t="s">
        <v>265</v>
      </c>
      <c r="L92" s="390"/>
      <c r="M92" s="391"/>
      <c r="N92" s="389" t="s">
        <v>325</v>
      </c>
      <c r="O92" s="390"/>
      <c r="P92" s="391"/>
    </row>
    <row r="93" spans="1:17">
      <c r="A93" s="192" t="s">
        <v>338</v>
      </c>
      <c r="B93" s="193" t="s">
        <v>231</v>
      </c>
      <c r="C93" s="193" t="s">
        <v>232</v>
      </c>
      <c r="D93" s="193" t="s">
        <v>233</v>
      </c>
      <c r="E93" s="193" t="s">
        <v>231</v>
      </c>
      <c r="F93" s="193" t="s">
        <v>232</v>
      </c>
      <c r="G93" s="193" t="s">
        <v>233</v>
      </c>
      <c r="H93" s="193" t="s">
        <v>231</v>
      </c>
      <c r="I93" s="193" t="s">
        <v>232</v>
      </c>
      <c r="J93" s="193" t="s">
        <v>233</v>
      </c>
      <c r="K93" s="193" t="s">
        <v>231</v>
      </c>
      <c r="L93" s="193" t="s">
        <v>232</v>
      </c>
      <c r="M93" s="193" t="s">
        <v>233</v>
      </c>
      <c r="N93" s="193" t="s">
        <v>2</v>
      </c>
      <c r="O93" s="193" t="s">
        <v>380</v>
      </c>
      <c r="P93" s="193" t="s">
        <v>381</v>
      </c>
    </row>
    <row r="94" spans="1:17">
      <c r="A94" s="196"/>
      <c r="B94" s="222"/>
      <c r="C94" s="222"/>
      <c r="D94" s="222"/>
      <c r="E94" s="223"/>
      <c r="F94" s="224"/>
      <c r="G94" s="225"/>
      <c r="H94" s="222"/>
      <c r="I94" s="222"/>
      <c r="J94" s="170"/>
      <c r="K94" s="222"/>
      <c r="L94" s="222"/>
      <c r="M94" s="170"/>
      <c r="N94" s="222"/>
      <c r="O94" s="222"/>
      <c r="P94" s="170"/>
    </row>
    <row r="95" spans="1:17" s="211" customFormat="1">
      <c r="A95" s="204" t="s">
        <v>339</v>
      </c>
      <c r="B95" s="206">
        <v>4168</v>
      </c>
      <c r="C95" s="205">
        <v>92102</v>
      </c>
      <c r="D95" s="210">
        <v>194316384</v>
      </c>
      <c r="E95" s="206">
        <v>4055</v>
      </c>
      <c r="F95" s="205">
        <v>89475</v>
      </c>
      <c r="G95" s="210">
        <v>187713213</v>
      </c>
      <c r="H95" s="205">
        <v>3849</v>
      </c>
      <c r="I95" s="205">
        <v>86918</v>
      </c>
      <c r="J95" s="210">
        <v>197434742</v>
      </c>
      <c r="K95" s="205">
        <v>3751</v>
      </c>
      <c r="L95" s="205">
        <v>84227</v>
      </c>
      <c r="M95" s="210">
        <v>177705295</v>
      </c>
      <c r="N95" s="205">
        <v>3390</v>
      </c>
      <c r="O95" s="205">
        <v>79077</v>
      </c>
      <c r="P95" s="210">
        <v>168709409</v>
      </c>
    </row>
    <row r="96" spans="1:17">
      <c r="A96" s="212"/>
      <c r="B96" s="213"/>
      <c r="C96" s="197"/>
      <c r="D96" s="214"/>
      <c r="E96" s="213"/>
      <c r="F96" s="197"/>
      <c r="G96" s="214"/>
      <c r="H96" s="197"/>
      <c r="I96" s="197"/>
      <c r="J96" s="214"/>
      <c r="K96" s="197"/>
      <c r="L96" s="197"/>
      <c r="M96" s="214"/>
      <c r="N96" s="197"/>
      <c r="O96" s="197"/>
      <c r="P96" s="214"/>
    </row>
    <row r="97" spans="1:16" s="211" customFormat="1">
      <c r="A97" s="204" t="s">
        <v>340</v>
      </c>
      <c r="B97" s="206">
        <v>2790</v>
      </c>
      <c r="C97" s="205">
        <v>65375</v>
      </c>
      <c r="D97" s="205">
        <v>131137951</v>
      </c>
      <c r="E97" s="206">
        <v>2705</v>
      </c>
      <c r="F97" s="205">
        <v>63057</v>
      </c>
      <c r="G97" s="210">
        <v>127143294</v>
      </c>
      <c r="H97" s="205">
        <v>2548</v>
      </c>
      <c r="I97" s="205">
        <v>60873</v>
      </c>
      <c r="J97" s="210">
        <v>131452381</v>
      </c>
      <c r="K97" s="205">
        <v>2439</v>
      </c>
      <c r="L97" s="205">
        <v>58357</v>
      </c>
      <c r="M97" s="210">
        <v>117173138</v>
      </c>
      <c r="N97" s="205">
        <v>2202</v>
      </c>
      <c r="O97" s="205">
        <v>54718</v>
      </c>
      <c r="P97" s="210">
        <v>111288285</v>
      </c>
    </row>
    <row r="98" spans="1:16">
      <c r="A98" s="212" t="s">
        <v>341</v>
      </c>
      <c r="B98" s="213">
        <v>958</v>
      </c>
      <c r="C98" s="197">
        <v>20932</v>
      </c>
      <c r="D98" s="214">
        <v>38740200</v>
      </c>
      <c r="E98" s="213">
        <v>920</v>
      </c>
      <c r="F98" s="197">
        <v>20494</v>
      </c>
      <c r="G98" s="214">
        <v>36070547</v>
      </c>
      <c r="H98" s="197">
        <v>870</v>
      </c>
      <c r="I98" s="197">
        <v>19400</v>
      </c>
      <c r="J98" s="214">
        <v>36244357</v>
      </c>
      <c r="K98" s="197">
        <v>829</v>
      </c>
      <c r="L98" s="197">
        <v>18741</v>
      </c>
      <c r="M98" s="214">
        <v>33476738</v>
      </c>
      <c r="N98" s="197">
        <v>761</v>
      </c>
      <c r="O98" s="197">
        <v>17845</v>
      </c>
      <c r="P98" s="214">
        <v>31517616</v>
      </c>
    </row>
    <row r="99" spans="1:16">
      <c r="A99" s="212" t="s">
        <v>342</v>
      </c>
      <c r="B99" s="213">
        <v>158</v>
      </c>
      <c r="C99" s="197">
        <v>4979</v>
      </c>
      <c r="D99" s="214">
        <v>13216839</v>
      </c>
      <c r="E99" s="213">
        <v>158</v>
      </c>
      <c r="F99" s="197">
        <v>4847</v>
      </c>
      <c r="G99" s="214">
        <v>13215479</v>
      </c>
      <c r="H99" s="197">
        <v>145</v>
      </c>
      <c r="I99" s="197">
        <v>4768</v>
      </c>
      <c r="J99" s="214">
        <v>13647491</v>
      </c>
      <c r="K99" s="197">
        <v>140</v>
      </c>
      <c r="L99" s="197">
        <v>4485</v>
      </c>
      <c r="M99" s="214">
        <v>12386789</v>
      </c>
      <c r="N99" s="197">
        <v>128</v>
      </c>
      <c r="O99" s="197">
        <v>4051</v>
      </c>
      <c r="P99" s="214">
        <v>12203781</v>
      </c>
    </row>
    <row r="100" spans="1:16">
      <c r="A100" s="212" t="s">
        <v>343</v>
      </c>
      <c r="B100" s="213">
        <v>448</v>
      </c>
      <c r="C100" s="197">
        <v>14634</v>
      </c>
      <c r="D100" s="214">
        <v>39383981</v>
      </c>
      <c r="E100" s="213">
        <v>438</v>
      </c>
      <c r="F100" s="197">
        <v>14214</v>
      </c>
      <c r="G100" s="214">
        <v>39108765</v>
      </c>
      <c r="H100" s="197">
        <v>411</v>
      </c>
      <c r="I100" s="197">
        <v>14108</v>
      </c>
      <c r="J100" s="214">
        <v>43199678</v>
      </c>
      <c r="K100" s="197">
        <v>390</v>
      </c>
      <c r="L100" s="197">
        <v>13550</v>
      </c>
      <c r="M100" s="214">
        <v>34961993</v>
      </c>
      <c r="N100" s="197">
        <v>357</v>
      </c>
      <c r="O100" s="197">
        <v>12930</v>
      </c>
      <c r="P100" s="214">
        <v>34071747</v>
      </c>
    </row>
    <row r="101" spans="1:16">
      <c r="A101" s="212" t="s">
        <v>344</v>
      </c>
      <c r="B101" s="213">
        <v>147</v>
      </c>
      <c r="C101" s="197">
        <v>4078</v>
      </c>
      <c r="D101" s="214">
        <v>5818563</v>
      </c>
      <c r="E101" s="213">
        <v>144</v>
      </c>
      <c r="F101" s="197">
        <v>3162</v>
      </c>
      <c r="G101" s="214">
        <v>5775529</v>
      </c>
      <c r="H101" s="197">
        <v>133</v>
      </c>
      <c r="I101" s="197">
        <v>2910</v>
      </c>
      <c r="J101" s="214">
        <v>5136576</v>
      </c>
      <c r="K101" s="197">
        <v>127</v>
      </c>
      <c r="L101" s="197">
        <v>2698</v>
      </c>
      <c r="M101" s="214">
        <v>4846911</v>
      </c>
      <c r="N101" s="197">
        <v>115</v>
      </c>
      <c r="O101" s="197">
        <v>2671</v>
      </c>
      <c r="P101" s="214">
        <v>4348785</v>
      </c>
    </row>
    <row r="102" spans="1:16">
      <c r="A102" s="212" t="s">
        <v>345</v>
      </c>
      <c r="B102" s="213">
        <v>165</v>
      </c>
      <c r="C102" s="197">
        <v>3721</v>
      </c>
      <c r="D102" s="214">
        <v>5876427</v>
      </c>
      <c r="E102" s="213">
        <v>161</v>
      </c>
      <c r="F102" s="197">
        <v>3617</v>
      </c>
      <c r="G102" s="214">
        <v>5812160</v>
      </c>
      <c r="H102" s="197">
        <v>148</v>
      </c>
      <c r="I102" s="197">
        <v>3375</v>
      </c>
      <c r="J102" s="214">
        <v>6247495</v>
      </c>
      <c r="K102" s="197">
        <v>144</v>
      </c>
      <c r="L102" s="197">
        <v>3415</v>
      </c>
      <c r="M102" s="214">
        <v>5636215</v>
      </c>
      <c r="N102" s="197">
        <v>129</v>
      </c>
      <c r="O102" s="197">
        <v>3180</v>
      </c>
      <c r="P102" s="214">
        <v>5633747</v>
      </c>
    </row>
    <row r="103" spans="1:16">
      <c r="A103" s="212" t="s">
        <v>346</v>
      </c>
      <c r="B103" s="213">
        <v>177</v>
      </c>
      <c r="C103" s="197">
        <v>4313</v>
      </c>
      <c r="D103" s="214">
        <v>6593518</v>
      </c>
      <c r="E103" s="213">
        <v>161</v>
      </c>
      <c r="F103" s="197">
        <v>4015</v>
      </c>
      <c r="G103" s="214">
        <v>6320167</v>
      </c>
      <c r="H103" s="197">
        <v>151</v>
      </c>
      <c r="I103" s="197">
        <v>3850</v>
      </c>
      <c r="J103" s="214">
        <v>5985376</v>
      </c>
      <c r="K103" s="197">
        <v>137</v>
      </c>
      <c r="L103" s="197">
        <v>3356</v>
      </c>
      <c r="M103" s="214">
        <v>6367608</v>
      </c>
      <c r="N103" s="197">
        <v>120</v>
      </c>
      <c r="O103" s="197">
        <v>3066</v>
      </c>
      <c r="P103" s="214">
        <v>6460541</v>
      </c>
    </row>
    <row r="104" spans="1:16">
      <c r="A104" s="339" t="s">
        <v>347</v>
      </c>
      <c r="B104" s="233">
        <v>737</v>
      </c>
      <c r="C104" s="234">
        <v>12718</v>
      </c>
      <c r="D104" s="235">
        <v>21508423</v>
      </c>
      <c r="E104" s="233">
        <v>723</v>
      </c>
      <c r="F104" s="234">
        <v>12708</v>
      </c>
      <c r="G104" s="235">
        <v>20840647</v>
      </c>
      <c r="H104" s="234">
        <v>690</v>
      </c>
      <c r="I104" s="234">
        <v>12462</v>
      </c>
      <c r="J104" s="235">
        <v>20991408</v>
      </c>
      <c r="K104" s="234">
        <v>672</v>
      </c>
      <c r="L104" s="234">
        <v>12112</v>
      </c>
      <c r="M104" s="235">
        <v>19496884</v>
      </c>
      <c r="N104" s="234">
        <v>592</v>
      </c>
      <c r="O104" s="234">
        <v>10975</v>
      </c>
      <c r="P104" s="235">
        <v>17052068</v>
      </c>
    </row>
    <row r="105" spans="1:16">
      <c r="A105" s="212"/>
      <c r="B105" s="197"/>
      <c r="C105" s="197"/>
      <c r="D105" s="197"/>
      <c r="E105" s="213"/>
      <c r="F105" s="197"/>
      <c r="G105" s="214"/>
      <c r="H105" s="197"/>
      <c r="I105" s="197"/>
      <c r="J105" s="214"/>
      <c r="K105" s="197"/>
      <c r="L105" s="197"/>
      <c r="M105" s="214"/>
      <c r="N105" s="197"/>
      <c r="O105" s="197"/>
      <c r="P105" s="214"/>
    </row>
    <row r="106" spans="1:16" s="211" customFormat="1">
      <c r="A106" s="204" t="s">
        <v>348</v>
      </c>
      <c r="B106" s="205">
        <v>1378</v>
      </c>
      <c r="C106" s="205">
        <v>26727</v>
      </c>
      <c r="D106" s="205">
        <v>63178433</v>
      </c>
      <c r="E106" s="206">
        <v>1350</v>
      </c>
      <c r="F106" s="205">
        <v>26418</v>
      </c>
      <c r="G106" s="210">
        <v>60569919</v>
      </c>
      <c r="H106" s="205">
        <v>1301</v>
      </c>
      <c r="I106" s="205">
        <v>26045</v>
      </c>
      <c r="J106" s="210">
        <v>65982361</v>
      </c>
      <c r="K106" s="205">
        <v>1312</v>
      </c>
      <c r="L106" s="205">
        <v>25870</v>
      </c>
      <c r="M106" s="210">
        <v>60532157</v>
      </c>
      <c r="N106" s="205">
        <v>1188</v>
      </c>
      <c r="O106" s="205">
        <v>24359</v>
      </c>
      <c r="P106" s="210">
        <v>57421124</v>
      </c>
    </row>
    <row r="107" spans="1:16">
      <c r="A107" s="212" t="s">
        <v>349</v>
      </c>
      <c r="B107" s="197">
        <v>39</v>
      </c>
      <c r="C107" s="197">
        <v>401</v>
      </c>
      <c r="D107" s="197">
        <v>542783</v>
      </c>
      <c r="E107" s="213">
        <v>37</v>
      </c>
      <c r="F107" s="197">
        <v>375</v>
      </c>
      <c r="G107" s="214">
        <v>546818</v>
      </c>
      <c r="H107" s="197">
        <v>32</v>
      </c>
      <c r="I107" s="197">
        <v>333</v>
      </c>
      <c r="J107" s="214">
        <v>529911</v>
      </c>
      <c r="K107" s="197">
        <v>37</v>
      </c>
      <c r="L107" s="197">
        <v>369</v>
      </c>
      <c r="M107" s="214">
        <v>555668</v>
      </c>
      <c r="N107" s="197">
        <v>30</v>
      </c>
      <c r="O107" s="197">
        <v>341</v>
      </c>
      <c r="P107" s="214">
        <v>495699</v>
      </c>
    </row>
    <row r="108" spans="1:16">
      <c r="A108" s="212" t="s">
        <v>350</v>
      </c>
      <c r="B108" s="197">
        <v>49</v>
      </c>
      <c r="C108" s="197">
        <v>632</v>
      </c>
      <c r="D108" s="197">
        <v>1065547</v>
      </c>
      <c r="E108" s="213">
        <v>36</v>
      </c>
      <c r="F108" s="197">
        <v>504</v>
      </c>
      <c r="G108" s="214">
        <v>813165</v>
      </c>
      <c r="H108" s="197">
        <v>35</v>
      </c>
      <c r="I108" s="197">
        <v>465</v>
      </c>
      <c r="J108" s="214">
        <v>681095</v>
      </c>
      <c r="K108" s="197">
        <v>43</v>
      </c>
      <c r="L108" s="197">
        <v>538</v>
      </c>
      <c r="M108" s="214">
        <v>866193</v>
      </c>
      <c r="N108" s="197">
        <v>31</v>
      </c>
      <c r="O108" s="197">
        <v>442</v>
      </c>
      <c r="P108" s="214">
        <v>716961</v>
      </c>
    </row>
    <row r="109" spans="1:16">
      <c r="A109" s="212" t="s">
        <v>351</v>
      </c>
      <c r="B109" s="197">
        <v>39</v>
      </c>
      <c r="C109" s="197">
        <v>450</v>
      </c>
      <c r="D109" s="197">
        <v>742999</v>
      </c>
      <c r="E109" s="213">
        <v>35</v>
      </c>
      <c r="F109" s="197">
        <v>433</v>
      </c>
      <c r="G109" s="214">
        <v>724996</v>
      </c>
      <c r="H109" s="197">
        <v>36</v>
      </c>
      <c r="I109" s="197">
        <v>467</v>
      </c>
      <c r="J109" s="214">
        <v>698964</v>
      </c>
      <c r="K109" s="197">
        <v>33</v>
      </c>
      <c r="L109" s="197">
        <v>463</v>
      </c>
      <c r="M109" s="214">
        <v>604857</v>
      </c>
      <c r="N109" s="197">
        <v>31</v>
      </c>
      <c r="O109" s="197">
        <v>464</v>
      </c>
      <c r="P109" s="214">
        <v>643141</v>
      </c>
    </row>
    <row r="110" spans="1:16">
      <c r="A110" s="212" t="s">
        <v>352</v>
      </c>
      <c r="B110" s="197">
        <v>22</v>
      </c>
      <c r="C110" s="197">
        <v>275</v>
      </c>
      <c r="D110" s="197">
        <v>310890</v>
      </c>
      <c r="E110" s="213">
        <v>22</v>
      </c>
      <c r="F110" s="197">
        <v>268</v>
      </c>
      <c r="G110" s="214">
        <v>311568</v>
      </c>
      <c r="H110" s="197">
        <v>23</v>
      </c>
      <c r="I110" s="197">
        <v>278</v>
      </c>
      <c r="J110" s="214">
        <v>315783</v>
      </c>
      <c r="K110" s="197">
        <v>21</v>
      </c>
      <c r="L110" s="197">
        <v>278</v>
      </c>
      <c r="M110" s="214">
        <v>286355</v>
      </c>
      <c r="N110" s="197">
        <v>18</v>
      </c>
      <c r="O110" s="197">
        <v>245</v>
      </c>
      <c r="P110" s="214">
        <v>241347</v>
      </c>
    </row>
    <row r="111" spans="1:16">
      <c r="A111" s="339" t="s">
        <v>353</v>
      </c>
      <c r="B111" s="234">
        <v>1</v>
      </c>
      <c r="C111" s="234" t="s">
        <v>354</v>
      </c>
      <c r="D111" s="235" t="s">
        <v>354</v>
      </c>
      <c r="E111" s="233" t="s">
        <v>382</v>
      </c>
      <c r="F111" s="234" t="s">
        <v>382</v>
      </c>
      <c r="G111" s="235" t="s">
        <v>382</v>
      </c>
      <c r="H111" s="234" t="s">
        <v>382</v>
      </c>
      <c r="I111" s="234" t="s">
        <v>382</v>
      </c>
      <c r="J111" s="235" t="s">
        <v>382</v>
      </c>
      <c r="K111" s="234" t="s">
        <v>382</v>
      </c>
      <c r="L111" s="234" t="s">
        <v>382</v>
      </c>
      <c r="M111" s="235" t="s">
        <v>382</v>
      </c>
      <c r="N111" s="234" t="s">
        <v>382</v>
      </c>
      <c r="O111" s="234" t="s">
        <v>382</v>
      </c>
      <c r="P111" s="235" t="s">
        <v>382</v>
      </c>
    </row>
    <row r="112" spans="1:16">
      <c r="A112" s="212" t="s">
        <v>355</v>
      </c>
      <c r="B112" s="197">
        <v>75</v>
      </c>
      <c r="C112" s="197">
        <v>2273</v>
      </c>
      <c r="D112" s="197">
        <v>10743705</v>
      </c>
      <c r="E112" s="213">
        <v>84</v>
      </c>
      <c r="F112" s="197">
        <v>2329</v>
      </c>
      <c r="G112" s="214">
        <v>11079776</v>
      </c>
      <c r="H112" s="197">
        <v>81</v>
      </c>
      <c r="I112" s="197">
        <v>2383</v>
      </c>
      <c r="J112" s="214">
        <v>11593992</v>
      </c>
      <c r="K112" s="197">
        <v>83</v>
      </c>
      <c r="L112" s="197">
        <v>2491</v>
      </c>
      <c r="M112" s="214">
        <v>11261199</v>
      </c>
      <c r="N112" s="197">
        <v>76</v>
      </c>
      <c r="O112" s="197">
        <v>2185</v>
      </c>
      <c r="P112" s="214">
        <v>11164627</v>
      </c>
    </row>
    <row r="113" spans="1:16">
      <c r="A113" s="212" t="s">
        <v>356</v>
      </c>
      <c r="B113" s="197">
        <v>28</v>
      </c>
      <c r="C113" s="197">
        <v>385</v>
      </c>
      <c r="D113" s="197">
        <v>637740</v>
      </c>
      <c r="E113" s="213">
        <v>27</v>
      </c>
      <c r="F113" s="197">
        <v>396</v>
      </c>
      <c r="G113" s="214">
        <v>561982</v>
      </c>
      <c r="H113" s="197">
        <v>26</v>
      </c>
      <c r="I113" s="197">
        <v>399</v>
      </c>
      <c r="J113" s="214">
        <v>547186</v>
      </c>
      <c r="K113" s="197">
        <v>28</v>
      </c>
      <c r="L113" s="197">
        <v>366</v>
      </c>
      <c r="M113" s="214">
        <v>464770</v>
      </c>
      <c r="N113" s="197">
        <v>25</v>
      </c>
      <c r="O113" s="197">
        <v>372</v>
      </c>
      <c r="P113" s="214">
        <v>415635</v>
      </c>
    </row>
    <row r="114" spans="1:16">
      <c r="A114" s="212" t="s">
        <v>357</v>
      </c>
      <c r="B114" s="197">
        <v>90</v>
      </c>
      <c r="C114" s="197">
        <v>3323</v>
      </c>
      <c r="D114" s="197">
        <v>10207947</v>
      </c>
      <c r="E114" s="213">
        <v>91</v>
      </c>
      <c r="F114" s="197">
        <v>3333</v>
      </c>
      <c r="G114" s="214">
        <v>8362010</v>
      </c>
      <c r="H114" s="197">
        <v>94</v>
      </c>
      <c r="I114" s="197">
        <v>3392</v>
      </c>
      <c r="J114" s="214">
        <v>10330678</v>
      </c>
      <c r="K114" s="197">
        <v>103</v>
      </c>
      <c r="L114" s="197">
        <v>3324</v>
      </c>
      <c r="M114" s="214">
        <v>9776371</v>
      </c>
      <c r="N114" s="197">
        <v>98</v>
      </c>
      <c r="O114" s="197">
        <v>3169</v>
      </c>
      <c r="P114" s="214">
        <v>9049658</v>
      </c>
    </row>
    <row r="115" spans="1:16">
      <c r="A115" s="212" t="s">
        <v>358</v>
      </c>
      <c r="B115" s="197">
        <v>245</v>
      </c>
      <c r="C115" s="197">
        <v>3643</v>
      </c>
      <c r="D115" s="197">
        <v>5328874</v>
      </c>
      <c r="E115" s="213">
        <v>237</v>
      </c>
      <c r="F115" s="197">
        <v>3617</v>
      </c>
      <c r="G115" s="214">
        <v>5069890</v>
      </c>
      <c r="H115" s="197">
        <v>233</v>
      </c>
      <c r="I115" s="197">
        <v>3630</v>
      </c>
      <c r="J115" s="214">
        <v>6835346</v>
      </c>
      <c r="K115" s="197">
        <v>235</v>
      </c>
      <c r="L115" s="197">
        <v>3692</v>
      </c>
      <c r="M115" s="214">
        <v>5118860</v>
      </c>
      <c r="N115" s="197">
        <v>214</v>
      </c>
      <c r="O115" s="197">
        <v>3401</v>
      </c>
      <c r="P115" s="214">
        <v>4751287</v>
      </c>
    </row>
    <row r="116" spans="1:16">
      <c r="A116" s="212" t="s">
        <v>359</v>
      </c>
      <c r="B116" s="197">
        <v>146</v>
      </c>
      <c r="C116" s="197">
        <v>3665</v>
      </c>
      <c r="D116" s="197">
        <v>10986640</v>
      </c>
      <c r="E116" s="213">
        <v>145</v>
      </c>
      <c r="F116" s="197">
        <v>3703</v>
      </c>
      <c r="G116" s="214">
        <v>10783182</v>
      </c>
      <c r="H116" s="197">
        <v>133</v>
      </c>
      <c r="I116" s="197">
        <v>3579</v>
      </c>
      <c r="J116" s="214">
        <v>11104278</v>
      </c>
      <c r="K116" s="197">
        <v>134</v>
      </c>
      <c r="L116" s="197">
        <v>3587</v>
      </c>
      <c r="M116" s="214">
        <v>10456055</v>
      </c>
      <c r="N116" s="197">
        <v>123</v>
      </c>
      <c r="O116" s="197">
        <v>3521</v>
      </c>
      <c r="P116" s="214">
        <v>10768532</v>
      </c>
    </row>
    <row r="117" spans="1:16">
      <c r="A117" s="339" t="s">
        <v>360</v>
      </c>
      <c r="B117" s="234">
        <v>65</v>
      </c>
      <c r="C117" s="234">
        <v>2008</v>
      </c>
      <c r="D117" s="234">
        <v>6549478</v>
      </c>
      <c r="E117" s="233">
        <v>64</v>
      </c>
      <c r="F117" s="234">
        <v>2052</v>
      </c>
      <c r="G117" s="235">
        <v>6620479</v>
      </c>
      <c r="H117" s="234">
        <v>65</v>
      </c>
      <c r="I117" s="234">
        <v>1965</v>
      </c>
      <c r="J117" s="235">
        <v>7062144</v>
      </c>
      <c r="K117" s="234">
        <v>68</v>
      </c>
      <c r="L117" s="234">
        <v>1685</v>
      </c>
      <c r="M117" s="235">
        <v>6344715</v>
      </c>
      <c r="N117" s="234">
        <v>64</v>
      </c>
      <c r="O117" s="234">
        <v>1725</v>
      </c>
      <c r="P117" s="235">
        <v>5301304</v>
      </c>
    </row>
    <row r="118" spans="1:16">
      <c r="A118" s="212" t="s">
        <v>361</v>
      </c>
      <c r="B118" s="197">
        <v>168</v>
      </c>
      <c r="C118" s="197">
        <v>1735</v>
      </c>
      <c r="D118" s="197">
        <v>2219715</v>
      </c>
      <c r="E118" s="213">
        <v>177</v>
      </c>
      <c r="F118" s="197">
        <v>1839</v>
      </c>
      <c r="G118" s="214">
        <v>2130861</v>
      </c>
      <c r="H118" s="197">
        <v>164</v>
      </c>
      <c r="I118" s="197">
        <v>1737</v>
      </c>
      <c r="J118" s="214">
        <v>2162144</v>
      </c>
      <c r="K118" s="197">
        <v>160</v>
      </c>
      <c r="L118" s="197">
        <v>1689</v>
      </c>
      <c r="M118" s="214">
        <v>2021636</v>
      </c>
      <c r="N118" s="197">
        <v>143</v>
      </c>
      <c r="O118" s="197">
        <v>1558</v>
      </c>
      <c r="P118" s="214">
        <v>1889114</v>
      </c>
    </row>
    <row r="119" spans="1:16">
      <c r="A119" s="212" t="s">
        <v>362</v>
      </c>
      <c r="B119" s="197">
        <v>25</v>
      </c>
      <c r="C119" s="197">
        <v>374</v>
      </c>
      <c r="D119" s="197">
        <v>487299</v>
      </c>
      <c r="E119" s="213">
        <v>24</v>
      </c>
      <c r="F119" s="197">
        <v>389</v>
      </c>
      <c r="G119" s="214">
        <v>484923</v>
      </c>
      <c r="H119" s="197">
        <v>23</v>
      </c>
      <c r="I119" s="197">
        <v>360</v>
      </c>
      <c r="J119" s="214">
        <v>510263</v>
      </c>
      <c r="K119" s="197">
        <v>23</v>
      </c>
      <c r="L119" s="197">
        <v>352</v>
      </c>
      <c r="M119" s="214">
        <v>452406</v>
      </c>
      <c r="N119" s="197">
        <v>19</v>
      </c>
      <c r="O119" s="197">
        <v>319</v>
      </c>
      <c r="P119" s="214">
        <v>365067</v>
      </c>
    </row>
    <row r="120" spans="1:16">
      <c r="A120" s="212" t="s">
        <v>363</v>
      </c>
      <c r="B120" s="197">
        <v>22</v>
      </c>
      <c r="C120" s="197">
        <v>345</v>
      </c>
      <c r="D120" s="197">
        <v>628405</v>
      </c>
      <c r="E120" s="213">
        <v>21</v>
      </c>
      <c r="F120" s="197">
        <v>335</v>
      </c>
      <c r="G120" s="214">
        <v>764358</v>
      </c>
      <c r="H120" s="197">
        <v>20</v>
      </c>
      <c r="I120" s="197">
        <v>322</v>
      </c>
      <c r="J120" s="214">
        <v>704402</v>
      </c>
      <c r="K120" s="197">
        <v>18</v>
      </c>
      <c r="L120" s="197">
        <v>380</v>
      </c>
      <c r="M120" s="214">
        <v>706966</v>
      </c>
      <c r="N120" s="197">
        <v>17</v>
      </c>
      <c r="O120" s="197">
        <v>351</v>
      </c>
      <c r="P120" s="214">
        <v>675779</v>
      </c>
    </row>
    <row r="121" spans="1:16">
      <c r="A121" s="212" t="s">
        <v>364</v>
      </c>
      <c r="B121" s="197">
        <v>25</v>
      </c>
      <c r="C121" s="197">
        <v>479</v>
      </c>
      <c r="D121" s="197">
        <v>822834</v>
      </c>
      <c r="E121" s="213">
        <v>24</v>
      </c>
      <c r="F121" s="197">
        <v>438</v>
      </c>
      <c r="G121" s="214">
        <v>622919</v>
      </c>
      <c r="H121" s="197">
        <v>22</v>
      </c>
      <c r="I121" s="197">
        <v>428</v>
      </c>
      <c r="J121" s="214">
        <v>635710</v>
      </c>
      <c r="K121" s="197">
        <v>22</v>
      </c>
      <c r="L121" s="197">
        <v>392</v>
      </c>
      <c r="M121" s="214">
        <v>558153</v>
      </c>
      <c r="N121" s="197">
        <v>20</v>
      </c>
      <c r="O121" s="197">
        <v>376</v>
      </c>
      <c r="P121" s="214">
        <v>568109</v>
      </c>
    </row>
    <row r="122" spans="1:16">
      <c r="A122" s="339" t="s">
        <v>365</v>
      </c>
      <c r="B122" s="234">
        <v>3</v>
      </c>
      <c r="C122" s="234" t="s">
        <v>354</v>
      </c>
      <c r="D122" s="235" t="s">
        <v>354</v>
      </c>
      <c r="E122" s="233">
        <v>3</v>
      </c>
      <c r="F122" s="234">
        <v>42</v>
      </c>
      <c r="G122" s="235">
        <v>24143</v>
      </c>
      <c r="H122" s="234">
        <v>3</v>
      </c>
      <c r="I122" s="234">
        <v>41</v>
      </c>
      <c r="J122" s="235">
        <v>20236</v>
      </c>
      <c r="K122" s="234">
        <v>2</v>
      </c>
      <c r="L122" s="234" t="s">
        <v>354</v>
      </c>
      <c r="M122" s="235" t="s">
        <v>354</v>
      </c>
      <c r="N122" s="234">
        <v>1</v>
      </c>
      <c r="O122" s="234" t="s">
        <v>354</v>
      </c>
      <c r="P122" s="235" t="s">
        <v>354</v>
      </c>
    </row>
    <row r="123" spans="1:16">
      <c r="A123" s="212" t="s">
        <v>366</v>
      </c>
      <c r="B123" s="197">
        <v>50</v>
      </c>
      <c r="C123" s="197">
        <v>885</v>
      </c>
      <c r="D123" s="197">
        <v>1288820</v>
      </c>
      <c r="E123" s="213">
        <v>47</v>
      </c>
      <c r="F123" s="197">
        <v>818</v>
      </c>
      <c r="G123" s="214">
        <v>1228971</v>
      </c>
      <c r="H123" s="197">
        <v>49</v>
      </c>
      <c r="I123" s="197">
        <v>828</v>
      </c>
      <c r="J123" s="214">
        <v>1181914</v>
      </c>
      <c r="K123" s="197">
        <v>52</v>
      </c>
      <c r="L123" s="197">
        <v>866</v>
      </c>
      <c r="M123" s="214">
        <v>1218429</v>
      </c>
      <c r="N123" s="197">
        <v>50</v>
      </c>
      <c r="O123" s="197">
        <v>869</v>
      </c>
      <c r="P123" s="214">
        <v>1194679</v>
      </c>
    </row>
    <row r="124" spans="1:16">
      <c r="A124" s="212" t="s">
        <v>367</v>
      </c>
      <c r="B124" s="197">
        <v>26</v>
      </c>
      <c r="C124" s="197">
        <v>763</v>
      </c>
      <c r="D124" s="197">
        <v>1120029</v>
      </c>
      <c r="E124" s="213">
        <v>23</v>
      </c>
      <c r="F124" s="197">
        <v>722</v>
      </c>
      <c r="G124" s="214">
        <v>1335539</v>
      </c>
      <c r="H124" s="197">
        <v>19</v>
      </c>
      <c r="I124" s="197">
        <v>683</v>
      </c>
      <c r="J124" s="214">
        <v>1511166</v>
      </c>
      <c r="K124" s="197">
        <v>19</v>
      </c>
      <c r="L124" s="197">
        <v>753</v>
      </c>
      <c r="M124" s="214">
        <v>868682</v>
      </c>
      <c r="N124" s="197">
        <v>18</v>
      </c>
      <c r="O124" s="197">
        <v>685</v>
      </c>
      <c r="P124" s="214">
        <v>808473</v>
      </c>
    </row>
    <row r="125" spans="1:16">
      <c r="A125" s="212" t="s">
        <v>368</v>
      </c>
      <c r="B125" s="197">
        <v>18</v>
      </c>
      <c r="C125" s="197">
        <v>195</v>
      </c>
      <c r="D125" s="197">
        <v>144851</v>
      </c>
      <c r="E125" s="213">
        <v>16</v>
      </c>
      <c r="F125" s="197">
        <v>187</v>
      </c>
      <c r="G125" s="214">
        <v>130249</v>
      </c>
      <c r="H125" s="197">
        <v>17</v>
      </c>
      <c r="I125" s="197">
        <v>183</v>
      </c>
      <c r="J125" s="214">
        <v>143188</v>
      </c>
      <c r="K125" s="197">
        <v>16</v>
      </c>
      <c r="L125" s="197" t="s">
        <v>354</v>
      </c>
      <c r="M125" s="214" t="s">
        <v>354</v>
      </c>
      <c r="N125" s="197">
        <v>12</v>
      </c>
      <c r="O125" s="197" t="s">
        <v>354</v>
      </c>
      <c r="P125" s="214" t="s">
        <v>354</v>
      </c>
    </row>
    <row r="126" spans="1:16">
      <c r="A126" s="212" t="s">
        <v>369</v>
      </c>
      <c r="B126" s="197">
        <v>12</v>
      </c>
      <c r="C126" s="197">
        <v>101</v>
      </c>
      <c r="D126" s="197">
        <v>89749</v>
      </c>
      <c r="E126" s="213">
        <v>12</v>
      </c>
      <c r="F126" s="197">
        <v>106</v>
      </c>
      <c r="G126" s="214">
        <v>78015</v>
      </c>
      <c r="H126" s="197">
        <v>11</v>
      </c>
      <c r="I126" s="197">
        <v>97</v>
      </c>
      <c r="J126" s="214">
        <v>78266</v>
      </c>
      <c r="K126" s="197">
        <v>11</v>
      </c>
      <c r="L126" s="197">
        <v>102</v>
      </c>
      <c r="M126" s="214">
        <v>71615</v>
      </c>
      <c r="N126" s="197">
        <v>48</v>
      </c>
      <c r="O126" s="197">
        <v>623</v>
      </c>
      <c r="P126" s="214">
        <v>988405</v>
      </c>
    </row>
    <row r="127" spans="1:16">
      <c r="A127" s="212" t="s">
        <v>370</v>
      </c>
      <c r="B127" s="197">
        <v>50</v>
      </c>
      <c r="C127" s="197">
        <v>697</v>
      </c>
      <c r="D127" s="197">
        <v>1205813</v>
      </c>
      <c r="E127" s="213">
        <v>48</v>
      </c>
      <c r="F127" s="197">
        <v>672</v>
      </c>
      <c r="G127" s="214">
        <v>1132292</v>
      </c>
      <c r="H127" s="197">
        <v>50</v>
      </c>
      <c r="I127" s="197">
        <v>652</v>
      </c>
      <c r="J127" s="214">
        <v>1191116</v>
      </c>
      <c r="K127" s="197">
        <v>46</v>
      </c>
      <c r="L127" s="197">
        <v>671</v>
      </c>
      <c r="M127" s="214">
        <v>1106080</v>
      </c>
      <c r="N127" s="197">
        <v>11</v>
      </c>
      <c r="O127" s="197">
        <v>99</v>
      </c>
      <c r="P127" s="214">
        <v>64970</v>
      </c>
    </row>
    <row r="128" spans="1:16">
      <c r="A128" s="339" t="s">
        <v>371</v>
      </c>
      <c r="B128" s="234">
        <v>50</v>
      </c>
      <c r="C128" s="234">
        <v>1043</v>
      </c>
      <c r="D128" s="234">
        <v>1635291</v>
      </c>
      <c r="E128" s="233">
        <v>49</v>
      </c>
      <c r="F128" s="234">
        <v>993</v>
      </c>
      <c r="G128" s="235">
        <v>1543167</v>
      </c>
      <c r="H128" s="234">
        <v>46</v>
      </c>
      <c r="I128" s="234">
        <v>1070</v>
      </c>
      <c r="J128" s="235">
        <v>1947394</v>
      </c>
      <c r="K128" s="234">
        <v>48</v>
      </c>
      <c r="L128" s="234">
        <v>1133</v>
      </c>
      <c r="M128" s="235">
        <v>1747551</v>
      </c>
      <c r="N128" s="234">
        <v>45</v>
      </c>
      <c r="O128" s="234">
        <v>1278</v>
      </c>
      <c r="P128" s="235">
        <v>1708960</v>
      </c>
    </row>
    <row r="129" spans="1:16">
      <c r="A129" s="212" t="s">
        <v>372</v>
      </c>
      <c r="B129" s="197">
        <v>30</v>
      </c>
      <c r="C129" s="197">
        <v>776</v>
      </c>
      <c r="D129" s="197">
        <v>2119273</v>
      </c>
      <c r="E129" s="213">
        <v>29</v>
      </c>
      <c r="F129" s="197">
        <v>716</v>
      </c>
      <c r="G129" s="214">
        <v>1996521</v>
      </c>
      <c r="H129" s="197">
        <v>26</v>
      </c>
      <c r="I129" s="197">
        <v>680</v>
      </c>
      <c r="J129" s="214">
        <v>2280409</v>
      </c>
      <c r="K129" s="197">
        <v>22</v>
      </c>
      <c r="L129" s="197">
        <v>573</v>
      </c>
      <c r="M129" s="214">
        <v>1833511</v>
      </c>
      <c r="N129" s="197">
        <v>22</v>
      </c>
      <c r="O129" s="197">
        <v>565</v>
      </c>
      <c r="P129" s="214">
        <v>1763533</v>
      </c>
    </row>
    <row r="130" spans="1:16">
      <c r="A130" s="212" t="s">
        <v>373</v>
      </c>
      <c r="B130" s="197">
        <v>28</v>
      </c>
      <c r="C130" s="197">
        <v>366</v>
      </c>
      <c r="D130" s="197">
        <v>427553</v>
      </c>
      <c r="E130" s="213">
        <v>28</v>
      </c>
      <c r="F130" s="197">
        <v>358</v>
      </c>
      <c r="G130" s="214">
        <v>482271</v>
      </c>
      <c r="H130" s="197">
        <v>24</v>
      </c>
      <c r="I130" s="197">
        <v>319</v>
      </c>
      <c r="J130" s="214">
        <v>433681</v>
      </c>
      <c r="K130" s="197">
        <v>24</v>
      </c>
      <c r="L130" s="197">
        <v>344</v>
      </c>
      <c r="M130" s="214">
        <v>439503</v>
      </c>
      <c r="N130" s="197">
        <v>20</v>
      </c>
      <c r="O130" s="197">
        <v>307</v>
      </c>
      <c r="P130" s="214">
        <v>427560</v>
      </c>
    </row>
    <row r="131" spans="1:16">
      <c r="A131" s="212" t="s">
        <v>374</v>
      </c>
      <c r="B131" s="197">
        <v>28</v>
      </c>
      <c r="C131" s="197">
        <v>1164</v>
      </c>
      <c r="D131" s="197">
        <v>2574112</v>
      </c>
      <c r="E131" s="213">
        <v>30</v>
      </c>
      <c r="F131" s="197">
        <v>1153</v>
      </c>
      <c r="G131" s="214">
        <v>2932707</v>
      </c>
      <c r="H131" s="197">
        <v>29</v>
      </c>
      <c r="I131" s="197">
        <v>1107</v>
      </c>
      <c r="J131" s="214">
        <v>2702215</v>
      </c>
      <c r="K131" s="197">
        <v>26</v>
      </c>
      <c r="L131" s="197">
        <v>978</v>
      </c>
      <c r="M131" s="214">
        <v>2787690</v>
      </c>
      <c r="N131" s="197">
        <v>22</v>
      </c>
      <c r="O131" s="197">
        <v>776</v>
      </c>
      <c r="P131" s="214">
        <v>2646220</v>
      </c>
    </row>
    <row r="132" spans="1:16">
      <c r="A132" s="212" t="s">
        <v>375</v>
      </c>
      <c r="B132" s="197">
        <v>11</v>
      </c>
      <c r="C132" s="197">
        <v>107</v>
      </c>
      <c r="D132" s="197">
        <v>125312</v>
      </c>
      <c r="E132" s="213">
        <v>9</v>
      </c>
      <c r="F132" s="197">
        <v>103</v>
      </c>
      <c r="G132" s="214">
        <v>90967</v>
      </c>
      <c r="H132" s="197">
        <v>8</v>
      </c>
      <c r="I132" s="197">
        <v>112</v>
      </c>
      <c r="J132" s="214">
        <v>160882</v>
      </c>
      <c r="K132" s="197">
        <v>8</v>
      </c>
      <c r="L132" s="197">
        <v>85</v>
      </c>
      <c r="M132" s="214">
        <v>154291</v>
      </c>
      <c r="N132" s="197">
        <v>7</v>
      </c>
      <c r="O132" s="197">
        <v>63</v>
      </c>
      <c r="P132" s="214">
        <v>54850</v>
      </c>
    </row>
    <row r="133" spans="1:16">
      <c r="A133" s="212" t="s">
        <v>376</v>
      </c>
      <c r="B133" s="197">
        <v>26</v>
      </c>
      <c r="C133" s="197">
        <v>491</v>
      </c>
      <c r="D133" s="197">
        <v>1029570</v>
      </c>
      <c r="E133" s="213">
        <v>24</v>
      </c>
      <c r="F133" s="197">
        <v>410</v>
      </c>
      <c r="G133" s="214">
        <v>598478</v>
      </c>
      <c r="H133" s="197">
        <v>25</v>
      </c>
      <c r="I133" s="197">
        <v>399</v>
      </c>
      <c r="J133" s="214">
        <v>516489</v>
      </c>
      <c r="K133" s="197">
        <v>23</v>
      </c>
      <c r="L133" s="197">
        <v>419</v>
      </c>
      <c r="M133" s="214">
        <v>543773</v>
      </c>
      <c r="N133" s="197">
        <v>18</v>
      </c>
      <c r="O133" s="197">
        <v>356</v>
      </c>
      <c r="P133" s="214">
        <v>492924</v>
      </c>
    </row>
    <row r="134" spans="1:16">
      <c r="A134" s="215" t="s">
        <v>377</v>
      </c>
      <c r="B134" s="216">
        <v>7</v>
      </c>
      <c r="C134" s="216">
        <v>108</v>
      </c>
      <c r="D134" s="216">
        <v>123736</v>
      </c>
      <c r="E134" s="217">
        <v>8</v>
      </c>
      <c r="F134" s="216">
        <v>127</v>
      </c>
      <c r="G134" s="221">
        <v>119672</v>
      </c>
      <c r="H134" s="216">
        <v>7</v>
      </c>
      <c r="I134" s="216">
        <v>136</v>
      </c>
      <c r="J134" s="221">
        <v>103509</v>
      </c>
      <c r="K134" s="216">
        <v>7</v>
      </c>
      <c r="L134" s="216">
        <v>148</v>
      </c>
      <c r="M134" s="221">
        <v>133662</v>
      </c>
      <c r="N134" s="216">
        <v>5</v>
      </c>
      <c r="O134" s="216">
        <v>123</v>
      </c>
      <c r="P134" s="221">
        <v>125187</v>
      </c>
    </row>
    <row r="135" spans="1:16">
      <c r="C135" s="392"/>
      <c r="D135" s="392"/>
      <c r="E135" s="227"/>
      <c r="F135" s="392"/>
      <c r="G135" s="392"/>
      <c r="H135" s="227"/>
      <c r="O135" s="392" t="s">
        <v>336</v>
      </c>
      <c r="P135" s="392"/>
    </row>
    <row r="136" spans="1:16">
      <c r="A136" s="191" t="s">
        <v>337</v>
      </c>
      <c r="B136" s="390" t="s">
        <v>270</v>
      </c>
      <c r="C136" s="390"/>
      <c r="D136" s="390"/>
      <c r="E136" s="389" t="s">
        <v>271</v>
      </c>
      <c r="F136" s="390"/>
      <c r="G136" s="391"/>
      <c r="H136" s="389" t="s">
        <v>272</v>
      </c>
      <c r="I136" s="390"/>
      <c r="J136" s="391"/>
      <c r="K136" s="389" t="s">
        <v>273</v>
      </c>
      <c r="L136" s="390"/>
      <c r="M136" s="391"/>
      <c r="N136" s="389" t="s">
        <v>383</v>
      </c>
      <c r="O136" s="390"/>
      <c r="P136" s="391"/>
    </row>
    <row r="137" spans="1:16">
      <c r="A137" s="192" t="s">
        <v>338</v>
      </c>
      <c r="B137" s="195" t="s">
        <v>231</v>
      </c>
      <c r="C137" s="193" t="s">
        <v>232</v>
      </c>
      <c r="D137" s="194" t="s">
        <v>233</v>
      </c>
      <c r="E137" s="193" t="s">
        <v>231</v>
      </c>
      <c r="F137" s="193" t="s">
        <v>232</v>
      </c>
      <c r="G137" s="193" t="s">
        <v>233</v>
      </c>
      <c r="H137" s="193" t="s">
        <v>231</v>
      </c>
      <c r="I137" s="193" t="s">
        <v>232</v>
      </c>
      <c r="J137" s="193" t="s">
        <v>233</v>
      </c>
      <c r="K137" s="193" t="s">
        <v>231</v>
      </c>
      <c r="L137" s="193" t="s">
        <v>232</v>
      </c>
      <c r="M137" s="193" t="s">
        <v>233</v>
      </c>
      <c r="N137" s="193" t="s">
        <v>231</v>
      </c>
      <c r="O137" s="193" t="s">
        <v>232</v>
      </c>
      <c r="P137" s="193" t="s">
        <v>233</v>
      </c>
    </row>
    <row r="138" spans="1:16" ht="6" customHeight="1">
      <c r="A138" s="196"/>
      <c r="B138" s="222"/>
      <c r="C138" s="222"/>
      <c r="D138" s="225"/>
      <c r="E138" s="228"/>
      <c r="F138" s="222"/>
      <c r="G138" s="170"/>
      <c r="H138" s="228"/>
      <c r="I138" s="222"/>
      <c r="J138" s="170"/>
      <c r="K138" s="228"/>
      <c r="L138" s="222"/>
      <c r="M138" s="170"/>
      <c r="N138" s="228"/>
      <c r="O138" s="222"/>
      <c r="P138" s="170"/>
    </row>
    <row r="139" spans="1:16" s="211" customFormat="1">
      <c r="A139" s="204" t="s">
        <v>339</v>
      </c>
      <c r="B139" s="205">
        <v>3367</v>
      </c>
      <c r="C139" s="205">
        <v>78026</v>
      </c>
      <c r="D139" s="210">
        <v>174755179</v>
      </c>
      <c r="E139" s="206">
        <v>3106</v>
      </c>
      <c r="F139" s="205">
        <v>76386</v>
      </c>
      <c r="G139" s="210">
        <v>181331862</v>
      </c>
      <c r="H139" s="206">
        <v>3152</v>
      </c>
      <c r="I139" s="205">
        <v>75209</v>
      </c>
      <c r="J139" s="210">
        <v>185226120</v>
      </c>
      <c r="K139" s="206">
        <v>2897</v>
      </c>
      <c r="L139" s="205">
        <v>76585</v>
      </c>
      <c r="M139" s="210">
        <v>201820051</v>
      </c>
      <c r="N139" s="206">
        <v>2859</v>
      </c>
      <c r="O139" s="205">
        <v>78164</v>
      </c>
      <c r="P139" s="210">
        <v>216122443</v>
      </c>
    </row>
    <row r="140" spans="1:16" ht="6" customHeight="1">
      <c r="A140" s="212"/>
      <c r="B140" s="197"/>
      <c r="C140" s="197"/>
      <c r="D140" s="214"/>
      <c r="E140" s="213"/>
      <c r="F140" s="197"/>
      <c r="G140" s="214"/>
      <c r="H140" s="213"/>
      <c r="I140" s="197"/>
      <c r="J140" s="214"/>
      <c r="K140" s="213"/>
      <c r="L140" s="197"/>
      <c r="M140" s="214"/>
      <c r="N140" s="213"/>
      <c r="O140" s="197"/>
      <c r="P140" s="214"/>
    </row>
    <row r="141" spans="1:16" s="211" customFormat="1">
      <c r="A141" s="204" t="s">
        <v>340</v>
      </c>
      <c r="B141" s="205">
        <v>2290</v>
      </c>
      <c r="C141" s="205">
        <v>56977</v>
      </c>
      <c r="D141" s="210">
        <v>124857813</v>
      </c>
      <c r="E141" s="206">
        <v>2241</v>
      </c>
      <c r="F141" s="205">
        <v>57447</v>
      </c>
      <c r="G141" s="210">
        <v>130901196</v>
      </c>
      <c r="H141" s="206">
        <v>2812</v>
      </c>
      <c r="I141" s="205">
        <v>68825</v>
      </c>
      <c r="J141" s="210">
        <v>172133545</v>
      </c>
      <c r="K141" s="206">
        <v>2591</v>
      </c>
      <c r="L141" s="205">
        <v>70119</v>
      </c>
      <c r="M141" s="210">
        <v>186021681</v>
      </c>
      <c r="N141" s="206">
        <v>2565</v>
      </c>
      <c r="O141" s="205">
        <v>71760</v>
      </c>
      <c r="P141" s="210">
        <v>201296798</v>
      </c>
    </row>
    <row r="142" spans="1:16" s="236" customFormat="1">
      <c r="A142" s="229" t="s">
        <v>341</v>
      </c>
      <c r="B142" s="230">
        <v>-830</v>
      </c>
      <c r="C142" s="230">
        <v>-19226</v>
      </c>
      <c r="D142" s="231">
        <v>-33000974</v>
      </c>
      <c r="E142" s="232">
        <v>-770</v>
      </c>
      <c r="F142" s="230">
        <v>-18816</v>
      </c>
      <c r="G142" s="231">
        <v>-35139003</v>
      </c>
      <c r="H142" s="233">
        <v>763</v>
      </c>
      <c r="I142" s="234">
        <v>17870</v>
      </c>
      <c r="J142" s="235">
        <v>34867933</v>
      </c>
      <c r="K142" s="233">
        <v>736</v>
      </c>
      <c r="L142" s="234">
        <v>18267</v>
      </c>
      <c r="M142" s="235">
        <v>36983412</v>
      </c>
      <c r="N142" s="233">
        <v>768</v>
      </c>
      <c r="O142" s="234">
        <v>18535</v>
      </c>
      <c r="P142" s="235">
        <v>43579995</v>
      </c>
    </row>
    <row r="143" spans="1:16" s="241" customFormat="1">
      <c r="A143" s="237" t="s">
        <v>384</v>
      </c>
      <c r="B143" s="197">
        <v>740</v>
      </c>
      <c r="C143" s="197">
        <v>17060</v>
      </c>
      <c r="D143" s="214">
        <v>30133178</v>
      </c>
      <c r="E143" s="213">
        <v>685</v>
      </c>
      <c r="F143" s="197">
        <v>16886</v>
      </c>
      <c r="G143" s="214">
        <v>31571625</v>
      </c>
      <c r="H143" s="238">
        <v>-682</v>
      </c>
      <c r="I143" s="239">
        <v>-16169</v>
      </c>
      <c r="J143" s="240">
        <v>-31427216</v>
      </c>
      <c r="K143" s="238">
        <v>-661</v>
      </c>
      <c r="L143" s="239">
        <v>-16434</v>
      </c>
      <c r="M143" s="240">
        <v>-33637989</v>
      </c>
      <c r="N143" s="238">
        <v>-698</v>
      </c>
      <c r="O143" s="239">
        <v>-16775</v>
      </c>
      <c r="P143" s="240">
        <v>-40131054</v>
      </c>
    </row>
    <row r="144" spans="1:16" s="241" customFormat="1">
      <c r="A144" s="229" t="s">
        <v>342</v>
      </c>
      <c r="B144" s="234">
        <v>126</v>
      </c>
      <c r="C144" s="234">
        <v>4558</v>
      </c>
      <c r="D144" s="235">
        <v>12005828</v>
      </c>
      <c r="E144" s="233">
        <v>117</v>
      </c>
      <c r="F144" s="234">
        <v>4399</v>
      </c>
      <c r="G144" s="235">
        <v>12954331</v>
      </c>
      <c r="H144" s="233">
        <v>113</v>
      </c>
      <c r="I144" s="234">
        <v>4599</v>
      </c>
      <c r="J144" s="235">
        <v>13532487</v>
      </c>
      <c r="K144" s="233">
        <v>106</v>
      </c>
      <c r="L144" s="234">
        <v>4509</v>
      </c>
      <c r="M144" s="235">
        <v>11743851</v>
      </c>
      <c r="N144" s="233">
        <v>105</v>
      </c>
      <c r="O144" s="234">
        <v>4641</v>
      </c>
      <c r="P144" s="235">
        <v>12203923</v>
      </c>
    </row>
    <row r="145" spans="1:16" s="241" customFormat="1">
      <c r="A145" s="242" t="s">
        <v>344</v>
      </c>
      <c r="B145" s="243">
        <v>115</v>
      </c>
      <c r="C145" s="243">
        <v>2391</v>
      </c>
      <c r="D145" s="244">
        <v>4343134</v>
      </c>
      <c r="E145" s="245">
        <v>106</v>
      </c>
      <c r="F145" s="243">
        <v>2432</v>
      </c>
      <c r="G145" s="244">
        <v>4707321</v>
      </c>
      <c r="H145" s="245">
        <v>113</v>
      </c>
      <c r="I145" s="243">
        <v>2344</v>
      </c>
      <c r="J145" s="244">
        <v>4790862</v>
      </c>
      <c r="K145" s="245">
        <v>103</v>
      </c>
      <c r="L145" s="243">
        <v>2282</v>
      </c>
      <c r="M145" s="244">
        <v>4325041</v>
      </c>
      <c r="N145" s="245">
        <v>100</v>
      </c>
      <c r="O145" s="243">
        <v>2434</v>
      </c>
      <c r="P145" s="244">
        <v>4856655</v>
      </c>
    </row>
    <row r="146" spans="1:16" s="241" customFormat="1">
      <c r="A146" s="242" t="s">
        <v>385</v>
      </c>
      <c r="B146" s="246">
        <v>-122</v>
      </c>
      <c r="C146" s="246">
        <v>-3011</v>
      </c>
      <c r="D146" s="247">
        <v>-5219248</v>
      </c>
      <c r="E146" s="245">
        <v>117</v>
      </c>
      <c r="F146" s="243">
        <v>2924</v>
      </c>
      <c r="G146" s="244">
        <v>5249713</v>
      </c>
      <c r="H146" s="245">
        <v>114</v>
      </c>
      <c r="I146" s="243">
        <v>2712</v>
      </c>
      <c r="J146" s="244">
        <v>4725413</v>
      </c>
      <c r="K146" s="245">
        <v>104</v>
      </c>
      <c r="L146" s="243">
        <v>2460</v>
      </c>
      <c r="M146" s="244">
        <v>4942953</v>
      </c>
      <c r="N146" s="245">
        <v>116</v>
      </c>
      <c r="O146" s="243">
        <v>2908</v>
      </c>
      <c r="P146" s="244">
        <v>5486505</v>
      </c>
    </row>
    <row r="147" spans="1:16" s="241" customFormat="1">
      <c r="A147" s="248" t="s">
        <v>386</v>
      </c>
      <c r="B147" s="197">
        <v>122</v>
      </c>
      <c r="C147" s="197">
        <v>3011</v>
      </c>
      <c r="D147" s="214">
        <v>5219248</v>
      </c>
      <c r="E147" s="238">
        <v>-117</v>
      </c>
      <c r="F147" s="239">
        <v>-2924</v>
      </c>
      <c r="G147" s="240">
        <v>-5249713</v>
      </c>
      <c r="H147" s="238">
        <v>-114</v>
      </c>
      <c r="I147" s="239">
        <v>-2712</v>
      </c>
      <c r="J147" s="240">
        <v>-4725413</v>
      </c>
      <c r="K147" s="238">
        <v>-104</v>
      </c>
      <c r="L147" s="239">
        <v>-2460</v>
      </c>
      <c r="M147" s="240">
        <v>-4942953</v>
      </c>
      <c r="N147" s="238">
        <v>-116</v>
      </c>
      <c r="O147" s="239">
        <v>-2908</v>
      </c>
      <c r="P147" s="240">
        <v>-5486505</v>
      </c>
    </row>
    <row r="148" spans="1:16" s="241" customFormat="1">
      <c r="A148" s="229" t="s">
        <v>346</v>
      </c>
      <c r="B148" s="234">
        <v>120</v>
      </c>
      <c r="C148" s="234">
        <v>2871</v>
      </c>
      <c r="D148" s="235">
        <v>8484620</v>
      </c>
      <c r="E148" s="233">
        <v>110</v>
      </c>
      <c r="F148" s="234">
        <v>2883</v>
      </c>
      <c r="G148" s="235">
        <v>9887612</v>
      </c>
      <c r="H148" s="233">
        <v>119</v>
      </c>
      <c r="I148" s="234">
        <v>2918</v>
      </c>
      <c r="J148" s="235">
        <v>10777949</v>
      </c>
      <c r="K148" s="233">
        <v>108</v>
      </c>
      <c r="L148" s="234">
        <v>2815</v>
      </c>
      <c r="M148" s="235">
        <v>11373192</v>
      </c>
      <c r="N148" s="233">
        <v>106</v>
      </c>
      <c r="O148" s="234">
        <v>2772</v>
      </c>
      <c r="P148" s="235">
        <v>11926555</v>
      </c>
    </row>
    <row r="149" spans="1:16" s="241" customFormat="1">
      <c r="A149" s="242" t="s">
        <v>347</v>
      </c>
      <c r="B149" s="243">
        <v>578</v>
      </c>
      <c r="C149" s="243">
        <v>10391</v>
      </c>
      <c r="D149" s="244">
        <v>16039557</v>
      </c>
      <c r="E149" s="245">
        <v>528</v>
      </c>
      <c r="F149" s="243">
        <v>10195</v>
      </c>
      <c r="G149" s="244">
        <v>16460775</v>
      </c>
      <c r="H149" s="245">
        <v>547</v>
      </c>
      <c r="I149" s="243">
        <v>10054</v>
      </c>
      <c r="J149" s="244">
        <v>15707428</v>
      </c>
      <c r="K149" s="245">
        <v>487</v>
      </c>
      <c r="L149" s="243">
        <v>10043</v>
      </c>
      <c r="M149" s="244">
        <v>16634781</v>
      </c>
      <c r="N149" s="245">
        <v>452</v>
      </c>
      <c r="O149" s="243">
        <v>10015</v>
      </c>
      <c r="P149" s="244">
        <v>18097216</v>
      </c>
    </row>
    <row r="150" spans="1:16" s="241" customFormat="1">
      <c r="A150" s="242" t="s">
        <v>387</v>
      </c>
      <c r="B150" s="243">
        <v>121</v>
      </c>
      <c r="C150" s="243">
        <v>3724</v>
      </c>
      <c r="D150" s="244">
        <v>11773307</v>
      </c>
      <c r="E150" s="245">
        <v>108</v>
      </c>
      <c r="F150" s="243">
        <v>3734</v>
      </c>
      <c r="G150" s="244">
        <v>12027721</v>
      </c>
      <c r="H150" s="245">
        <v>114</v>
      </c>
      <c r="I150" s="243">
        <v>3573</v>
      </c>
      <c r="J150" s="244">
        <v>12358481</v>
      </c>
      <c r="K150" s="245">
        <v>101</v>
      </c>
      <c r="L150" s="243">
        <v>3747</v>
      </c>
      <c r="M150" s="244">
        <v>13525279</v>
      </c>
      <c r="N150" s="245">
        <v>106</v>
      </c>
      <c r="O150" s="243">
        <v>4037</v>
      </c>
      <c r="P150" s="244">
        <v>14972888</v>
      </c>
    </row>
    <row r="151" spans="1:16" s="241" customFormat="1">
      <c r="A151" s="242" t="s">
        <v>388</v>
      </c>
      <c r="B151" s="246">
        <v>-511</v>
      </c>
      <c r="C151" s="246">
        <v>-14536</v>
      </c>
      <c r="D151" s="247">
        <v>-38700486</v>
      </c>
      <c r="E151" s="245">
        <v>470</v>
      </c>
      <c r="F151" s="243">
        <v>13994</v>
      </c>
      <c r="G151" s="244">
        <v>38042098</v>
      </c>
      <c r="H151" s="245">
        <v>473</v>
      </c>
      <c r="I151" s="243">
        <v>14415</v>
      </c>
      <c r="J151" s="244">
        <v>40548918</v>
      </c>
      <c r="K151" s="245">
        <v>429</v>
      </c>
      <c r="L151" s="243">
        <v>14938</v>
      </c>
      <c r="M151" s="244">
        <v>48053953</v>
      </c>
      <c r="N151" s="245">
        <v>406</v>
      </c>
      <c r="O151" s="243">
        <v>15603</v>
      </c>
      <c r="P151" s="244">
        <v>51299756</v>
      </c>
    </row>
    <row r="152" spans="1:16" s="241" customFormat="1">
      <c r="A152" s="237" t="s">
        <v>389</v>
      </c>
      <c r="B152" s="197">
        <v>368</v>
      </c>
      <c r="C152" s="197">
        <v>12971</v>
      </c>
      <c r="D152" s="214">
        <v>36858941</v>
      </c>
      <c r="E152" s="238">
        <v>-338</v>
      </c>
      <c r="F152" s="239">
        <v>-12435</v>
      </c>
      <c r="G152" s="240">
        <v>-36219968</v>
      </c>
      <c r="H152" s="238">
        <v>-335</v>
      </c>
      <c r="I152" s="239">
        <v>-12843</v>
      </c>
      <c r="J152" s="240">
        <v>-38704044</v>
      </c>
      <c r="K152" s="238">
        <v>-305</v>
      </c>
      <c r="L152" s="239">
        <v>-13376</v>
      </c>
      <c r="M152" s="240">
        <v>-46103849</v>
      </c>
      <c r="N152" s="238">
        <v>-286</v>
      </c>
      <c r="O152" s="239">
        <v>-14064</v>
      </c>
      <c r="P152" s="240">
        <v>-49112485</v>
      </c>
    </row>
    <row r="153" spans="1:16" s="222" customFormat="1">
      <c r="A153" s="229" t="s">
        <v>390</v>
      </c>
      <c r="B153" s="230">
        <v>-479</v>
      </c>
      <c r="C153" s="230">
        <v>-10627</v>
      </c>
      <c r="D153" s="231">
        <v>-32611857</v>
      </c>
      <c r="E153" s="232">
        <v>-443</v>
      </c>
      <c r="F153" s="230">
        <v>-10370</v>
      </c>
      <c r="G153" s="231">
        <v>-33638456</v>
      </c>
      <c r="H153" s="233">
        <v>456</v>
      </c>
      <c r="I153" s="234">
        <v>10340</v>
      </c>
      <c r="J153" s="235">
        <v>34824074</v>
      </c>
      <c r="K153" s="233">
        <v>417</v>
      </c>
      <c r="L153" s="234">
        <v>11058</v>
      </c>
      <c r="M153" s="235">
        <v>38439219</v>
      </c>
      <c r="N153" s="233">
        <v>406</v>
      </c>
      <c r="O153" s="234">
        <v>10815</v>
      </c>
      <c r="P153" s="235">
        <v>38873305</v>
      </c>
    </row>
    <row r="154" spans="1:16" s="241" customFormat="1" ht="6" customHeight="1">
      <c r="A154" s="249"/>
      <c r="B154" s="197"/>
      <c r="C154" s="197"/>
      <c r="D154" s="214"/>
      <c r="E154" s="213"/>
      <c r="F154" s="197"/>
      <c r="G154" s="214"/>
      <c r="H154" s="213"/>
      <c r="I154" s="197"/>
      <c r="J154" s="214"/>
      <c r="K154" s="213"/>
      <c r="L154" s="197"/>
      <c r="M154" s="214"/>
      <c r="N154" s="213"/>
      <c r="O154" s="197"/>
      <c r="P154" s="214"/>
    </row>
    <row r="155" spans="1:16" s="236" customFormat="1">
      <c r="A155" s="250" t="s">
        <v>348</v>
      </c>
      <c r="B155" s="205">
        <v>1077</v>
      </c>
      <c r="C155" s="205">
        <v>21049</v>
      </c>
      <c r="D155" s="210">
        <v>49897366</v>
      </c>
      <c r="E155" s="206">
        <v>865</v>
      </c>
      <c r="F155" s="205">
        <v>18939</v>
      </c>
      <c r="G155" s="210">
        <v>50430666</v>
      </c>
      <c r="H155" s="206">
        <v>340</v>
      </c>
      <c r="I155" s="205">
        <v>6384</v>
      </c>
      <c r="J155" s="210">
        <v>13092575</v>
      </c>
      <c r="K155" s="206">
        <v>306</v>
      </c>
      <c r="L155" s="205">
        <v>6466</v>
      </c>
      <c r="M155" s="210">
        <v>15798370</v>
      </c>
      <c r="N155" s="206">
        <v>294</v>
      </c>
      <c r="O155" s="205">
        <v>6404</v>
      </c>
      <c r="P155" s="210">
        <v>14825645</v>
      </c>
    </row>
    <row r="156" spans="1:16" s="241" customFormat="1">
      <c r="A156" s="248" t="s">
        <v>391</v>
      </c>
      <c r="B156" s="197">
        <v>32</v>
      </c>
      <c r="C156" s="197">
        <v>412</v>
      </c>
      <c r="D156" s="197">
        <v>464108</v>
      </c>
      <c r="E156" s="213">
        <v>30</v>
      </c>
      <c r="F156" s="197">
        <v>438</v>
      </c>
      <c r="G156" s="214">
        <v>637167</v>
      </c>
      <c r="H156" s="238">
        <v>-28</v>
      </c>
      <c r="I156" s="239">
        <v>-421</v>
      </c>
      <c r="J156" s="240">
        <v>-649514</v>
      </c>
      <c r="K156" s="238">
        <v>-22</v>
      </c>
      <c r="L156" s="239">
        <v>-406</v>
      </c>
      <c r="M156" s="240">
        <v>-688834</v>
      </c>
      <c r="N156" s="238">
        <v>-20</v>
      </c>
      <c r="O156" s="239">
        <v>-412</v>
      </c>
      <c r="P156" s="240">
        <v>-784353</v>
      </c>
    </row>
    <row r="157" spans="1:16" s="241" customFormat="1">
      <c r="A157" s="237" t="s">
        <v>392</v>
      </c>
      <c r="B157" s="197">
        <v>11</v>
      </c>
      <c r="C157" s="197">
        <v>98</v>
      </c>
      <c r="D157" s="197">
        <v>61463</v>
      </c>
      <c r="E157" s="213">
        <v>10</v>
      </c>
      <c r="F157" s="197">
        <v>83</v>
      </c>
      <c r="G157" s="214">
        <v>61565</v>
      </c>
      <c r="H157" s="238">
        <v>-10</v>
      </c>
      <c r="I157" s="239">
        <v>-87</v>
      </c>
      <c r="J157" s="240">
        <v>-57890</v>
      </c>
      <c r="K157" s="238">
        <v>-10</v>
      </c>
      <c r="L157" s="239">
        <v>-83</v>
      </c>
      <c r="M157" s="240">
        <v>-62643</v>
      </c>
      <c r="N157" s="238">
        <v>-11</v>
      </c>
      <c r="O157" s="239">
        <v>-95</v>
      </c>
      <c r="P157" s="240">
        <v>-64400</v>
      </c>
    </row>
    <row r="158" spans="1:16" s="241" customFormat="1">
      <c r="A158" s="237" t="s">
        <v>393</v>
      </c>
      <c r="B158" s="197">
        <v>47</v>
      </c>
      <c r="C158" s="197">
        <v>1656</v>
      </c>
      <c r="D158" s="197">
        <v>2342225</v>
      </c>
      <c r="E158" s="213">
        <v>45</v>
      </c>
      <c r="F158" s="197">
        <v>1409</v>
      </c>
      <c r="G158" s="197">
        <v>2868646</v>
      </c>
      <c r="H158" s="238">
        <v>-43</v>
      </c>
      <c r="I158" s="239">
        <v>-1193</v>
      </c>
      <c r="J158" s="240">
        <v>-2733313</v>
      </c>
      <c r="K158" s="238">
        <v>-43</v>
      </c>
      <c r="L158" s="239">
        <v>-1344</v>
      </c>
      <c r="M158" s="240">
        <v>-2593946</v>
      </c>
      <c r="N158" s="238">
        <v>-39</v>
      </c>
      <c r="O158" s="239">
        <v>-1253</v>
      </c>
      <c r="P158" s="240">
        <v>-2600188</v>
      </c>
    </row>
    <row r="159" spans="1:16" s="241" customFormat="1">
      <c r="A159" s="248" t="s">
        <v>394</v>
      </c>
      <c r="B159" s="197" t="s">
        <v>382</v>
      </c>
      <c r="C159" s="197" t="s">
        <v>382</v>
      </c>
      <c r="D159" s="197" t="s">
        <v>382</v>
      </c>
      <c r="E159" s="238" t="s">
        <v>395</v>
      </c>
      <c r="F159" s="239" t="s">
        <v>395</v>
      </c>
      <c r="G159" s="239" t="s">
        <v>395</v>
      </c>
      <c r="H159" s="238" t="s">
        <v>395</v>
      </c>
      <c r="I159" s="239" t="s">
        <v>395</v>
      </c>
      <c r="J159" s="239" t="s">
        <v>395</v>
      </c>
      <c r="K159" s="238" t="s">
        <v>395</v>
      </c>
      <c r="L159" s="239" t="s">
        <v>395</v>
      </c>
      <c r="M159" s="239" t="s">
        <v>395</v>
      </c>
      <c r="N159" s="213" t="s">
        <v>395</v>
      </c>
      <c r="O159" s="197" t="s">
        <v>395</v>
      </c>
      <c r="P159" s="214" t="s">
        <v>395</v>
      </c>
    </row>
    <row r="160" spans="1:16" s="241" customFormat="1">
      <c r="A160" s="248" t="s">
        <v>396</v>
      </c>
      <c r="B160" s="239" t="s">
        <v>397</v>
      </c>
      <c r="C160" s="239" t="s">
        <v>398</v>
      </c>
      <c r="D160" s="239">
        <v>-419688</v>
      </c>
      <c r="E160" s="238">
        <v>-20</v>
      </c>
      <c r="F160" s="239">
        <v>-292</v>
      </c>
      <c r="G160" s="239">
        <v>-427970</v>
      </c>
      <c r="H160" s="238">
        <v>-23</v>
      </c>
      <c r="I160" s="239">
        <v>-282</v>
      </c>
      <c r="J160" s="239">
        <v>-384864</v>
      </c>
      <c r="K160" s="238">
        <v>-15</v>
      </c>
      <c r="L160" s="239">
        <v>-246</v>
      </c>
      <c r="M160" s="239">
        <v>-393385</v>
      </c>
      <c r="N160" s="238">
        <v>-18</v>
      </c>
      <c r="O160" s="239">
        <v>-279</v>
      </c>
      <c r="P160" s="240">
        <v>-463346</v>
      </c>
    </row>
    <row r="161" spans="1:16" s="241" customFormat="1">
      <c r="A161" s="237" t="s">
        <v>399</v>
      </c>
      <c r="B161" s="239" t="s">
        <v>400</v>
      </c>
      <c r="C161" s="239">
        <v>-3387</v>
      </c>
      <c r="D161" s="239">
        <v>-11353619</v>
      </c>
      <c r="E161" s="238">
        <v>-88</v>
      </c>
      <c r="F161" s="239">
        <v>-3442</v>
      </c>
      <c r="G161" s="239">
        <v>-11599751</v>
      </c>
      <c r="H161" s="238">
        <v>-91</v>
      </c>
      <c r="I161" s="239">
        <v>-3291</v>
      </c>
      <c r="J161" s="239">
        <v>-11973617</v>
      </c>
      <c r="K161" s="238">
        <v>-86</v>
      </c>
      <c r="L161" s="239">
        <v>-3501</v>
      </c>
      <c r="M161" s="240">
        <v>-13131894</v>
      </c>
      <c r="N161" s="238">
        <v>-88</v>
      </c>
      <c r="O161" s="239">
        <v>-3758</v>
      </c>
      <c r="P161" s="240">
        <v>-14509542</v>
      </c>
    </row>
    <row r="162" spans="1:16" s="241" customFormat="1">
      <c r="A162" s="248" t="s">
        <v>401</v>
      </c>
      <c r="B162" s="197">
        <v>143</v>
      </c>
      <c r="C162" s="197">
        <v>1565</v>
      </c>
      <c r="D162" s="197">
        <v>1841545</v>
      </c>
      <c r="E162" s="238">
        <v>-132</v>
      </c>
      <c r="F162" s="239">
        <v>-1559</v>
      </c>
      <c r="G162" s="239">
        <v>-1822130</v>
      </c>
      <c r="H162" s="238">
        <v>-138</v>
      </c>
      <c r="I162" s="239">
        <v>-1572</v>
      </c>
      <c r="J162" s="239">
        <v>-1844874</v>
      </c>
      <c r="K162" s="238">
        <v>-124</v>
      </c>
      <c r="L162" s="239">
        <v>-1562</v>
      </c>
      <c r="M162" s="239">
        <v>-1950104</v>
      </c>
      <c r="N162" s="238">
        <v>-120</v>
      </c>
      <c r="O162" s="239">
        <v>-1539</v>
      </c>
      <c r="P162" s="240">
        <v>-2187271</v>
      </c>
    </row>
    <row r="163" spans="1:16" s="241" customFormat="1">
      <c r="A163" s="248" t="s">
        <v>402</v>
      </c>
      <c r="B163" s="197">
        <v>76</v>
      </c>
      <c r="C163" s="197">
        <v>2160</v>
      </c>
      <c r="D163" s="197">
        <v>11612100</v>
      </c>
      <c r="E163" s="213">
        <v>70</v>
      </c>
      <c r="F163" s="197">
        <v>2080</v>
      </c>
      <c r="G163" s="197">
        <v>11797265</v>
      </c>
      <c r="H163" s="238">
        <v>-72</v>
      </c>
      <c r="I163" s="239">
        <v>-2094</v>
      </c>
      <c r="J163" s="239">
        <v>-11812838</v>
      </c>
      <c r="K163" s="238">
        <v>-68</v>
      </c>
      <c r="L163" s="239">
        <v>-2158</v>
      </c>
      <c r="M163" s="239">
        <v>-13940979</v>
      </c>
      <c r="N163" s="238">
        <v>-64</v>
      </c>
      <c r="O163" s="239">
        <v>-2212</v>
      </c>
      <c r="P163" s="240">
        <v>-15282669</v>
      </c>
    </row>
    <row r="164" spans="1:16" s="241" customFormat="1">
      <c r="A164" s="237" t="s">
        <v>403</v>
      </c>
      <c r="B164" s="197">
        <v>217</v>
      </c>
      <c r="C164" s="197">
        <v>3377</v>
      </c>
      <c r="D164" s="197">
        <v>4668528</v>
      </c>
      <c r="E164" s="213">
        <v>203</v>
      </c>
      <c r="F164" s="197">
        <v>3380</v>
      </c>
      <c r="G164" s="197">
        <v>4926376</v>
      </c>
      <c r="H164" s="238">
        <v>-206</v>
      </c>
      <c r="I164" s="239">
        <v>-3391</v>
      </c>
      <c r="J164" s="239">
        <v>-5035032</v>
      </c>
      <c r="K164" s="238">
        <v>-184</v>
      </c>
      <c r="L164" s="239">
        <v>-3199</v>
      </c>
      <c r="M164" s="239">
        <v>-4954536</v>
      </c>
      <c r="N164" s="238">
        <v>-176</v>
      </c>
      <c r="O164" s="239">
        <v>-3228</v>
      </c>
      <c r="P164" s="240">
        <v>-5314819</v>
      </c>
    </row>
    <row r="165" spans="1:16" s="241" customFormat="1">
      <c r="A165" s="237" t="s">
        <v>404</v>
      </c>
      <c r="B165" s="197">
        <v>120</v>
      </c>
      <c r="C165" s="197">
        <v>3435</v>
      </c>
      <c r="D165" s="197">
        <v>10709202</v>
      </c>
      <c r="E165" s="213">
        <v>109</v>
      </c>
      <c r="F165" s="197">
        <v>3370</v>
      </c>
      <c r="G165" s="197">
        <v>11471413</v>
      </c>
      <c r="H165" s="238">
        <v>-118</v>
      </c>
      <c r="I165" s="239">
        <v>-3343</v>
      </c>
      <c r="J165" s="239">
        <v>-12463931</v>
      </c>
      <c r="K165" s="238">
        <v>-108</v>
      </c>
      <c r="L165" s="239">
        <v>-4164</v>
      </c>
      <c r="M165" s="239">
        <v>-14296609</v>
      </c>
      <c r="N165" s="238">
        <v>-111</v>
      </c>
      <c r="O165" s="239">
        <v>-3853</v>
      </c>
      <c r="P165" s="240">
        <v>-12985268</v>
      </c>
    </row>
    <row r="166" spans="1:16" s="241" customFormat="1">
      <c r="A166" s="237" t="s">
        <v>405</v>
      </c>
      <c r="B166" s="197">
        <v>66</v>
      </c>
      <c r="C166" s="197">
        <v>1655</v>
      </c>
      <c r="D166" s="197">
        <v>5622027</v>
      </c>
      <c r="E166" s="213">
        <v>61</v>
      </c>
      <c r="F166" s="197">
        <v>1540</v>
      </c>
      <c r="G166" s="197">
        <v>5443402</v>
      </c>
      <c r="H166" s="238">
        <v>-60</v>
      </c>
      <c r="I166" s="239">
        <v>-1512</v>
      </c>
      <c r="J166" s="239">
        <v>-5512273</v>
      </c>
      <c r="K166" s="238">
        <v>-57</v>
      </c>
      <c r="L166" s="239">
        <v>-1537</v>
      </c>
      <c r="M166" s="239">
        <v>-5247095</v>
      </c>
      <c r="N166" s="238">
        <v>-55</v>
      </c>
      <c r="O166" s="239">
        <v>-1522</v>
      </c>
      <c r="P166" s="240">
        <v>-5290549</v>
      </c>
    </row>
    <row r="167" spans="1:16" s="241" customFormat="1">
      <c r="A167" s="229" t="s">
        <v>406</v>
      </c>
      <c r="B167" s="230">
        <v>-90</v>
      </c>
      <c r="C167" s="230">
        <v>-1235</v>
      </c>
      <c r="D167" s="230">
        <v>-1643089</v>
      </c>
      <c r="E167" s="232">
        <v>-82</v>
      </c>
      <c r="F167" s="230">
        <v>-1250</v>
      </c>
      <c r="G167" s="230">
        <v>-1730152</v>
      </c>
      <c r="H167" s="233">
        <v>83</v>
      </c>
      <c r="I167" s="234">
        <v>1159</v>
      </c>
      <c r="J167" s="234">
        <v>1635841</v>
      </c>
      <c r="K167" s="233">
        <v>69</v>
      </c>
      <c r="L167" s="234">
        <v>1049</v>
      </c>
      <c r="M167" s="234">
        <v>1598232</v>
      </c>
      <c r="N167" s="233">
        <v>70</v>
      </c>
      <c r="O167" s="234">
        <v>1094</v>
      </c>
      <c r="P167" s="235">
        <v>1671101</v>
      </c>
    </row>
    <row r="168" spans="1:16" s="241" customFormat="1">
      <c r="A168" s="248" t="s">
        <v>407</v>
      </c>
      <c r="B168" s="197">
        <v>39</v>
      </c>
      <c r="C168" s="197">
        <v>505</v>
      </c>
      <c r="D168" s="197">
        <v>774480</v>
      </c>
      <c r="E168" s="213">
        <v>32</v>
      </c>
      <c r="F168" s="197">
        <v>508</v>
      </c>
      <c r="G168" s="197">
        <v>849303</v>
      </c>
      <c r="H168" s="238">
        <v>-34</v>
      </c>
      <c r="I168" s="239">
        <v>-443</v>
      </c>
      <c r="J168" s="239">
        <v>-781914</v>
      </c>
      <c r="K168" s="238">
        <v>-26</v>
      </c>
      <c r="L168" s="239">
        <v>-397</v>
      </c>
      <c r="M168" s="239">
        <v>-756473</v>
      </c>
      <c r="N168" s="238">
        <v>-30</v>
      </c>
      <c r="O168" s="239">
        <v>-432</v>
      </c>
      <c r="P168" s="240">
        <v>-778799</v>
      </c>
    </row>
    <row r="169" spans="1:16" s="241" customFormat="1">
      <c r="A169" s="248" t="s">
        <v>408</v>
      </c>
      <c r="B169" s="197">
        <v>31</v>
      </c>
      <c r="C169" s="197">
        <v>462</v>
      </c>
      <c r="D169" s="197">
        <v>600201</v>
      </c>
      <c r="E169" s="213">
        <v>29</v>
      </c>
      <c r="F169" s="197">
        <v>458</v>
      </c>
      <c r="G169" s="197">
        <v>554267</v>
      </c>
      <c r="H169" s="238">
        <v>-29</v>
      </c>
      <c r="I169" s="239">
        <v>-450</v>
      </c>
      <c r="J169" s="239">
        <v>-551254</v>
      </c>
      <c r="K169" s="238">
        <v>-28</v>
      </c>
      <c r="L169" s="239">
        <v>-422</v>
      </c>
      <c r="M169" s="239">
        <v>-534400</v>
      </c>
      <c r="N169" s="238">
        <v>-27</v>
      </c>
      <c r="O169" s="239">
        <v>-422</v>
      </c>
      <c r="P169" s="240">
        <v>-575935</v>
      </c>
    </row>
    <row r="170" spans="1:16" s="241" customFormat="1">
      <c r="A170" s="248" t="s">
        <v>409</v>
      </c>
      <c r="B170" s="197">
        <v>20</v>
      </c>
      <c r="C170" s="197">
        <v>268</v>
      </c>
      <c r="D170" s="197">
        <v>268408</v>
      </c>
      <c r="E170" s="213">
        <v>21</v>
      </c>
      <c r="F170" s="197">
        <v>284</v>
      </c>
      <c r="G170" s="197">
        <v>326582</v>
      </c>
      <c r="H170" s="238">
        <v>-20</v>
      </c>
      <c r="I170" s="239">
        <v>-266</v>
      </c>
      <c r="J170" s="239">
        <v>-302673</v>
      </c>
      <c r="K170" s="238">
        <v>-15</v>
      </c>
      <c r="L170" s="239">
        <v>-230</v>
      </c>
      <c r="M170" s="239">
        <v>-307359</v>
      </c>
      <c r="N170" s="238">
        <v>-13</v>
      </c>
      <c r="O170" s="239">
        <v>-240</v>
      </c>
      <c r="P170" s="240">
        <v>-316367</v>
      </c>
    </row>
    <row r="171" spans="1:16" s="241" customFormat="1">
      <c r="A171" s="229" t="s">
        <v>362</v>
      </c>
      <c r="B171" s="234">
        <v>19</v>
      </c>
      <c r="C171" s="234">
        <v>334</v>
      </c>
      <c r="D171" s="234">
        <v>393180</v>
      </c>
      <c r="E171" s="233">
        <v>19</v>
      </c>
      <c r="F171" s="234">
        <v>346</v>
      </c>
      <c r="G171" s="234">
        <v>356149</v>
      </c>
      <c r="H171" s="233">
        <v>20</v>
      </c>
      <c r="I171" s="234">
        <v>339</v>
      </c>
      <c r="J171" s="234">
        <v>393142</v>
      </c>
      <c r="K171" s="233">
        <v>13</v>
      </c>
      <c r="L171" s="234">
        <v>293</v>
      </c>
      <c r="M171" s="234">
        <v>361808</v>
      </c>
      <c r="N171" s="233">
        <v>13</v>
      </c>
      <c r="O171" s="234">
        <v>292</v>
      </c>
      <c r="P171" s="235">
        <v>334081</v>
      </c>
    </row>
    <row r="172" spans="1:16" s="241" customFormat="1">
      <c r="A172" s="242" t="s">
        <v>410</v>
      </c>
      <c r="B172" s="243">
        <v>35</v>
      </c>
      <c r="C172" s="243" t="s">
        <v>354</v>
      </c>
      <c r="D172" s="243" t="s">
        <v>354</v>
      </c>
      <c r="E172" s="245">
        <v>34</v>
      </c>
      <c r="F172" s="243">
        <v>722</v>
      </c>
      <c r="G172" s="243">
        <v>1361074</v>
      </c>
      <c r="H172" s="245">
        <v>35</v>
      </c>
      <c r="I172" s="243">
        <v>731</v>
      </c>
      <c r="J172" s="243">
        <v>1549108</v>
      </c>
      <c r="K172" s="245">
        <v>34</v>
      </c>
      <c r="L172" s="243">
        <v>717</v>
      </c>
      <c r="M172" s="243">
        <v>1582262</v>
      </c>
      <c r="N172" s="245">
        <v>31</v>
      </c>
      <c r="O172" s="243">
        <v>650</v>
      </c>
      <c r="P172" s="244">
        <v>1481816</v>
      </c>
    </row>
    <row r="173" spans="1:16" s="241" customFormat="1">
      <c r="A173" s="237" t="s">
        <v>411</v>
      </c>
      <c r="B173" s="239">
        <v>-17</v>
      </c>
      <c r="C173" s="239">
        <v>-358</v>
      </c>
      <c r="D173" s="239">
        <v>-661019</v>
      </c>
      <c r="E173" s="238">
        <v>-16</v>
      </c>
      <c r="F173" s="239">
        <v>-345</v>
      </c>
      <c r="G173" s="239">
        <v>-666557</v>
      </c>
      <c r="H173" s="238">
        <v>-16</v>
      </c>
      <c r="I173" s="239">
        <v>-325</v>
      </c>
      <c r="J173" s="239">
        <v>-770614</v>
      </c>
      <c r="K173" s="238">
        <v>-16</v>
      </c>
      <c r="L173" s="239">
        <v>-334</v>
      </c>
      <c r="M173" s="239">
        <v>-766634</v>
      </c>
      <c r="N173" s="238">
        <v>-15</v>
      </c>
      <c r="O173" s="239">
        <v>-318</v>
      </c>
      <c r="P173" s="240">
        <v>-827259</v>
      </c>
    </row>
    <row r="174" spans="1:16" s="241" customFormat="1">
      <c r="A174" s="237" t="s">
        <v>412</v>
      </c>
      <c r="B174" s="239">
        <v>-17</v>
      </c>
      <c r="C174" s="239">
        <v>-349</v>
      </c>
      <c r="D174" s="239">
        <v>-524208</v>
      </c>
      <c r="E174" s="238">
        <v>-17</v>
      </c>
      <c r="F174" s="239">
        <v>-371</v>
      </c>
      <c r="G174" s="239" t="s">
        <v>413</v>
      </c>
      <c r="H174" s="238">
        <v>-18</v>
      </c>
      <c r="I174" s="239">
        <v>-399</v>
      </c>
      <c r="J174" s="239" t="s">
        <v>413</v>
      </c>
      <c r="K174" s="238">
        <v>-18</v>
      </c>
      <c r="L174" s="239">
        <v>-383</v>
      </c>
      <c r="M174" s="239">
        <v>-815628</v>
      </c>
      <c r="N174" s="238">
        <v>-16</v>
      </c>
      <c r="O174" s="239">
        <v>-332</v>
      </c>
      <c r="P174" s="240">
        <v>-654557</v>
      </c>
    </row>
    <row r="175" spans="1:16" s="241" customFormat="1">
      <c r="A175" s="237" t="s">
        <v>414</v>
      </c>
      <c r="B175" s="239">
        <v>-1</v>
      </c>
      <c r="C175" s="239" t="s">
        <v>413</v>
      </c>
      <c r="D175" s="240" t="s">
        <v>413</v>
      </c>
      <c r="E175" s="238">
        <v>-1</v>
      </c>
      <c r="F175" s="239">
        <v>-6</v>
      </c>
      <c r="G175" s="240" t="s">
        <v>413</v>
      </c>
      <c r="H175" s="238">
        <v>-1</v>
      </c>
      <c r="I175" s="239">
        <v>-7</v>
      </c>
      <c r="J175" s="240" t="s">
        <v>413</v>
      </c>
      <c r="K175" s="238" t="s">
        <v>395</v>
      </c>
      <c r="L175" s="239" t="s">
        <v>395</v>
      </c>
      <c r="M175" s="240" t="s">
        <v>395</v>
      </c>
      <c r="N175" s="213" t="s">
        <v>395</v>
      </c>
      <c r="O175" s="197" t="s">
        <v>395</v>
      </c>
      <c r="P175" s="214" t="s">
        <v>395</v>
      </c>
    </row>
    <row r="176" spans="1:16" s="241" customFormat="1">
      <c r="A176" s="229" t="s">
        <v>368</v>
      </c>
      <c r="B176" s="230">
        <v>-124</v>
      </c>
      <c r="C176" s="230" t="s">
        <v>413</v>
      </c>
      <c r="D176" s="230" t="s">
        <v>413</v>
      </c>
      <c r="E176" s="233">
        <v>113</v>
      </c>
      <c r="F176" s="234">
        <v>2206</v>
      </c>
      <c r="G176" s="234">
        <v>3240377</v>
      </c>
      <c r="H176" s="233">
        <v>114</v>
      </c>
      <c r="I176" s="234">
        <v>2124</v>
      </c>
      <c r="J176" s="234">
        <v>3249345</v>
      </c>
      <c r="K176" s="233">
        <v>104</v>
      </c>
      <c r="L176" s="234">
        <v>2218</v>
      </c>
      <c r="M176" s="234">
        <v>3460093</v>
      </c>
      <c r="N176" s="233">
        <v>96</v>
      </c>
      <c r="O176" s="234">
        <v>2188</v>
      </c>
      <c r="P176" s="235">
        <v>3932285</v>
      </c>
    </row>
    <row r="177" spans="1:16" s="241" customFormat="1">
      <c r="A177" s="237" t="s">
        <v>415</v>
      </c>
      <c r="B177" s="197">
        <v>47</v>
      </c>
      <c r="C177" s="197">
        <v>817</v>
      </c>
      <c r="D177" s="197">
        <v>1230076</v>
      </c>
      <c r="E177" s="238">
        <v>-44</v>
      </c>
      <c r="F177" s="239">
        <v>-796</v>
      </c>
      <c r="G177" s="239">
        <v>-1313116</v>
      </c>
      <c r="H177" s="238">
        <v>-50</v>
      </c>
      <c r="I177" s="239">
        <v>-807</v>
      </c>
      <c r="J177" s="239">
        <v>-1395653</v>
      </c>
      <c r="K177" s="238">
        <v>-45</v>
      </c>
      <c r="L177" s="239">
        <v>-895</v>
      </c>
      <c r="M177" s="239">
        <v>-1540181</v>
      </c>
      <c r="N177" s="238">
        <v>-40</v>
      </c>
      <c r="O177" s="239">
        <v>-908</v>
      </c>
      <c r="P177" s="240">
        <v>-1721513</v>
      </c>
    </row>
    <row r="178" spans="1:16" s="241" customFormat="1">
      <c r="A178" s="237" t="s">
        <v>416</v>
      </c>
      <c r="B178" s="197">
        <v>19</v>
      </c>
      <c r="C178" s="197">
        <v>634</v>
      </c>
      <c r="D178" s="197">
        <v>869558</v>
      </c>
      <c r="E178" s="238">
        <v>-17</v>
      </c>
      <c r="F178" s="239">
        <v>-711</v>
      </c>
      <c r="G178" s="239">
        <v>-959008</v>
      </c>
      <c r="H178" s="238">
        <v>-18</v>
      </c>
      <c r="I178" s="239">
        <v>-705</v>
      </c>
      <c r="J178" s="239">
        <v>-961588</v>
      </c>
      <c r="K178" s="238">
        <v>-18</v>
      </c>
      <c r="L178" s="239">
        <v>-726</v>
      </c>
      <c r="M178" s="239">
        <v>-1110424</v>
      </c>
      <c r="N178" s="238">
        <v>-19</v>
      </c>
      <c r="O178" s="239">
        <v>-789</v>
      </c>
      <c r="P178" s="240">
        <v>-1627488</v>
      </c>
    </row>
    <row r="179" spans="1:16" s="241" customFormat="1">
      <c r="A179" s="237" t="s">
        <v>417</v>
      </c>
      <c r="B179" s="197">
        <v>13</v>
      </c>
      <c r="C179" s="197" t="s">
        <v>354</v>
      </c>
      <c r="D179" s="197" t="s">
        <v>354</v>
      </c>
      <c r="E179" s="238">
        <v>-12</v>
      </c>
      <c r="F179" s="239">
        <v>-134</v>
      </c>
      <c r="G179" s="239">
        <v>-114692</v>
      </c>
      <c r="H179" s="238">
        <v>-11</v>
      </c>
      <c r="I179" s="239">
        <v>-126</v>
      </c>
      <c r="J179" s="239">
        <v>-99601</v>
      </c>
      <c r="K179" s="238">
        <v>-10</v>
      </c>
      <c r="L179" s="239">
        <v>-125</v>
      </c>
      <c r="M179" s="239">
        <v>-100329</v>
      </c>
      <c r="N179" s="238">
        <v>-10</v>
      </c>
      <c r="O179" s="239">
        <v>-137</v>
      </c>
      <c r="P179" s="240">
        <v>-130878</v>
      </c>
    </row>
    <row r="180" spans="1:16" s="241" customFormat="1">
      <c r="A180" s="237" t="s">
        <v>418</v>
      </c>
      <c r="B180" s="197">
        <v>45</v>
      </c>
      <c r="C180" s="197">
        <v>633</v>
      </c>
      <c r="D180" s="214">
        <v>832065</v>
      </c>
      <c r="E180" s="238">
        <v>-40</v>
      </c>
      <c r="F180" s="239">
        <v>-565</v>
      </c>
      <c r="G180" s="240">
        <v>-853561</v>
      </c>
      <c r="H180" s="238">
        <v>-35</v>
      </c>
      <c r="I180" s="239">
        <v>-486</v>
      </c>
      <c r="J180" s="239">
        <v>-792503</v>
      </c>
      <c r="K180" s="238">
        <v>-31</v>
      </c>
      <c r="L180" s="239">
        <v>-472</v>
      </c>
      <c r="M180" s="240">
        <v>-709159</v>
      </c>
      <c r="N180" s="238">
        <v>-27</v>
      </c>
      <c r="O180" s="239">
        <v>-354</v>
      </c>
      <c r="P180" s="240">
        <v>-452406</v>
      </c>
    </row>
    <row r="181" spans="1:16" s="241" customFormat="1">
      <c r="A181" s="229" t="s">
        <v>373</v>
      </c>
      <c r="B181" s="234">
        <v>21</v>
      </c>
      <c r="C181" s="234">
        <v>307</v>
      </c>
      <c r="D181" s="235">
        <v>411358</v>
      </c>
      <c r="E181" s="233">
        <v>19</v>
      </c>
      <c r="F181" s="234">
        <v>305</v>
      </c>
      <c r="G181" s="235">
        <v>381707</v>
      </c>
      <c r="H181" s="233">
        <v>20</v>
      </c>
      <c r="I181" s="234">
        <v>307</v>
      </c>
      <c r="J181" s="235">
        <v>382696</v>
      </c>
      <c r="K181" s="233">
        <v>20</v>
      </c>
      <c r="L181" s="234">
        <v>313</v>
      </c>
      <c r="M181" s="235">
        <v>405551</v>
      </c>
      <c r="N181" s="233">
        <v>19</v>
      </c>
      <c r="O181" s="234">
        <v>284</v>
      </c>
      <c r="P181" s="235">
        <v>386439</v>
      </c>
    </row>
    <row r="182" spans="1:16" s="241" customFormat="1">
      <c r="A182" s="242" t="s">
        <v>376</v>
      </c>
      <c r="B182" s="243">
        <v>20</v>
      </c>
      <c r="C182" s="243">
        <v>342</v>
      </c>
      <c r="D182" s="244">
        <v>511709</v>
      </c>
      <c r="E182" s="245">
        <v>20</v>
      </c>
      <c r="F182" s="243">
        <v>327</v>
      </c>
      <c r="G182" s="244">
        <v>437882</v>
      </c>
      <c r="H182" s="245">
        <v>19</v>
      </c>
      <c r="I182" s="243">
        <v>289</v>
      </c>
      <c r="J182" s="244">
        <v>354393</v>
      </c>
      <c r="K182" s="245">
        <v>18</v>
      </c>
      <c r="L182" s="243">
        <v>287</v>
      </c>
      <c r="M182" s="244">
        <v>386766</v>
      </c>
      <c r="N182" s="245">
        <v>18</v>
      </c>
      <c r="O182" s="243">
        <v>271</v>
      </c>
      <c r="P182" s="244">
        <v>425792</v>
      </c>
    </row>
    <row r="183" spans="1:16" s="222" customFormat="1">
      <c r="A183" s="242" t="s">
        <v>419</v>
      </c>
      <c r="B183" s="246">
        <v>-14</v>
      </c>
      <c r="C183" s="246">
        <v>-214</v>
      </c>
      <c r="D183" s="247">
        <v>-156668</v>
      </c>
      <c r="E183" s="251">
        <v>-10</v>
      </c>
      <c r="F183" s="246">
        <v>-177</v>
      </c>
      <c r="G183" s="247">
        <v>-197413</v>
      </c>
      <c r="H183" s="245">
        <v>9</v>
      </c>
      <c r="I183" s="243">
        <v>164</v>
      </c>
      <c r="J183" s="244">
        <v>195400</v>
      </c>
      <c r="K183" s="245">
        <v>8</v>
      </c>
      <c r="L183" s="243">
        <v>149</v>
      </c>
      <c r="M183" s="244">
        <v>178460</v>
      </c>
      <c r="N183" s="245">
        <v>10</v>
      </c>
      <c r="O183" s="243">
        <v>172</v>
      </c>
      <c r="P183" s="244">
        <v>204341</v>
      </c>
    </row>
    <row r="184" spans="1:16" s="241" customFormat="1">
      <c r="A184" s="237" t="s">
        <v>420</v>
      </c>
      <c r="B184" s="197">
        <v>8</v>
      </c>
      <c r="C184" s="197">
        <v>83</v>
      </c>
      <c r="D184" s="214">
        <v>29951</v>
      </c>
      <c r="E184" s="213">
        <v>6</v>
      </c>
      <c r="F184" s="197">
        <v>59</v>
      </c>
      <c r="G184" s="214">
        <v>34548</v>
      </c>
      <c r="H184" s="238">
        <v>-5</v>
      </c>
      <c r="I184" s="239">
        <v>-57</v>
      </c>
      <c r="J184" s="240">
        <v>-33231</v>
      </c>
      <c r="K184" s="238">
        <v>-4</v>
      </c>
      <c r="L184" s="239">
        <v>-46</v>
      </c>
      <c r="M184" s="240">
        <v>-29134</v>
      </c>
      <c r="N184" s="238">
        <v>-5</v>
      </c>
      <c r="O184" s="239">
        <v>-53</v>
      </c>
      <c r="P184" s="240">
        <v>-31414</v>
      </c>
    </row>
    <row r="185" spans="1:16" s="241" customFormat="1">
      <c r="A185" s="237" t="s">
        <v>421</v>
      </c>
      <c r="B185" s="197">
        <v>6</v>
      </c>
      <c r="C185" s="197">
        <v>131</v>
      </c>
      <c r="D185" s="214">
        <v>126717</v>
      </c>
      <c r="E185" s="213">
        <v>4</v>
      </c>
      <c r="F185" s="197">
        <v>118</v>
      </c>
      <c r="G185" s="214">
        <v>162865</v>
      </c>
      <c r="H185" s="238">
        <v>-4</v>
      </c>
      <c r="I185" s="239">
        <v>-107</v>
      </c>
      <c r="J185" s="240">
        <v>-162169</v>
      </c>
      <c r="K185" s="238">
        <v>-4</v>
      </c>
      <c r="L185" s="239">
        <v>-103</v>
      </c>
      <c r="M185" s="240">
        <v>-149326</v>
      </c>
      <c r="N185" s="238">
        <v>-5</v>
      </c>
      <c r="O185" s="239">
        <v>-119</v>
      </c>
      <c r="P185" s="240">
        <v>-172927</v>
      </c>
    </row>
    <row r="186" spans="1:16" s="222" customFormat="1">
      <c r="A186" s="229" t="s">
        <v>422</v>
      </c>
      <c r="B186" s="230">
        <v>-42</v>
      </c>
      <c r="C186" s="230">
        <v>-1309</v>
      </c>
      <c r="D186" s="230">
        <v>-5220949</v>
      </c>
      <c r="E186" s="233">
        <v>40</v>
      </c>
      <c r="F186" s="234">
        <v>1306</v>
      </c>
      <c r="G186" s="234">
        <v>5520078</v>
      </c>
      <c r="H186" s="233">
        <v>40</v>
      </c>
      <c r="I186" s="234">
        <v>1271</v>
      </c>
      <c r="J186" s="234">
        <v>5332650</v>
      </c>
      <c r="K186" s="233">
        <v>40</v>
      </c>
      <c r="L186" s="234">
        <v>1440</v>
      </c>
      <c r="M186" s="234">
        <v>7825198</v>
      </c>
      <c r="N186" s="233">
        <v>37</v>
      </c>
      <c r="O186" s="234">
        <v>1453</v>
      </c>
      <c r="P186" s="235">
        <v>6389790</v>
      </c>
    </row>
    <row r="187" spans="1:16" s="241" customFormat="1">
      <c r="A187" s="237" t="s">
        <v>423</v>
      </c>
      <c r="B187" s="197">
        <v>20</v>
      </c>
      <c r="C187" s="197">
        <v>710</v>
      </c>
      <c r="D187" s="214">
        <v>3468832</v>
      </c>
      <c r="E187" s="238">
        <v>-19</v>
      </c>
      <c r="F187" s="239">
        <v>-676</v>
      </c>
      <c r="G187" s="240">
        <v>-3404656</v>
      </c>
      <c r="H187" s="238">
        <v>-19</v>
      </c>
      <c r="I187" s="239">
        <v>-651</v>
      </c>
      <c r="J187" s="240">
        <v>-2988186</v>
      </c>
      <c r="K187" s="238">
        <v>-24</v>
      </c>
      <c r="L187" s="239">
        <v>-762</v>
      </c>
      <c r="M187" s="240">
        <v>-5035970</v>
      </c>
      <c r="N187" s="238">
        <v>-16</v>
      </c>
      <c r="O187" s="239">
        <v>-662</v>
      </c>
      <c r="P187" s="240">
        <v>-3351959</v>
      </c>
    </row>
    <row r="188" spans="1:16" s="241" customFormat="1">
      <c r="A188" s="252" t="s">
        <v>424</v>
      </c>
      <c r="B188" s="216">
        <v>22</v>
      </c>
      <c r="C188" s="216">
        <v>599</v>
      </c>
      <c r="D188" s="221">
        <v>1752117</v>
      </c>
      <c r="E188" s="253">
        <v>-21</v>
      </c>
      <c r="F188" s="254">
        <v>-630</v>
      </c>
      <c r="G188" s="255">
        <v>-2115422</v>
      </c>
      <c r="H188" s="253">
        <v>-21</v>
      </c>
      <c r="I188" s="254">
        <v>-620</v>
      </c>
      <c r="J188" s="255">
        <v>-2344464</v>
      </c>
      <c r="K188" s="253">
        <v>-16</v>
      </c>
      <c r="L188" s="254">
        <v>-678</v>
      </c>
      <c r="M188" s="255">
        <v>-2789228</v>
      </c>
      <c r="N188" s="253">
        <v>-21</v>
      </c>
      <c r="O188" s="254">
        <v>-791</v>
      </c>
      <c r="P188" s="255">
        <v>-3037831</v>
      </c>
    </row>
    <row r="189" spans="1:16" s="241" customFormat="1" ht="13.5" customHeight="1">
      <c r="D189" s="256"/>
      <c r="F189" s="222"/>
      <c r="G189" s="256"/>
      <c r="I189" s="222"/>
      <c r="L189" s="161"/>
      <c r="M189" s="256" t="s">
        <v>336</v>
      </c>
    </row>
    <row r="190" spans="1:16">
      <c r="A190" s="191" t="s">
        <v>337</v>
      </c>
      <c r="B190" s="389" t="s">
        <v>425</v>
      </c>
      <c r="C190" s="390"/>
      <c r="D190" s="391"/>
      <c r="E190" s="389" t="s">
        <v>426</v>
      </c>
      <c r="F190" s="390"/>
      <c r="G190" s="391"/>
      <c r="H190" s="389" t="s">
        <v>427</v>
      </c>
      <c r="I190" s="390"/>
      <c r="J190" s="391"/>
      <c r="K190" s="389" t="s">
        <v>428</v>
      </c>
      <c r="L190" s="390"/>
      <c r="M190" s="391"/>
    </row>
    <row r="191" spans="1:16" s="241" customFormat="1">
      <c r="A191" s="192" t="s">
        <v>338</v>
      </c>
      <c r="B191" s="193" t="s">
        <v>231</v>
      </c>
      <c r="C191" s="193" t="s">
        <v>232</v>
      </c>
      <c r="D191" s="193" t="s">
        <v>233</v>
      </c>
      <c r="E191" s="257" t="s">
        <v>231</v>
      </c>
      <c r="F191" s="257" t="s">
        <v>232</v>
      </c>
      <c r="G191" s="257" t="s">
        <v>233</v>
      </c>
      <c r="H191" s="257" t="s">
        <v>231</v>
      </c>
      <c r="I191" s="257" t="s">
        <v>232</v>
      </c>
      <c r="J191" s="257" t="s">
        <v>233</v>
      </c>
      <c r="K191" s="257" t="s">
        <v>231</v>
      </c>
      <c r="L191" s="257" t="s">
        <v>232</v>
      </c>
      <c r="M191" s="257" t="s">
        <v>233</v>
      </c>
    </row>
    <row r="192" spans="1:16">
      <c r="A192" s="196"/>
      <c r="B192" s="223"/>
      <c r="C192" s="224"/>
      <c r="D192" s="225"/>
      <c r="E192" s="258"/>
      <c r="F192" s="227"/>
      <c r="G192" s="259"/>
      <c r="H192" s="258"/>
      <c r="I192" s="227"/>
      <c r="J192" s="259"/>
      <c r="K192" s="258"/>
      <c r="L192" s="227"/>
      <c r="M192" s="259"/>
    </row>
    <row r="193" spans="1:13">
      <c r="A193" s="204" t="s">
        <v>339</v>
      </c>
      <c r="B193" s="206">
        <v>2891</v>
      </c>
      <c r="C193" s="205">
        <v>75468</v>
      </c>
      <c r="D193" s="210">
        <v>209512022</v>
      </c>
      <c r="E193" s="260">
        <v>2585</v>
      </c>
      <c r="F193" s="261">
        <v>70075</v>
      </c>
      <c r="G193" s="262">
        <v>167340100</v>
      </c>
      <c r="H193" s="260">
        <v>2466</v>
      </c>
      <c r="I193" s="261">
        <v>69545</v>
      </c>
      <c r="J193" s="262">
        <v>180700620</v>
      </c>
      <c r="K193" s="260">
        <v>2587</v>
      </c>
      <c r="L193" s="261">
        <v>69891</v>
      </c>
      <c r="M193" s="262">
        <v>191258454</v>
      </c>
    </row>
    <row r="194" spans="1:13" ht="6" customHeight="1">
      <c r="A194" s="212"/>
      <c r="B194" s="213"/>
      <c r="C194" s="197"/>
      <c r="D194" s="214"/>
      <c r="E194" s="258"/>
      <c r="F194" s="227"/>
      <c r="G194" s="259"/>
      <c r="H194" s="258"/>
      <c r="I194" s="227"/>
      <c r="J194" s="259"/>
      <c r="K194" s="258"/>
      <c r="L194" s="227"/>
      <c r="M194" s="259"/>
    </row>
    <row r="195" spans="1:13">
      <c r="A195" s="204" t="s">
        <v>340</v>
      </c>
      <c r="B195" s="206">
        <v>2593</v>
      </c>
      <c r="C195" s="205">
        <v>69118</v>
      </c>
      <c r="D195" s="210">
        <v>194421778</v>
      </c>
      <c r="E195" s="260">
        <v>2311</v>
      </c>
      <c r="F195" s="261">
        <v>64301</v>
      </c>
      <c r="G195" s="262">
        <v>155992814</v>
      </c>
      <c r="H195" s="260">
        <v>2212</v>
      </c>
      <c r="I195" s="261">
        <v>63818</v>
      </c>
      <c r="J195" s="262">
        <v>169924185</v>
      </c>
      <c r="K195" s="260">
        <v>2331</v>
      </c>
      <c r="L195" s="261">
        <v>64115</v>
      </c>
      <c r="M195" s="262">
        <v>180023265</v>
      </c>
    </row>
    <row r="196" spans="1:13">
      <c r="A196" s="229" t="s">
        <v>341</v>
      </c>
      <c r="B196" s="263">
        <v>762</v>
      </c>
      <c r="C196" s="264">
        <v>17977</v>
      </c>
      <c r="D196" s="265">
        <v>42055257</v>
      </c>
      <c r="E196" s="266">
        <v>672</v>
      </c>
      <c r="F196" s="267">
        <v>16421</v>
      </c>
      <c r="G196" s="268">
        <v>33744600</v>
      </c>
      <c r="H196" s="266">
        <v>639</v>
      </c>
      <c r="I196" s="267">
        <v>16182</v>
      </c>
      <c r="J196" s="268">
        <v>35114142</v>
      </c>
      <c r="K196" s="266">
        <v>697</v>
      </c>
      <c r="L196" s="267">
        <v>17003</v>
      </c>
      <c r="M196" s="268">
        <v>42490197</v>
      </c>
    </row>
    <row r="197" spans="1:13">
      <c r="A197" s="237" t="s">
        <v>384</v>
      </c>
      <c r="B197" s="269">
        <v>-690</v>
      </c>
      <c r="C197" s="270">
        <v>-16322</v>
      </c>
      <c r="D197" s="271">
        <v>-38851496</v>
      </c>
      <c r="E197" s="272">
        <v>-613</v>
      </c>
      <c r="F197" s="273">
        <v>-15071</v>
      </c>
      <c r="G197" s="274">
        <v>-31397977</v>
      </c>
      <c r="H197" s="272">
        <v>-585</v>
      </c>
      <c r="I197" s="273">
        <v>-14766</v>
      </c>
      <c r="J197" s="274">
        <v>-33050500</v>
      </c>
      <c r="K197" s="272"/>
      <c r="L197" s="273"/>
      <c r="M197" s="274"/>
    </row>
    <row r="198" spans="1:13">
      <c r="A198" s="229" t="s">
        <v>342</v>
      </c>
      <c r="B198" s="263">
        <v>105</v>
      </c>
      <c r="C198" s="264">
        <v>4613</v>
      </c>
      <c r="D198" s="265">
        <v>12288922</v>
      </c>
      <c r="E198" s="266">
        <v>95</v>
      </c>
      <c r="F198" s="267">
        <v>4127</v>
      </c>
      <c r="G198" s="268">
        <v>10421776</v>
      </c>
      <c r="H198" s="266">
        <v>93</v>
      </c>
      <c r="I198" s="267">
        <v>4230</v>
      </c>
      <c r="J198" s="268">
        <v>11167994</v>
      </c>
      <c r="K198" s="266">
        <v>101</v>
      </c>
      <c r="L198" s="267">
        <v>4026</v>
      </c>
      <c r="M198" s="268">
        <v>12463901</v>
      </c>
    </row>
    <row r="199" spans="1:13">
      <c r="A199" s="242" t="s">
        <v>344</v>
      </c>
      <c r="B199" s="275">
        <v>103</v>
      </c>
      <c r="C199" s="276">
        <v>2220</v>
      </c>
      <c r="D199" s="277">
        <v>4937371</v>
      </c>
      <c r="E199" s="278">
        <v>101</v>
      </c>
      <c r="F199" s="279">
        <v>2117</v>
      </c>
      <c r="G199" s="280">
        <v>3971831</v>
      </c>
      <c r="H199" s="278">
        <v>90</v>
      </c>
      <c r="I199" s="279">
        <v>2184</v>
      </c>
      <c r="J199" s="280">
        <v>4582631</v>
      </c>
      <c r="K199" s="278">
        <v>92</v>
      </c>
      <c r="L199" s="279">
        <v>2081</v>
      </c>
      <c r="M199" s="280">
        <v>4744996</v>
      </c>
    </row>
    <row r="200" spans="1:13">
      <c r="A200" s="242" t="s">
        <v>385</v>
      </c>
      <c r="B200" s="275">
        <v>117</v>
      </c>
      <c r="C200" s="276">
        <v>2502</v>
      </c>
      <c r="D200" s="277">
        <v>5373582</v>
      </c>
      <c r="E200" s="278">
        <v>91</v>
      </c>
      <c r="F200" s="279">
        <v>2531</v>
      </c>
      <c r="G200" s="280">
        <v>3856700</v>
      </c>
      <c r="H200" s="278">
        <v>83</v>
      </c>
      <c r="I200" s="279">
        <v>2211</v>
      </c>
      <c r="J200" s="280">
        <v>4595114</v>
      </c>
      <c r="K200" s="278">
        <v>93</v>
      </c>
      <c r="L200" s="279">
        <v>2017</v>
      </c>
      <c r="M200" s="280">
        <v>4447398</v>
      </c>
    </row>
    <row r="201" spans="1:13">
      <c r="A201" s="248" t="s">
        <v>386</v>
      </c>
      <c r="B201" s="269">
        <v>-117</v>
      </c>
      <c r="C201" s="270">
        <v>-2502</v>
      </c>
      <c r="D201" s="271">
        <v>-5373582</v>
      </c>
      <c r="E201" s="272">
        <v>-91</v>
      </c>
      <c r="F201" s="273">
        <v>-2531</v>
      </c>
      <c r="G201" s="274">
        <v>-3856700</v>
      </c>
      <c r="H201" s="272">
        <v>-83</v>
      </c>
      <c r="I201" s="273">
        <v>-2211</v>
      </c>
      <c r="J201" s="274">
        <v>-4595114</v>
      </c>
      <c r="K201" s="272"/>
      <c r="L201" s="273"/>
      <c r="M201" s="274"/>
    </row>
    <row r="202" spans="1:13">
      <c r="A202" s="229" t="s">
        <v>346</v>
      </c>
      <c r="B202" s="263">
        <v>104</v>
      </c>
      <c r="C202" s="264">
        <v>2705</v>
      </c>
      <c r="D202" s="265">
        <v>11988977</v>
      </c>
      <c r="E202" s="266">
        <v>92</v>
      </c>
      <c r="F202" s="267">
        <v>2417</v>
      </c>
      <c r="G202" s="268">
        <v>11735865</v>
      </c>
      <c r="H202" s="266">
        <v>85</v>
      </c>
      <c r="I202" s="267">
        <v>2322</v>
      </c>
      <c r="J202" s="268">
        <v>11467921</v>
      </c>
      <c r="K202" s="266">
        <v>91</v>
      </c>
      <c r="L202" s="267">
        <v>2526</v>
      </c>
      <c r="M202" s="268">
        <v>14943435</v>
      </c>
    </row>
    <row r="203" spans="1:13">
      <c r="A203" s="242" t="s">
        <v>347</v>
      </c>
      <c r="B203" s="275">
        <v>478</v>
      </c>
      <c r="C203" s="276">
        <v>10058</v>
      </c>
      <c r="D203" s="277">
        <v>17844224</v>
      </c>
      <c r="E203" s="278">
        <v>423</v>
      </c>
      <c r="F203" s="279">
        <v>9112</v>
      </c>
      <c r="G203" s="280">
        <v>14171576</v>
      </c>
      <c r="H203" s="278">
        <v>410</v>
      </c>
      <c r="I203" s="279">
        <v>8994</v>
      </c>
      <c r="J203" s="280">
        <v>14220995</v>
      </c>
      <c r="K203" s="278">
        <v>430</v>
      </c>
      <c r="L203" s="279">
        <v>8881</v>
      </c>
      <c r="M203" s="280">
        <v>15156695</v>
      </c>
    </row>
    <row r="204" spans="1:13">
      <c r="A204" s="242" t="s">
        <v>387</v>
      </c>
      <c r="B204" s="275">
        <v>108</v>
      </c>
      <c r="C204" s="276">
        <v>3575</v>
      </c>
      <c r="D204" s="277">
        <v>14019079</v>
      </c>
      <c r="E204" s="278">
        <v>92</v>
      </c>
      <c r="F204" s="279">
        <v>3273</v>
      </c>
      <c r="G204" s="280">
        <v>11829668</v>
      </c>
      <c r="H204" s="278">
        <v>86</v>
      </c>
      <c r="I204" s="279">
        <v>3427</v>
      </c>
      <c r="J204" s="280">
        <v>14518333</v>
      </c>
      <c r="K204" s="278">
        <v>86</v>
      </c>
      <c r="L204" s="279">
        <v>3403</v>
      </c>
      <c r="M204" s="280">
        <v>13048264</v>
      </c>
    </row>
    <row r="205" spans="1:13">
      <c r="A205" s="242" t="s">
        <v>388</v>
      </c>
      <c r="B205" s="275">
        <v>418</v>
      </c>
      <c r="C205" s="276">
        <v>14931</v>
      </c>
      <c r="D205" s="277">
        <v>47452962</v>
      </c>
      <c r="E205" s="278">
        <v>369</v>
      </c>
      <c r="F205" s="279">
        <v>14545</v>
      </c>
      <c r="G205" s="280">
        <v>35705552</v>
      </c>
      <c r="H205" s="278">
        <v>354</v>
      </c>
      <c r="I205" s="279">
        <v>14409</v>
      </c>
      <c r="J205" s="280">
        <v>42538881</v>
      </c>
      <c r="K205" s="278">
        <v>373</v>
      </c>
      <c r="L205" s="279">
        <v>14310</v>
      </c>
      <c r="M205" s="280">
        <v>41471569</v>
      </c>
    </row>
    <row r="206" spans="1:13">
      <c r="A206" s="237" t="s">
        <v>389</v>
      </c>
      <c r="B206" s="269">
        <v>-302</v>
      </c>
      <c r="C206" s="270">
        <v>-13549</v>
      </c>
      <c r="D206" s="271">
        <v>-45438600</v>
      </c>
      <c r="E206" s="272">
        <v>-268</v>
      </c>
      <c r="F206" s="273">
        <v>-13323</v>
      </c>
      <c r="G206" s="274">
        <v>-34211717</v>
      </c>
      <c r="H206" s="272">
        <v>-255</v>
      </c>
      <c r="I206" s="273">
        <v>-13197</v>
      </c>
      <c r="J206" s="274">
        <v>-40854022</v>
      </c>
      <c r="K206" s="272"/>
      <c r="L206" s="273"/>
      <c r="M206" s="274"/>
    </row>
    <row r="207" spans="1:13">
      <c r="A207" s="229" t="s">
        <v>390</v>
      </c>
      <c r="B207" s="263">
        <v>398</v>
      </c>
      <c r="C207" s="264">
        <v>10537</v>
      </c>
      <c r="D207" s="265">
        <v>38461404</v>
      </c>
      <c r="E207" s="266">
        <v>376</v>
      </c>
      <c r="F207" s="267">
        <v>9758</v>
      </c>
      <c r="G207" s="268">
        <v>30555246</v>
      </c>
      <c r="H207" s="266">
        <v>372</v>
      </c>
      <c r="I207" s="267">
        <v>9859</v>
      </c>
      <c r="J207" s="268">
        <v>31718174</v>
      </c>
      <c r="K207" s="266">
        <v>368</v>
      </c>
      <c r="L207" s="267">
        <v>9868</v>
      </c>
      <c r="M207" s="268">
        <v>31256810</v>
      </c>
    </row>
    <row r="208" spans="1:13" ht="6" customHeight="1">
      <c r="A208" s="249"/>
      <c r="B208" s="197"/>
      <c r="C208" s="197"/>
      <c r="D208" s="214"/>
      <c r="E208" s="258"/>
      <c r="F208" s="227"/>
      <c r="G208" s="259"/>
      <c r="H208" s="258"/>
      <c r="I208" s="227"/>
      <c r="J208" s="259"/>
      <c r="K208" s="258"/>
      <c r="L208" s="227"/>
      <c r="M208" s="259"/>
    </row>
    <row r="209" spans="1:13">
      <c r="A209" s="250" t="s">
        <v>348</v>
      </c>
      <c r="B209" s="205">
        <v>298</v>
      </c>
      <c r="C209" s="205">
        <v>6350</v>
      </c>
      <c r="D209" s="210">
        <v>15090244</v>
      </c>
      <c r="E209" s="260">
        <v>274</v>
      </c>
      <c r="F209" s="261">
        <v>5774</v>
      </c>
      <c r="G209" s="262">
        <v>11347286</v>
      </c>
      <c r="H209" s="260">
        <v>254</v>
      </c>
      <c r="I209" s="261">
        <v>5727</v>
      </c>
      <c r="J209" s="262">
        <v>10776435</v>
      </c>
      <c r="K209" s="260">
        <v>256</v>
      </c>
      <c r="L209" s="261">
        <v>5776</v>
      </c>
      <c r="M209" s="262">
        <v>11235189</v>
      </c>
    </row>
    <row r="210" spans="1:13">
      <c r="A210" s="248" t="s">
        <v>391</v>
      </c>
      <c r="B210" s="270">
        <v>-23</v>
      </c>
      <c r="C210" s="270">
        <v>-375</v>
      </c>
      <c r="D210" s="271">
        <v>-829857</v>
      </c>
      <c r="E210" s="272">
        <v>-15</v>
      </c>
      <c r="F210" s="273">
        <v>-279</v>
      </c>
      <c r="G210" s="274">
        <v>-609335</v>
      </c>
      <c r="H210" s="272">
        <v>-10</v>
      </c>
      <c r="I210" s="273">
        <v>-310</v>
      </c>
      <c r="J210" s="274">
        <v>-511508</v>
      </c>
      <c r="K210" s="272"/>
      <c r="L210" s="273"/>
      <c r="M210" s="274"/>
    </row>
    <row r="211" spans="1:13">
      <c r="A211" s="237" t="s">
        <v>392</v>
      </c>
      <c r="B211" s="270">
        <v>-10</v>
      </c>
      <c r="C211" s="270">
        <v>-88</v>
      </c>
      <c r="D211" s="271">
        <v>-57430</v>
      </c>
      <c r="E211" s="272">
        <v>-9</v>
      </c>
      <c r="F211" s="273">
        <v>-86</v>
      </c>
      <c r="G211" s="274">
        <v>-53657</v>
      </c>
      <c r="H211" s="272">
        <v>-10</v>
      </c>
      <c r="I211" s="273">
        <v>-110</v>
      </c>
      <c r="J211" s="274">
        <v>-116996</v>
      </c>
      <c r="K211" s="272"/>
      <c r="L211" s="273"/>
      <c r="M211" s="274"/>
    </row>
    <row r="212" spans="1:13">
      <c r="A212" s="237" t="s">
        <v>393</v>
      </c>
      <c r="B212" s="270">
        <v>-39</v>
      </c>
      <c r="C212" s="270">
        <v>-1192</v>
      </c>
      <c r="D212" s="271">
        <v>-2316474</v>
      </c>
      <c r="E212" s="273">
        <v>-35</v>
      </c>
      <c r="F212" s="273">
        <v>-985</v>
      </c>
      <c r="G212" s="274">
        <v>-1683631</v>
      </c>
      <c r="H212" s="273">
        <v>-34</v>
      </c>
      <c r="I212" s="273">
        <v>-996</v>
      </c>
      <c r="J212" s="274">
        <v>-1435138</v>
      </c>
      <c r="K212" s="273"/>
      <c r="L212" s="273"/>
      <c r="M212" s="274"/>
    </row>
    <row r="213" spans="1:13">
      <c r="A213" s="248" t="s">
        <v>394</v>
      </c>
      <c r="B213" s="197" t="s">
        <v>395</v>
      </c>
      <c r="C213" s="197" t="s">
        <v>395</v>
      </c>
      <c r="D213" s="197" t="s">
        <v>395</v>
      </c>
      <c r="E213" s="213" t="s">
        <v>395</v>
      </c>
      <c r="F213" s="197" t="s">
        <v>395</v>
      </c>
      <c r="G213" s="214" t="s">
        <v>395</v>
      </c>
      <c r="H213" s="238"/>
      <c r="I213" s="239"/>
      <c r="J213" s="240"/>
      <c r="K213" s="238"/>
      <c r="L213" s="239"/>
      <c r="M213" s="240"/>
    </row>
    <row r="214" spans="1:13">
      <c r="A214" s="248" t="s">
        <v>396</v>
      </c>
      <c r="B214" s="270">
        <v>-21</v>
      </c>
      <c r="C214" s="270">
        <v>-311</v>
      </c>
      <c r="D214" s="271">
        <v>-447451</v>
      </c>
      <c r="E214" s="273">
        <v>-17</v>
      </c>
      <c r="F214" s="273">
        <v>-265</v>
      </c>
      <c r="G214" s="274">
        <v>-348866</v>
      </c>
      <c r="H214" s="273">
        <v>-15</v>
      </c>
      <c r="I214" s="273">
        <v>-272</v>
      </c>
      <c r="J214" s="274">
        <v>-359356</v>
      </c>
      <c r="K214" s="273"/>
      <c r="L214" s="273"/>
      <c r="M214" s="274"/>
    </row>
    <row r="215" spans="1:13">
      <c r="A215" s="237" t="s">
        <v>399</v>
      </c>
      <c r="B215" s="270">
        <v>-87</v>
      </c>
      <c r="C215" s="270">
        <v>-3264</v>
      </c>
      <c r="D215" s="271">
        <v>-13571628</v>
      </c>
      <c r="E215" s="272">
        <v>-75</v>
      </c>
      <c r="F215" s="273">
        <v>-3008</v>
      </c>
      <c r="G215" s="274">
        <v>-11480802</v>
      </c>
      <c r="H215" s="272">
        <v>-71</v>
      </c>
      <c r="I215" s="273">
        <v>-3155</v>
      </c>
      <c r="J215" s="274">
        <v>-14158977</v>
      </c>
      <c r="K215" s="272"/>
      <c r="L215" s="273"/>
      <c r="M215" s="274"/>
    </row>
    <row r="216" spans="1:13">
      <c r="A216" s="248" t="s">
        <v>401</v>
      </c>
      <c r="B216" s="270">
        <v>-116</v>
      </c>
      <c r="C216" s="270">
        <v>-1382</v>
      </c>
      <c r="D216" s="271">
        <v>-2014362</v>
      </c>
      <c r="E216" s="273">
        <v>-101</v>
      </c>
      <c r="F216" s="273">
        <v>-1222</v>
      </c>
      <c r="G216" s="274">
        <v>-1493835</v>
      </c>
      <c r="H216" s="273">
        <v>-99</v>
      </c>
      <c r="I216" s="273">
        <v>-1212</v>
      </c>
      <c r="J216" s="274">
        <v>-1684859</v>
      </c>
      <c r="K216" s="273"/>
      <c r="L216" s="273"/>
      <c r="M216" s="274"/>
    </row>
    <row r="217" spans="1:13">
      <c r="A217" s="248" t="s">
        <v>402</v>
      </c>
      <c r="B217" s="270">
        <v>-63</v>
      </c>
      <c r="C217" s="270">
        <v>-2227</v>
      </c>
      <c r="D217" s="271">
        <v>-16126741</v>
      </c>
      <c r="E217" s="273">
        <v>-62</v>
      </c>
      <c r="F217" s="273">
        <v>-2127</v>
      </c>
      <c r="G217" s="274">
        <v>-12224439</v>
      </c>
      <c r="H217" s="273">
        <v>-60</v>
      </c>
      <c r="I217" s="273">
        <v>-2055</v>
      </c>
      <c r="J217" s="274">
        <v>-13778734</v>
      </c>
      <c r="K217" s="273"/>
      <c r="L217" s="273"/>
      <c r="M217" s="274"/>
    </row>
    <row r="218" spans="1:13">
      <c r="A218" s="237" t="s">
        <v>403</v>
      </c>
      <c r="B218" s="270">
        <v>-171</v>
      </c>
      <c r="C218" s="270">
        <v>-3189</v>
      </c>
      <c r="D218" s="271">
        <v>-5152788</v>
      </c>
      <c r="E218" s="273">
        <v>-163</v>
      </c>
      <c r="F218" s="273">
        <v>-2937</v>
      </c>
      <c r="G218" s="274">
        <v>-4850427</v>
      </c>
      <c r="H218" s="273">
        <v>-161</v>
      </c>
      <c r="I218" s="273">
        <v>-3142</v>
      </c>
      <c r="J218" s="274">
        <v>-4970064</v>
      </c>
      <c r="K218" s="273"/>
      <c r="L218" s="273"/>
      <c r="M218" s="274"/>
    </row>
    <row r="219" spans="1:13">
      <c r="A219" s="237" t="s">
        <v>404</v>
      </c>
      <c r="B219" s="270">
        <v>-113</v>
      </c>
      <c r="C219" s="270">
        <v>-3632</v>
      </c>
      <c r="D219" s="271">
        <v>-12235625</v>
      </c>
      <c r="E219" s="273">
        <v>-102</v>
      </c>
      <c r="F219" s="273">
        <v>-3267</v>
      </c>
      <c r="G219" s="274">
        <v>-9735468</v>
      </c>
      <c r="H219" s="273">
        <v>-102</v>
      </c>
      <c r="I219" s="273">
        <v>-3101</v>
      </c>
      <c r="J219" s="274">
        <v>-8065693</v>
      </c>
      <c r="K219" s="273"/>
      <c r="L219" s="273"/>
      <c r="M219" s="274"/>
    </row>
    <row r="220" spans="1:13">
      <c r="A220" s="237" t="s">
        <v>405</v>
      </c>
      <c r="B220" s="270">
        <v>-51</v>
      </c>
      <c r="C220" s="270">
        <v>-1489</v>
      </c>
      <c r="D220" s="271">
        <v>-4946250</v>
      </c>
      <c r="E220" s="273">
        <v>-49</v>
      </c>
      <c r="F220" s="273">
        <v>-1427</v>
      </c>
      <c r="G220" s="274">
        <v>-3744912</v>
      </c>
      <c r="H220" s="273">
        <v>-49</v>
      </c>
      <c r="I220" s="273">
        <v>-1561</v>
      </c>
      <c r="J220" s="274">
        <v>-4903683</v>
      </c>
      <c r="K220" s="273"/>
      <c r="L220" s="273"/>
      <c r="M220" s="274"/>
    </row>
    <row r="221" spans="1:13">
      <c r="A221" s="229" t="s">
        <v>406</v>
      </c>
      <c r="B221" s="264">
        <v>68</v>
      </c>
      <c r="C221" s="264">
        <v>1096</v>
      </c>
      <c r="D221" s="265">
        <v>1671207</v>
      </c>
      <c r="E221" s="266">
        <v>67</v>
      </c>
      <c r="F221" s="267">
        <v>1029</v>
      </c>
      <c r="G221" s="268">
        <v>1274728</v>
      </c>
      <c r="H221" s="266">
        <v>59</v>
      </c>
      <c r="I221" s="267">
        <v>904</v>
      </c>
      <c r="J221" s="268">
        <v>1329639</v>
      </c>
      <c r="K221" s="266">
        <v>59</v>
      </c>
      <c r="L221" s="267">
        <v>1005</v>
      </c>
      <c r="M221" s="268">
        <v>1423162</v>
      </c>
    </row>
    <row r="222" spans="1:13">
      <c r="A222" s="248" t="s">
        <v>407</v>
      </c>
      <c r="B222" s="270">
        <v>-28</v>
      </c>
      <c r="C222" s="270">
        <v>-452</v>
      </c>
      <c r="D222" s="271">
        <v>-787185</v>
      </c>
      <c r="E222" s="273">
        <v>-26</v>
      </c>
      <c r="F222" s="273">
        <v>-422</v>
      </c>
      <c r="G222" s="274">
        <v>-593358</v>
      </c>
      <c r="H222" s="273">
        <v>-23</v>
      </c>
      <c r="I222" s="273">
        <v>-342</v>
      </c>
      <c r="J222" s="274">
        <v>-644925</v>
      </c>
      <c r="K222" s="273"/>
      <c r="L222" s="273"/>
      <c r="M222" s="274"/>
    </row>
    <row r="223" spans="1:13">
      <c r="A223" s="248" t="s">
        <v>408</v>
      </c>
      <c r="B223" s="270">
        <v>-28</v>
      </c>
      <c r="C223" s="270">
        <v>-392</v>
      </c>
      <c r="D223" s="271">
        <v>-543376</v>
      </c>
      <c r="E223" s="273">
        <v>-29</v>
      </c>
      <c r="F223" s="273">
        <v>-377</v>
      </c>
      <c r="G223" s="274">
        <v>-455286</v>
      </c>
      <c r="H223" s="273">
        <v>-25</v>
      </c>
      <c r="I223" s="273">
        <v>-340</v>
      </c>
      <c r="J223" s="274">
        <v>-449398</v>
      </c>
      <c r="K223" s="273"/>
      <c r="L223" s="273"/>
      <c r="M223" s="274"/>
    </row>
    <row r="224" spans="1:13">
      <c r="A224" s="248" t="s">
        <v>409</v>
      </c>
      <c r="B224" s="270">
        <v>-12</v>
      </c>
      <c r="C224" s="270">
        <v>-252</v>
      </c>
      <c r="D224" s="271">
        <v>-340646</v>
      </c>
      <c r="E224" s="273">
        <v>-12</v>
      </c>
      <c r="F224" s="273">
        <v>-230</v>
      </c>
      <c r="G224" s="274">
        <v>-226084</v>
      </c>
      <c r="H224" s="273">
        <v>-11</v>
      </c>
      <c r="I224" s="273">
        <v>-222</v>
      </c>
      <c r="J224" s="274">
        <v>-235316</v>
      </c>
      <c r="K224" s="273"/>
      <c r="L224" s="273"/>
      <c r="M224" s="274"/>
    </row>
    <row r="225" spans="1:16">
      <c r="A225" s="229" t="s">
        <v>362</v>
      </c>
      <c r="B225" s="263">
        <v>18</v>
      </c>
      <c r="C225" s="264">
        <v>301</v>
      </c>
      <c r="D225" s="265">
        <v>349814</v>
      </c>
      <c r="E225" s="267">
        <v>14</v>
      </c>
      <c r="F225" s="267">
        <v>217</v>
      </c>
      <c r="G225" s="268">
        <v>228086</v>
      </c>
      <c r="H225" s="267">
        <v>12</v>
      </c>
      <c r="I225" s="267">
        <v>206</v>
      </c>
      <c r="J225" s="268">
        <v>175999</v>
      </c>
      <c r="K225" s="266">
        <v>12</v>
      </c>
      <c r="L225" s="267">
        <v>204</v>
      </c>
      <c r="M225" s="268">
        <v>180852</v>
      </c>
    </row>
    <row r="226" spans="1:16">
      <c r="A226" s="242" t="s">
        <v>410</v>
      </c>
      <c r="B226" s="275">
        <v>29</v>
      </c>
      <c r="C226" s="276">
        <v>652</v>
      </c>
      <c r="D226" s="277">
        <v>1333450</v>
      </c>
      <c r="E226" s="279">
        <v>27</v>
      </c>
      <c r="F226" s="279">
        <v>611</v>
      </c>
      <c r="G226" s="280">
        <v>1112778</v>
      </c>
      <c r="H226" s="279">
        <v>26</v>
      </c>
      <c r="I226" s="279">
        <v>593</v>
      </c>
      <c r="J226" s="280">
        <v>1102799</v>
      </c>
      <c r="K226" s="278">
        <v>22</v>
      </c>
      <c r="L226" s="279">
        <v>593</v>
      </c>
      <c r="M226" s="280">
        <v>975643</v>
      </c>
    </row>
    <row r="227" spans="1:16">
      <c r="A227" s="237" t="s">
        <v>411</v>
      </c>
      <c r="B227" s="270">
        <v>-15</v>
      </c>
      <c r="C227" s="270">
        <v>-319</v>
      </c>
      <c r="D227" s="271">
        <v>-913004</v>
      </c>
      <c r="E227" s="273">
        <v>-12</v>
      </c>
      <c r="F227" s="273">
        <v>-310</v>
      </c>
      <c r="G227" s="274">
        <v>-800048</v>
      </c>
      <c r="H227" s="273">
        <v>-13</v>
      </c>
      <c r="I227" s="273">
        <v>-313</v>
      </c>
      <c r="J227" s="274">
        <v>-794826</v>
      </c>
      <c r="K227" s="273"/>
      <c r="L227" s="273"/>
      <c r="M227" s="274"/>
    </row>
    <row r="228" spans="1:16">
      <c r="A228" s="237" t="s">
        <v>412</v>
      </c>
      <c r="B228" s="270">
        <v>-14</v>
      </c>
      <c r="C228" s="270">
        <v>-333</v>
      </c>
      <c r="D228" s="271">
        <v>-420446</v>
      </c>
      <c r="E228" s="273">
        <v>-15</v>
      </c>
      <c r="F228" s="273">
        <v>-301</v>
      </c>
      <c r="G228" s="274">
        <v>-312730</v>
      </c>
      <c r="H228" s="273">
        <v>-13</v>
      </c>
      <c r="I228" s="273">
        <v>-280</v>
      </c>
      <c r="J228" s="274">
        <v>-307973</v>
      </c>
      <c r="K228" s="273"/>
      <c r="L228" s="273"/>
      <c r="M228" s="274"/>
    </row>
    <row r="229" spans="1:16">
      <c r="A229" s="237" t="s">
        <v>414</v>
      </c>
      <c r="B229" s="197" t="s">
        <v>395</v>
      </c>
      <c r="C229" s="197" t="s">
        <v>395</v>
      </c>
      <c r="D229" s="214" t="s">
        <v>395</v>
      </c>
      <c r="E229" s="213" t="s">
        <v>395</v>
      </c>
      <c r="F229" s="197" t="s">
        <v>395</v>
      </c>
      <c r="G229" s="214" t="s">
        <v>395</v>
      </c>
      <c r="H229" s="213"/>
      <c r="I229" s="197"/>
      <c r="J229" s="214"/>
      <c r="K229" s="213"/>
      <c r="L229" s="197"/>
      <c r="M229" s="214"/>
    </row>
    <row r="230" spans="1:16">
      <c r="A230" s="229" t="s">
        <v>368</v>
      </c>
      <c r="B230" s="263">
        <v>99</v>
      </c>
      <c r="C230" s="264">
        <v>2143</v>
      </c>
      <c r="D230" s="265">
        <v>3766403</v>
      </c>
      <c r="E230" s="267">
        <v>89</v>
      </c>
      <c r="F230" s="267">
        <v>1842</v>
      </c>
      <c r="G230" s="268">
        <v>2915150</v>
      </c>
      <c r="H230" s="267">
        <v>83</v>
      </c>
      <c r="I230" s="267">
        <v>1915</v>
      </c>
      <c r="J230" s="268">
        <v>3392411</v>
      </c>
      <c r="K230" s="266">
        <v>91</v>
      </c>
      <c r="L230" s="267">
        <v>1984</v>
      </c>
      <c r="M230" s="268">
        <v>3883497</v>
      </c>
    </row>
    <row r="231" spans="1:16">
      <c r="A231" s="237" t="s">
        <v>415</v>
      </c>
      <c r="B231" s="270">
        <v>-42</v>
      </c>
      <c r="C231" s="270">
        <v>-856</v>
      </c>
      <c r="D231" s="271">
        <v>-1490072</v>
      </c>
      <c r="E231" s="273">
        <v>-34</v>
      </c>
      <c r="F231" s="273">
        <v>-652</v>
      </c>
      <c r="G231" s="274">
        <v>-980119</v>
      </c>
      <c r="H231" s="273">
        <v>-34</v>
      </c>
      <c r="I231" s="273">
        <v>-729</v>
      </c>
      <c r="J231" s="274">
        <v>-1242031</v>
      </c>
      <c r="K231" s="273"/>
      <c r="L231" s="273"/>
      <c r="M231" s="274"/>
    </row>
    <row r="232" spans="1:16">
      <c r="A232" s="237" t="s">
        <v>416</v>
      </c>
      <c r="B232" s="270">
        <v>-21</v>
      </c>
      <c r="C232" s="270">
        <v>-770</v>
      </c>
      <c r="D232" s="271">
        <v>-1655446</v>
      </c>
      <c r="E232" s="273">
        <v>-21</v>
      </c>
      <c r="F232" s="273">
        <v>-749</v>
      </c>
      <c r="G232" s="274">
        <v>-1457925</v>
      </c>
      <c r="H232" s="273">
        <v>-17</v>
      </c>
      <c r="I232" s="273">
        <v>-752</v>
      </c>
      <c r="J232" s="274">
        <v>-1658645</v>
      </c>
      <c r="K232" s="273"/>
      <c r="L232" s="273"/>
      <c r="M232" s="274"/>
    </row>
    <row r="233" spans="1:16">
      <c r="A233" s="237" t="s">
        <v>417</v>
      </c>
      <c r="B233" s="270">
        <v>-10</v>
      </c>
      <c r="C233" s="270">
        <v>-149</v>
      </c>
      <c r="D233" s="271">
        <v>-119921</v>
      </c>
      <c r="E233" s="273">
        <v>-9</v>
      </c>
      <c r="F233" s="273">
        <v>-125</v>
      </c>
      <c r="G233" s="274">
        <v>-106835</v>
      </c>
      <c r="H233" s="273">
        <v>-11</v>
      </c>
      <c r="I233" s="273">
        <v>-150</v>
      </c>
      <c r="J233" s="274">
        <v>-143597</v>
      </c>
      <c r="K233" s="273"/>
      <c r="L233" s="273"/>
      <c r="M233" s="274"/>
    </row>
    <row r="234" spans="1:16">
      <c r="A234" s="237" t="s">
        <v>418</v>
      </c>
      <c r="B234" s="270">
        <v>-26</v>
      </c>
      <c r="C234" s="270">
        <v>-368</v>
      </c>
      <c r="D234" s="271">
        <v>-500964</v>
      </c>
      <c r="E234" s="273">
        <v>-25</v>
      </c>
      <c r="F234" s="273">
        <v>-316</v>
      </c>
      <c r="G234" s="274">
        <v>-370271</v>
      </c>
      <c r="H234" s="273">
        <v>-21</v>
      </c>
      <c r="I234" s="273">
        <v>-284</v>
      </c>
      <c r="J234" s="274">
        <v>-348138</v>
      </c>
      <c r="K234" s="273"/>
      <c r="L234" s="273"/>
      <c r="M234" s="274"/>
      <c r="P234" s="227"/>
    </row>
    <row r="235" spans="1:16">
      <c r="A235" s="229" t="s">
        <v>373</v>
      </c>
      <c r="B235" s="263">
        <v>21</v>
      </c>
      <c r="C235" s="264">
        <v>298</v>
      </c>
      <c r="D235" s="265">
        <v>445436</v>
      </c>
      <c r="E235" s="267">
        <v>20</v>
      </c>
      <c r="F235" s="267">
        <v>285</v>
      </c>
      <c r="G235" s="268">
        <v>359184</v>
      </c>
      <c r="H235" s="267">
        <v>20</v>
      </c>
      <c r="I235" s="267">
        <v>253</v>
      </c>
      <c r="J235" s="268">
        <v>340704</v>
      </c>
      <c r="K235" s="266">
        <v>17</v>
      </c>
      <c r="L235" s="267">
        <v>239</v>
      </c>
      <c r="M235" s="268">
        <v>232447</v>
      </c>
      <c r="P235" s="227"/>
    </row>
    <row r="236" spans="1:16">
      <c r="A236" s="242" t="s">
        <v>376</v>
      </c>
      <c r="B236" s="276">
        <v>16</v>
      </c>
      <c r="C236" s="276">
        <v>259</v>
      </c>
      <c r="D236" s="277">
        <v>575842</v>
      </c>
      <c r="E236" s="278">
        <v>16</v>
      </c>
      <c r="F236" s="279">
        <v>229</v>
      </c>
      <c r="G236" s="280">
        <v>350137</v>
      </c>
      <c r="H236" s="278">
        <v>13</v>
      </c>
      <c r="I236" s="279">
        <v>235</v>
      </c>
      <c r="J236" s="280">
        <v>346871</v>
      </c>
      <c r="K236" s="278">
        <v>13</v>
      </c>
      <c r="L236" s="279">
        <v>226</v>
      </c>
      <c r="M236" s="280">
        <v>298806</v>
      </c>
      <c r="P236" s="227"/>
    </row>
    <row r="237" spans="1:16">
      <c r="A237" s="242" t="s">
        <v>419</v>
      </c>
      <c r="B237" s="275">
        <v>9</v>
      </c>
      <c r="C237" s="276">
        <v>167</v>
      </c>
      <c r="D237" s="277">
        <v>209143</v>
      </c>
      <c r="E237" s="279">
        <v>6</v>
      </c>
      <c r="F237" s="279">
        <v>157</v>
      </c>
      <c r="G237" s="280">
        <v>209303</v>
      </c>
      <c r="H237" s="279">
        <v>7</v>
      </c>
      <c r="I237" s="279">
        <v>172</v>
      </c>
      <c r="J237" s="280">
        <v>249413</v>
      </c>
      <c r="K237" s="279">
        <v>8</v>
      </c>
      <c r="L237" s="279">
        <v>151</v>
      </c>
      <c r="M237" s="280">
        <v>193790</v>
      </c>
      <c r="P237" s="227"/>
    </row>
    <row r="238" spans="1:16">
      <c r="A238" s="237" t="s">
        <v>420</v>
      </c>
      <c r="B238" s="270">
        <v>-4</v>
      </c>
      <c r="C238" s="270">
        <v>-51</v>
      </c>
      <c r="D238" s="271">
        <v>-31557</v>
      </c>
      <c r="E238" s="273">
        <v>-3</v>
      </c>
      <c r="F238" s="273">
        <v>-48</v>
      </c>
      <c r="G238" s="274">
        <v>-34006</v>
      </c>
      <c r="H238" s="273">
        <v>-4</v>
      </c>
      <c r="I238" s="273">
        <v>-57</v>
      </c>
      <c r="J238" s="274">
        <v>-40814</v>
      </c>
      <c r="K238" s="273"/>
      <c r="L238" s="273"/>
      <c r="M238" s="274"/>
      <c r="P238" s="227"/>
    </row>
    <row r="239" spans="1:16">
      <c r="A239" s="237" t="s">
        <v>421</v>
      </c>
      <c r="B239" s="270">
        <v>-5</v>
      </c>
      <c r="C239" s="270">
        <v>-116</v>
      </c>
      <c r="D239" s="271">
        <v>-177586</v>
      </c>
      <c r="E239" s="273">
        <v>-3</v>
      </c>
      <c r="F239" s="273">
        <v>-109</v>
      </c>
      <c r="G239" s="274">
        <v>-175297</v>
      </c>
      <c r="H239" s="273">
        <v>-3</v>
      </c>
      <c r="I239" s="273">
        <v>-115</v>
      </c>
      <c r="J239" s="274">
        <v>-208599</v>
      </c>
      <c r="K239" s="273"/>
      <c r="L239" s="273"/>
      <c r="M239" s="274"/>
      <c r="P239" s="227"/>
    </row>
    <row r="240" spans="1:16" s="227" customFormat="1">
      <c r="A240" s="229" t="s">
        <v>422</v>
      </c>
      <c r="B240" s="263">
        <v>38</v>
      </c>
      <c r="C240" s="264">
        <v>1434</v>
      </c>
      <c r="D240" s="265">
        <v>6738949</v>
      </c>
      <c r="E240" s="267">
        <v>35</v>
      </c>
      <c r="F240" s="267">
        <v>1404</v>
      </c>
      <c r="G240" s="268">
        <v>4897920</v>
      </c>
      <c r="H240" s="267">
        <v>34</v>
      </c>
      <c r="I240" s="267">
        <v>1449</v>
      </c>
      <c r="J240" s="268">
        <v>3838599</v>
      </c>
      <c r="K240" s="266">
        <v>34</v>
      </c>
      <c r="L240" s="267">
        <v>1374</v>
      </c>
      <c r="M240" s="268">
        <v>4046992</v>
      </c>
    </row>
    <row r="241" spans="1:16">
      <c r="A241" s="237" t="s">
        <v>424</v>
      </c>
      <c r="B241" s="270">
        <v>-20</v>
      </c>
      <c r="C241" s="270">
        <v>-750</v>
      </c>
      <c r="D241" s="271">
        <v>-2761279</v>
      </c>
      <c r="E241" s="272">
        <v>-18</v>
      </c>
      <c r="F241" s="273">
        <v>-674</v>
      </c>
      <c r="G241" s="274">
        <v>-2409996</v>
      </c>
      <c r="H241" s="272">
        <v>-17</v>
      </c>
      <c r="I241" s="273">
        <v>-698</v>
      </c>
      <c r="J241" s="274">
        <v>-1478342</v>
      </c>
      <c r="K241" s="272"/>
      <c r="L241" s="273"/>
      <c r="M241" s="274"/>
      <c r="P241" s="227"/>
    </row>
    <row r="242" spans="1:16">
      <c r="A242" s="252" t="s">
        <v>423</v>
      </c>
      <c r="B242" s="281">
        <v>-18</v>
      </c>
      <c r="C242" s="281">
        <v>-684</v>
      </c>
      <c r="D242" s="282">
        <v>-3977670</v>
      </c>
      <c r="E242" s="283">
        <v>-17</v>
      </c>
      <c r="F242" s="284">
        <v>-730</v>
      </c>
      <c r="G242" s="285">
        <v>-2487924</v>
      </c>
      <c r="H242" s="283">
        <v>-17</v>
      </c>
      <c r="I242" s="284">
        <v>-751</v>
      </c>
      <c r="J242" s="285">
        <v>-2360257</v>
      </c>
      <c r="K242" s="283"/>
      <c r="L242" s="284"/>
      <c r="M242" s="285"/>
      <c r="N242" s="227"/>
      <c r="O242" s="227"/>
      <c r="P242" s="227"/>
    </row>
    <row r="243" spans="1:16">
      <c r="P243" s="227"/>
    </row>
  </sheetData>
  <mergeCells count="31">
    <mergeCell ref="A1:P1"/>
    <mergeCell ref="O3:P3"/>
    <mergeCell ref="B4:D4"/>
    <mergeCell ref="E4:G4"/>
    <mergeCell ref="H4:J4"/>
    <mergeCell ref="K4:M4"/>
    <mergeCell ref="N4:P4"/>
    <mergeCell ref="O47:P47"/>
    <mergeCell ref="B48:D48"/>
    <mergeCell ref="E48:G48"/>
    <mergeCell ref="H48:J48"/>
    <mergeCell ref="K48:M48"/>
    <mergeCell ref="N48:P48"/>
    <mergeCell ref="O91:P91"/>
    <mergeCell ref="B92:D92"/>
    <mergeCell ref="E92:G92"/>
    <mergeCell ref="H92:J92"/>
    <mergeCell ref="K92:M92"/>
    <mergeCell ref="N92:P92"/>
    <mergeCell ref="O135:P135"/>
    <mergeCell ref="B136:D136"/>
    <mergeCell ref="E136:G136"/>
    <mergeCell ref="H136:J136"/>
    <mergeCell ref="K136:M136"/>
    <mergeCell ref="N136:P136"/>
    <mergeCell ref="B190:D190"/>
    <mergeCell ref="E190:G190"/>
    <mergeCell ref="H190:J190"/>
    <mergeCell ref="K190:M190"/>
    <mergeCell ref="C135:D135"/>
    <mergeCell ref="F135:G135"/>
  </mergeCells>
  <phoneticPr fontId="1"/>
  <printOptions verticalCentered="1"/>
  <pageMargins left="0.98425196850393704" right="0.39370078740157483" top="0.39370078740157483" bottom="0.39370078740157483" header="0.31496062992125984" footer="0.31496062992125984"/>
  <pageSetup paperSize="9" scale="94" orientation="landscape" r:id="rId1"/>
  <headerFooter alignWithMargins="0"/>
  <rowBreaks count="4" manualBreakCount="4">
    <brk id="46" max="15" man="1"/>
    <brk id="90" max="15" man="1"/>
    <brk id="134" max="15" man="1"/>
    <brk id="188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S95"/>
  <sheetViews>
    <sheetView zoomScaleNormal="100" zoomScaleSheetLayoutView="90" workbookViewId="0"/>
  </sheetViews>
  <sheetFormatPr defaultRowHeight="13.5"/>
  <cols>
    <col min="1" max="1" width="9.125" style="31" bestFit="1" customWidth="1"/>
    <col min="2" max="2" width="8.75" style="31" customWidth="1"/>
    <col min="3" max="3" width="9.125" style="31" bestFit="1" customWidth="1"/>
    <col min="4" max="4" width="10.5" style="31" customWidth="1"/>
    <col min="5" max="5" width="9.125" style="31" bestFit="1" customWidth="1"/>
    <col min="6" max="6" width="9.25" style="31" customWidth="1"/>
    <col min="7" max="7" width="9.125" style="31" bestFit="1" customWidth="1"/>
    <col min="8" max="8" width="9.25" style="31" bestFit="1" customWidth="1"/>
    <col min="9" max="9" width="9.125" style="31" bestFit="1" customWidth="1"/>
    <col min="10" max="10" width="11.125" style="31" customWidth="1"/>
    <col min="11" max="11" width="9.75" style="31" customWidth="1"/>
    <col min="12" max="12" width="10.625" style="31" customWidth="1"/>
    <col min="13" max="13" width="9.125" style="31" bestFit="1" customWidth="1"/>
    <col min="14" max="14" width="10.75" style="31" customWidth="1"/>
    <col min="15" max="15" width="9.125" style="31" bestFit="1" customWidth="1"/>
    <col min="16" max="16" width="8.75" style="31" customWidth="1"/>
    <col min="17" max="17" width="10.625" style="31" customWidth="1"/>
    <col min="18" max="16384" width="9" style="31"/>
  </cols>
  <sheetData>
    <row r="1" spans="1:17" ht="15">
      <c r="A1" s="304" t="s">
        <v>474</v>
      </c>
    </row>
    <row r="2" spans="1:17" ht="14.25" customHeight="1">
      <c r="N2" s="31" t="s">
        <v>461</v>
      </c>
    </row>
    <row r="3" spans="1:17" ht="15" customHeight="1">
      <c r="A3" s="402" t="s">
        <v>460</v>
      </c>
      <c r="B3" s="401" t="s">
        <v>2</v>
      </c>
      <c r="C3" s="402"/>
      <c r="D3" s="401" t="s">
        <v>459</v>
      </c>
      <c r="E3" s="402"/>
      <c r="F3" s="399" t="s">
        <v>473</v>
      </c>
      <c r="G3" s="416"/>
      <c r="H3" s="416"/>
      <c r="I3" s="416"/>
      <c r="J3" s="416"/>
      <c r="K3" s="416"/>
      <c r="L3" s="416"/>
      <c r="M3" s="416"/>
      <c r="N3" s="416"/>
      <c r="O3" s="417"/>
      <c r="P3" s="401" t="s">
        <v>472</v>
      </c>
      <c r="Q3" s="413"/>
    </row>
    <row r="4" spans="1:17" ht="15" customHeight="1">
      <c r="A4" s="404"/>
      <c r="B4" s="403"/>
      <c r="C4" s="404"/>
      <c r="D4" s="403"/>
      <c r="E4" s="404"/>
      <c r="F4" s="418" t="s">
        <v>471</v>
      </c>
      <c r="G4" s="419"/>
      <c r="H4" s="419"/>
      <c r="I4" s="419"/>
      <c r="J4" s="395" t="s">
        <v>470</v>
      </c>
      <c r="K4" s="420"/>
      <c r="L4" s="395" t="s">
        <v>469</v>
      </c>
      <c r="M4" s="420"/>
      <c r="N4" s="395" t="s">
        <v>468</v>
      </c>
      <c r="O4" s="420"/>
      <c r="P4" s="403"/>
      <c r="Q4" s="414"/>
    </row>
    <row r="5" spans="1:17" ht="15" customHeight="1">
      <c r="A5" s="404"/>
      <c r="B5" s="405"/>
      <c r="C5" s="406"/>
      <c r="D5" s="405"/>
      <c r="E5" s="406"/>
      <c r="F5" s="397" t="s">
        <v>467</v>
      </c>
      <c r="G5" s="397"/>
      <c r="H5" s="397" t="s">
        <v>466</v>
      </c>
      <c r="I5" s="398"/>
      <c r="J5" s="420"/>
      <c r="K5" s="420"/>
      <c r="L5" s="420"/>
      <c r="M5" s="420"/>
      <c r="N5" s="420"/>
      <c r="O5" s="420"/>
      <c r="P5" s="405"/>
      <c r="Q5" s="415"/>
    </row>
    <row r="6" spans="1:17" ht="15" customHeight="1">
      <c r="A6" s="406"/>
      <c r="B6" s="329" t="s">
        <v>465</v>
      </c>
      <c r="C6" s="329" t="s">
        <v>464</v>
      </c>
      <c r="D6" s="329" t="s">
        <v>465</v>
      </c>
      <c r="E6" s="329" t="s">
        <v>464</v>
      </c>
      <c r="F6" s="329" t="s">
        <v>465</v>
      </c>
      <c r="G6" s="329" t="s">
        <v>464</v>
      </c>
      <c r="H6" s="329" t="s">
        <v>465</v>
      </c>
      <c r="I6" s="329" t="s">
        <v>464</v>
      </c>
      <c r="J6" s="329" t="s">
        <v>465</v>
      </c>
      <c r="K6" s="329" t="s">
        <v>464</v>
      </c>
      <c r="L6" s="329" t="s">
        <v>465</v>
      </c>
      <c r="M6" s="329" t="s">
        <v>464</v>
      </c>
      <c r="N6" s="329" t="s">
        <v>465</v>
      </c>
      <c r="O6" s="329" t="s">
        <v>464</v>
      </c>
      <c r="P6" s="329" t="s">
        <v>465</v>
      </c>
      <c r="Q6" s="328" t="s">
        <v>464</v>
      </c>
    </row>
    <row r="7" spans="1:17" ht="15" customHeight="1">
      <c r="A7" s="296" t="s">
        <v>430</v>
      </c>
      <c r="B7" s="318">
        <v>596</v>
      </c>
      <c r="C7" s="332">
        <f t="shared" ref="C7:C30" si="0">B7/$B$24*100</f>
        <v>131.85840707964601</v>
      </c>
      <c r="D7" s="318">
        <v>1001708</v>
      </c>
      <c r="E7" s="332">
        <f t="shared" ref="E7:E30" si="1">D7/$D$24*100</f>
        <v>129.60466816320456</v>
      </c>
      <c r="F7" s="318">
        <v>46736</v>
      </c>
      <c r="G7" s="332">
        <f t="shared" ref="G7:G30" si="2">F7/$F$24*100</f>
        <v>110.35394677811622</v>
      </c>
      <c r="H7" s="318">
        <v>16616</v>
      </c>
      <c r="I7" s="332">
        <f t="shared" ref="I7:I30" si="3">H7/$H$24*100</f>
        <v>133.29055029680731</v>
      </c>
      <c r="J7" s="318">
        <v>356624</v>
      </c>
      <c r="K7" s="332">
        <f t="shared" ref="K7:K30" si="4">J7/$J$24*100</f>
        <v>135.27956907670131</v>
      </c>
      <c r="L7" s="318">
        <v>25242</v>
      </c>
      <c r="M7" s="332">
        <f t="shared" ref="M7:M30" si="5">L7/$L$24*100</f>
        <v>107.4905250606822</v>
      </c>
      <c r="N7" s="318">
        <v>556490</v>
      </c>
      <c r="O7" s="332">
        <f t="shared" ref="O7:O30" si="6">N7/$N$24*100</f>
        <v>129.12349904286791</v>
      </c>
      <c r="P7" s="336" t="s">
        <v>382</v>
      </c>
      <c r="Q7" s="336" t="s">
        <v>382</v>
      </c>
    </row>
    <row r="8" spans="1:17" ht="15" customHeight="1">
      <c r="A8" s="296" t="s">
        <v>305</v>
      </c>
      <c r="B8" s="318">
        <v>596</v>
      </c>
      <c r="C8" s="332">
        <f t="shared" si="0"/>
        <v>131.85840707964601</v>
      </c>
      <c r="D8" s="318">
        <v>1001876</v>
      </c>
      <c r="E8" s="332">
        <f t="shared" si="1"/>
        <v>129.62640462158507</v>
      </c>
      <c r="F8" s="318">
        <v>50494</v>
      </c>
      <c r="G8" s="332">
        <f t="shared" si="2"/>
        <v>119.22740903402517</v>
      </c>
      <c r="H8" s="318">
        <v>16698</v>
      </c>
      <c r="I8" s="332">
        <f t="shared" si="3"/>
        <v>133.94833948339485</v>
      </c>
      <c r="J8" s="318">
        <v>358637</v>
      </c>
      <c r="K8" s="332">
        <f t="shared" si="4"/>
        <v>136.04316819664669</v>
      </c>
      <c r="L8" s="318">
        <v>26167</v>
      </c>
      <c r="M8" s="332">
        <f t="shared" si="5"/>
        <v>111.42954477707279</v>
      </c>
      <c r="N8" s="318">
        <v>549880</v>
      </c>
      <c r="O8" s="332">
        <f t="shared" si="6"/>
        <v>127.58976738789953</v>
      </c>
      <c r="P8" s="336" t="s">
        <v>382</v>
      </c>
      <c r="Q8" s="336" t="s">
        <v>382</v>
      </c>
    </row>
    <row r="9" spans="1:17" ht="15" customHeight="1">
      <c r="A9" s="296">
        <v>2</v>
      </c>
      <c r="B9" s="318">
        <v>600</v>
      </c>
      <c r="C9" s="332">
        <f t="shared" si="0"/>
        <v>132.74336283185841</v>
      </c>
      <c r="D9" s="318">
        <v>1037074</v>
      </c>
      <c r="E9" s="332">
        <f t="shared" si="1"/>
        <v>134.18045141966243</v>
      </c>
      <c r="F9" s="318">
        <v>52346</v>
      </c>
      <c r="G9" s="332">
        <f t="shared" si="2"/>
        <v>123.60038723997071</v>
      </c>
      <c r="H9" s="318">
        <v>19146</v>
      </c>
      <c r="I9" s="332">
        <f t="shared" si="3"/>
        <v>153.58575324883682</v>
      </c>
      <c r="J9" s="318">
        <v>360324</v>
      </c>
      <c r="K9" s="332">
        <f t="shared" si="4"/>
        <v>136.68310446855324</v>
      </c>
      <c r="L9" s="318">
        <v>25305</v>
      </c>
      <c r="M9" s="332">
        <f t="shared" si="5"/>
        <v>107.75880424136611</v>
      </c>
      <c r="N9" s="318">
        <v>579953</v>
      </c>
      <c r="O9" s="332">
        <f t="shared" si="6"/>
        <v>134.56766633795462</v>
      </c>
      <c r="P9" s="336" t="s">
        <v>382</v>
      </c>
      <c r="Q9" s="336" t="s">
        <v>382</v>
      </c>
    </row>
    <row r="10" spans="1:17" ht="15" customHeight="1">
      <c r="A10" s="296">
        <v>3</v>
      </c>
      <c r="B10" s="318">
        <v>615</v>
      </c>
      <c r="C10" s="332">
        <f t="shared" si="0"/>
        <v>136.06194690265488</v>
      </c>
      <c r="D10" s="318">
        <v>1060063</v>
      </c>
      <c r="E10" s="332">
        <f t="shared" si="1"/>
        <v>137.15485285840896</v>
      </c>
      <c r="F10" s="318">
        <v>57740</v>
      </c>
      <c r="G10" s="332">
        <f t="shared" si="2"/>
        <v>136.3368043257538</v>
      </c>
      <c r="H10" s="318">
        <v>25262</v>
      </c>
      <c r="I10" s="332">
        <f t="shared" si="3"/>
        <v>202.64720038504734</v>
      </c>
      <c r="J10" s="318">
        <v>361142</v>
      </c>
      <c r="K10" s="332">
        <f t="shared" si="4"/>
        <v>136.9933995903194</v>
      </c>
      <c r="L10" s="318">
        <v>27765</v>
      </c>
      <c r="M10" s="332">
        <f t="shared" si="5"/>
        <v>118.23446748711834</v>
      </c>
      <c r="N10" s="318">
        <v>588154</v>
      </c>
      <c r="O10" s="332">
        <f t="shared" si="6"/>
        <v>136.47056093740937</v>
      </c>
      <c r="P10" s="336" t="s">
        <v>382</v>
      </c>
      <c r="Q10" s="336" t="s">
        <v>382</v>
      </c>
    </row>
    <row r="11" spans="1:17" ht="15" customHeight="1">
      <c r="A11" s="296">
        <v>4</v>
      </c>
      <c r="B11" s="318">
        <v>611</v>
      </c>
      <c r="C11" s="332">
        <f t="shared" si="0"/>
        <v>135.17699115044249</v>
      </c>
      <c r="D11" s="318">
        <v>1082774</v>
      </c>
      <c r="E11" s="332">
        <f t="shared" si="1"/>
        <v>140.093285633883</v>
      </c>
      <c r="F11" s="318">
        <v>60372</v>
      </c>
      <c r="G11" s="332">
        <f t="shared" si="2"/>
        <v>142.55153361195721</v>
      </c>
      <c r="H11" s="318">
        <v>24051</v>
      </c>
      <c r="I11" s="332">
        <f t="shared" si="3"/>
        <v>192.9327771538585</v>
      </c>
      <c r="J11" s="318">
        <v>368200</v>
      </c>
      <c r="K11" s="332">
        <f t="shared" si="4"/>
        <v>139.67073818374934</v>
      </c>
      <c r="L11" s="318">
        <v>27768</v>
      </c>
      <c r="M11" s="332">
        <f t="shared" si="5"/>
        <v>118.24724268619853</v>
      </c>
      <c r="N11" s="318">
        <v>602383</v>
      </c>
      <c r="O11" s="332">
        <f t="shared" si="6"/>
        <v>139.77214455594873</v>
      </c>
      <c r="P11" s="336" t="s">
        <v>382</v>
      </c>
      <c r="Q11" s="336" t="s">
        <v>382</v>
      </c>
    </row>
    <row r="12" spans="1:17" ht="15" customHeight="1">
      <c r="A12" s="296">
        <v>5</v>
      </c>
      <c r="B12" s="318">
        <v>595</v>
      </c>
      <c r="C12" s="332">
        <f t="shared" si="0"/>
        <v>131.63716814159292</v>
      </c>
      <c r="D12" s="318">
        <v>1059074</v>
      </c>
      <c r="E12" s="332">
        <f t="shared" si="1"/>
        <v>137.02689239806182</v>
      </c>
      <c r="F12" s="318">
        <v>62417</v>
      </c>
      <c r="G12" s="332">
        <f t="shared" si="2"/>
        <v>147.38022714929991</v>
      </c>
      <c r="H12" s="318">
        <v>20277</v>
      </c>
      <c r="I12" s="332">
        <f t="shared" si="3"/>
        <v>162.65843093213542</v>
      </c>
      <c r="J12" s="318">
        <v>359953</v>
      </c>
      <c r="K12" s="332">
        <f t="shared" si="4"/>
        <v>136.54237159547833</v>
      </c>
      <c r="L12" s="318">
        <v>31786</v>
      </c>
      <c r="M12" s="332">
        <f t="shared" si="5"/>
        <v>135.35749265426054</v>
      </c>
      <c r="N12" s="318">
        <v>584641</v>
      </c>
      <c r="O12" s="332">
        <f t="shared" si="6"/>
        <v>135.65543244967807</v>
      </c>
      <c r="P12" s="336" t="s">
        <v>382</v>
      </c>
      <c r="Q12" s="336" t="s">
        <v>382</v>
      </c>
    </row>
    <row r="13" spans="1:17" ht="15" customHeight="1">
      <c r="A13" s="296">
        <v>6</v>
      </c>
      <c r="B13" s="318">
        <v>575</v>
      </c>
      <c r="C13" s="332">
        <f t="shared" si="0"/>
        <v>127.21238938053096</v>
      </c>
      <c r="D13" s="318">
        <v>1041706</v>
      </c>
      <c r="E13" s="332">
        <f t="shared" si="1"/>
        <v>134.77975662929634</v>
      </c>
      <c r="F13" s="318">
        <v>60795</v>
      </c>
      <c r="G13" s="332">
        <f t="shared" si="2"/>
        <v>143.55032939009703</v>
      </c>
      <c r="H13" s="318">
        <v>24150</v>
      </c>
      <c r="I13" s="332">
        <f t="shared" si="3"/>
        <v>193.72693726937268</v>
      </c>
      <c r="J13" s="318">
        <v>345512</v>
      </c>
      <c r="K13" s="332">
        <f t="shared" si="4"/>
        <v>131.06441089446932</v>
      </c>
      <c r="L13" s="318">
        <v>30204</v>
      </c>
      <c r="M13" s="332">
        <f t="shared" si="5"/>
        <v>128.62070433930927</v>
      </c>
      <c r="N13" s="318">
        <v>581045</v>
      </c>
      <c r="O13" s="332">
        <f t="shared" si="6"/>
        <v>134.82104530425198</v>
      </c>
      <c r="P13" s="336" t="s">
        <v>382</v>
      </c>
      <c r="Q13" s="336" t="s">
        <v>382</v>
      </c>
    </row>
    <row r="14" spans="1:17" ht="15" customHeight="1">
      <c r="A14" s="296">
        <v>7</v>
      </c>
      <c r="B14" s="318">
        <v>568</v>
      </c>
      <c r="C14" s="332">
        <f t="shared" si="0"/>
        <v>125.66371681415929</v>
      </c>
      <c r="D14" s="318">
        <v>1002288</v>
      </c>
      <c r="E14" s="332">
        <f t="shared" si="1"/>
        <v>129.67971069808965</v>
      </c>
      <c r="F14" s="318">
        <v>66424</v>
      </c>
      <c r="G14" s="332">
        <f t="shared" si="2"/>
        <v>156.84163301929118</v>
      </c>
      <c r="H14" s="318">
        <v>21500</v>
      </c>
      <c r="I14" s="332">
        <f t="shared" si="3"/>
        <v>172.46911599550779</v>
      </c>
      <c r="J14" s="318">
        <v>327349</v>
      </c>
      <c r="K14" s="332">
        <f t="shared" si="4"/>
        <v>124.1745694560352</v>
      </c>
      <c r="L14" s="318">
        <v>32497</v>
      </c>
      <c r="M14" s="332">
        <f t="shared" si="5"/>
        <v>138.38521483626454</v>
      </c>
      <c r="N14" s="318">
        <v>554518</v>
      </c>
      <c r="O14" s="332">
        <f t="shared" si="6"/>
        <v>128.665931898602</v>
      </c>
      <c r="P14" s="336" t="s">
        <v>382</v>
      </c>
      <c r="Q14" s="336" t="s">
        <v>382</v>
      </c>
    </row>
    <row r="15" spans="1:17" ht="15" customHeight="1">
      <c r="A15" s="296">
        <v>8</v>
      </c>
      <c r="B15" s="318">
        <v>562</v>
      </c>
      <c r="C15" s="332">
        <f t="shared" si="0"/>
        <v>124.33628318584071</v>
      </c>
      <c r="D15" s="318">
        <v>975685</v>
      </c>
      <c r="E15" s="332">
        <f t="shared" si="1"/>
        <v>126.23771663680058</v>
      </c>
      <c r="F15" s="318">
        <v>65139</v>
      </c>
      <c r="G15" s="332">
        <f t="shared" si="2"/>
        <v>153.80746617553305</v>
      </c>
      <c r="H15" s="318">
        <v>27143</v>
      </c>
      <c r="I15" s="332">
        <f t="shared" si="3"/>
        <v>217.73624257981709</v>
      </c>
      <c r="J15" s="318">
        <v>309178</v>
      </c>
      <c r="K15" s="332">
        <f t="shared" si="4"/>
        <v>117.28169334648358</v>
      </c>
      <c r="L15" s="318">
        <v>28035</v>
      </c>
      <c r="M15" s="332">
        <f t="shared" si="5"/>
        <v>119.38423540433504</v>
      </c>
      <c r="N15" s="318">
        <v>546190</v>
      </c>
      <c r="O15" s="332">
        <f t="shared" si="6"/>
        <v>126.7335692325541</v>
      </c>
      <c r="P15" s="336" t="s">
        <v>382</v>
      </c>
      <c r="Q15" s="336" t="s">
        <v>382</v>
      </c>
    </row>
    <row r="16" spans="1:17" ht="15" customHeight="1">
      <c r="A16" s="296">
        <v>9</v>
      </c>
      <c r="B16" s="318">
        <v>557</v>
      </c>
      <c r="C16" s="332">
        <f t="shared" si="0"/>
        <v>123.23008849557522</v>
      </c>
      <c r="D16" s="318">
        <v>982755</v>
      </c>
      <c r="E16" s="332">
        <f t="shared" si="1"/>
        <v>127.15245926031349</v>
      </c>
      <c r="F16" s="318">
        <v>66754</v>
      </c>
      <c r="G16" s="332">
        <f t="shared" si="2"/>
        <v>157.62083539940025</v>
      </c>
      <c r="H16" s="318">
        <v>22866</v>
      </c>
      <c r="I16" s="332">
        <f t="shared" si="3"/>
        <v>183.42692122573399</v>
      </c>
      <c r="J16" s="318">
        <v>312629</v>
      </c>
      <c r="K16" s="332">
        <f t="shared" si="4"/>
        <v>118.59077459980274</v>
      </c>
      <c r="L16" s="318">
        <v>27849</v>
      </c>
      <c r="M16" s="332">
        <f t="shared" si="5"/>
        <v>118.59217306136354</v>
      </c>
      <c r="N16" s="318">
        <v>552657</v>
      </c>
      <c r="O16" s="332">
        <f t="shared" si="6"/>
        <v>128.2341203086026</v>
      </c>
      <c r="P16" s="336" t="s">
        <v>382</v>
      </c>
      <c r="Q16" s="336" t="s">
        <v>382</v>
      </c>
    </row>
    <row r="17" spans="1:19" ht="15" customHeight="1">
      <c r="A17" s="296">
        <v>10</v>
      </c>
      <c r="B17" s="318">
        <v>557</v>
      </c>
      <c r="C17" s="332">
        <f t="shared" si="0"/>
        <v>123.23008849557522</v>
      </c>
      <c r="D17" s="318">
        <v>963299</v>
      </c>
      <c r="E17" s="332">
        <f t="shared" si="1"/>
        <v>124.63517036596174</v>
      </c>
      <c r="F17" s="318">
        <v>67725</v>
      </c>
      <c r="G17" s="332">
        <f t="shared" si="2"/>
        <v>159.91357937238791</v>
      </c>
      <c r="H17" s="318">
        <v>20194</v>
      </c>
      <c r="I17" s="332">
        <f t="shared" si="3"/>
        <v>161.99261992619927</v>
      </c>
      <c r="J17" s="318">
        <v>300599</v>
      </c>
      <c r="K17" s="332">
        <f t="shared" si="4"/>
        <v>114.0273879068356</v>
      </c>
      <c r="L17" s="318">
        <v>27594</v>
      </c>
      <c r="M17" s="332">
        <f t="shared" si="5"/>
        <v>117.50628113954775</v>
      </c>
      <c r="N17" s="318">
        <v>547187</v>
      </c>
      <c r="O17" s="332">
        <f t="shared" si="6"/>
        <v>126.96490515691166</v>
      </c>
      <c r="P17" s="336" t="s">
        <v>382</v>
      </c>
      <c r="Q17" s="336" t="s">
        <v>382</v>
      </c>
    </row>
    <row r="18" spans="1:19" ht="15" customHeight="1">
      <c r="A18" s="296">
        <v>11</v>
      </c>
      <c r="B18" s="318">
        <v>546</v>
      </c>
      <c r="C18" s="332">
        <f t="shared" si="0"/>
        <v>120.79646017699115</v>
      </c>
      <c r="D18" s="318">
        <v>921372</v>
      </c>
      <c r="E18" s="332">
        <f t="shared" si="1"/>
        <v>119.21050077953667</v>
      </c>
      <c r="F18" s="318">
        <v>62240</v>
      </c>
      <c r="G18" s="332">
        <f t="shared" si="2"/>
        <v>146.96229132724139</v>
      </c>
      <c r="H18" s="318">
        <v>14757</v>
      </c>
      <c r="I18" s="332">
        <f t="shared" si="3"/>
        <v>118.37798812770737</v>
      </c>
      <c r="J18" s="318">
        <v>299629</v>
      </c>
      <c r="K18" s="332">
        <f t="shared" si="4"/>
        <v>113.65943403383658</v>
      </c>
      <c r="L18" s="318">
        <v>27692</v>
      </c>
      <c r="M18" s="332">
        <f t="shared" si="5"/>
        <v>117.92360430950049</v>
      </c>
      <c r="N18" s="318">
        <v>517054</v>
      </c>
      <c r="O18" s="332">
        <f t="shared" si="6"/>
        <v>119.97308428563143</v>
      </c>
      <c r="P18" s="336" t="s">
        <v>382</v>
      </c>
      <c r="Q18" s="336" t="s">
        <v>382</v>
      </c>
    </row>
    <row r="19" spans="1:19" ht="15" customHeight="1">
      <c r="A19" s="294">
        <v>12</v>
      </c>
      <c r="B19" s="337">
        <v>536</v>
      </c>
      <c r="C19" s="332">
        <f t="shared" si="0"/>
        <v>118.58407079646018</v>
      </c>
      <c r="D19" s="318">
        <v>902698</v>
      </c>
      <c r="E19" s="332">
        <f t="shared" si="1"/>
        <v>116.79438992359894</v>
      </c>
      <c r="F19" s="318">
        <v>59061</v>
      </c>
      <c r="G19" s="332">
        <f t="shared" si="2"/>
        <v>139.45597506552383</v>
      </c>
      <c r="H19" s="337">
        <v>15228</v>
      </c>
      <c r="I19" s="332">
        <f t="shared" si="3"/>
        <v>122.15626504091128</v>
      </c>
      <c r="J19" s="337">
        <v>294436</v>
      </c>
      <c r="K19" s="332">
        <f t="shared" si="4"/>
        <v>111.68955314467794</v>
      </c>
      <c r="L19" s="337">
        <v>25277</v>
      </c>
      <c r="M19" s="332">
        <f t="shared" si="5"/>
        <v>107.63956904995102</v>
      </c>
      <c r="N19" s="337">
        <v>508696</v>
      </c>
      <c r="O19" s="332">
        <f t="shared" si="6"/>
        <v>118.03376065897093</v>
      </c>
      <c r="P19" s="336" t="s">
        <v>382</v>
      </c>
      <c r="Q19" s="336" t="s">
        <v>382</v>
      </c>
      <c r="S19" s="326"/>
    </row>
    <row r="20" spans="1:19" ht="15" customHeight="1">
      <c r="A20" s="325">
        <v>13</v>
      </c>
      <c r="B20" s="318">
        <v>531</v>
      </c>
      <c r="C20" s="332">
        <f t="shared" si="0"/>
        <v>117.47787610619469</v>
      </c>
      <c r="D20" s="318">
        <v>865649</v>
      </c>
      <c r="E20" s="332">
        <f t="shared" si="1"/>
        <v>112.00085393229351</v>
      </c>
      <c r="F20" s="318">
        <v>60784</v>
      </c>
      <c r="G20" s="332">
        <f t="shared" si="2"/>
        <v>143.52435597742675</v>
      </c>
      <c r="H20" s="318">
        <v>15165</v>
      </c>
      <c r="I20" s="332">
        <f t="shared" si="3"/>
        <v>121.65089042194769</v>
      </c>
      <c r="J20" s="318">
        <v>288078</v>
      </c>
      <c r="K20" s="332">
        <f t="shared" si="4"/>
        <v>109.27774827403081</v>
      </c>
      <c r="L20" s="318">
        <v>25956</v>
      </c>
      <c r="M20" s="332">
        <f t="shared" si="5"/>
        <v>110.53102244176638</v>
      </c>
      <c r="N20" s="318">
        <v>475666</v>
      </c>
      <c r="O20" s="332">
        <f t="shared" si="6"/>
        <v>110.3697430245374</v>
      </c>
      <c r="P20" s="309" t="s">
        <v>382</v>
      </c>
      <c r="Q20" s="309" t="s">
        <v>382</v>
      </c>
      <c r="S20" s="326"/>
    </row>
    <row r="21" spans="1:19" ht="15" customHeight="1">
      <c r="A21" s="294">
        <v>14</v>
      </c>
      <c r="B21" s="318">
        <v>495</v>
      </c>
      <c r="C21" s="332">
        <f t="shared" si="0"/>
        <v>109.51327433628319</v>
      </c>
      <c r="D21" s="318">
        <v>807871</v>
      </c>
      <c r="E21" s="332">
        <f t="shared" si="1"/>
        <v>104.5253236209317</v>
      </c>
      <c r="F21" s="318">
        <v>59338</v>
      </c>
      <c r="G21" s="332">
        <f t="shared" si="2"/>
        <v>140.11003282094873</v>
      </c>
      <c r="H21" s="318">
        <v>13297</v>
      </c>
      <c r="I21" s="332">
        <f t="shared" si="3"/>
        <v>106.6661318787101</v>
      </c>
      <c r="J21" s="318">
        <v>264572</v>
      </c>
      <c r="K21" s="332">
        <f t="shared" si="4"/>
        <v>100.36112586298461</v>
      </c>
      <c r="L21" s="318">
        <v>26252</v>
      </c>
      <c r="M21" s="332">
        <f t="shared" si="5"/>
        <v>111.79150875101136</v>
      </c>
      <c r="N21" s="318">
        <v>444412</v>
      </c>
      <c r="O21" s="332">
        <f t="shared" si="6"/>
        <v>103.11781425836766</v>
      </c>
      <c r="P21" s="309" t="s">
        <v>382</v>
      </c>
      <c r="Q21" s="309" t="s">
        <v>382</v>
      </c>
      <c r="S21" s="326"/>
    </row>
    <row r="22" spans="1:19" ht="15" customHeight="1">
      <c r="A22" s="294">
        <v>15</v>
      </c>
      <c r="B22" s="318">
        <v>485</v>
      </c>
      <c r="C22" s="332">
        <f t="shared" si="0"/>
        <v>107.30088495575221</v>
      </c>
      <c r="D22" s="318">
        <v>836969</v>
      </c>
      <c r="E22" s="332">
        <f t="shared" si="1"/>
        <v>108.29012996590738</v>
      </c>
      <c r="F22" s="318">
        <v>59484</v>
      </c>
      <c r="G22" s="332">
        <f t="shared" si="2"/>
        <v>140.45477084366368</v>
      </c>
      <c r="H22" s="318">
        <v>13620</v>
      </c>
      <c r="I22" s="332">
        <f t="shared" si="3"/>
        <v>109.25717952831701</v>
      </c>
      <c r="J22" s="318">
        <v>268882</v>
      </c>
      <c r="K22" s="332">
        <f t="shared" si="4"/>
        <v>101.99605492754722</v>
      </c>
      <c r="L22" s="318">
        <v>23184</v>
      </c>
      <c r="M22" s="332">
        <f t="shared" si="5"/>
        <v>98.726738491674823</v>
      </c>
      <c r="N22" s="318">
        <v>471799</v>
      </c>
      <c r="O22" s="332">
        <f t="shared" si="6"/>
        <v>109.47247520157781</v>
      </c>
      <c r="P22" s="309" t="s">
        <v>189</v>
      </c>
      <c r="Q22" s="309" t="s">
        <v>189</v>
      </c>
      <c r="S22" s="326"/>
    </row>
    <row r="23" spans="1:19" ht="15" customHeight="1">
      <c r="A23" s="294">
        <v>16</v>
      </c>
      <c r="B23" s="318">
        <v>482</v>
      </c>
      <c r="C23" s="332">
        <f t="shared" si="0"/>
        <v>106.63716814159292</v>
      </c>
      <c r="D23" s="318">
        <v>834486</v>
      </c>
      <c r="E23" s="332">
        <f t="shared" si="1"/>
        <v>107.96887028639077</v>
      </c>
      <c r="F23" s="318">
        <v>59818</v>
      </c>
      <c r="G23" s="332">
        <f t="shared" si="2"/>
        <v>141.24341810110741</v>
      </c>
      <c r="H23" s="318">
        <v>12761</v>
      </c>
      <c r="I23" s="332">
        <f t="shared" si="3"/>
        <v>102.36643670784534</v>
      </c>
      <c r="J23" s="318">
        <v>265400</v>
      </c>
      <c r="K23" s="332">
        <f t="shared" si="4"/>
        <v>100.67521432364768</v>
      </c>
      <c r="L23" s="318">
        <v>22947</v>
      </c>
      <c r="M23" s="332">
        <f t="shared" si="5"/>
        <v>97.717497764340152</v>
      </c>
      <c r="N23" s="318">
        <v>473560</v>
      </c>
      <c r="O23" s="332">
        <f t="shared" si="6"/>
        <v>109.88108358953536</v>
      </c>
      <c r="P23" s="309" t="s">
        <v>189</v>
      </c>
      <c r="Q23" s="309" t="s">
        <v>189</v>
      </c>
      <c r="S23" s="326"/>
    </row>
    <row r="24" spans="1:19" s="321" customFormat="1" ht="15" customHeight="1">
      <c r="A24" s="325">
        <v>17</v>
      </c>
      <c r="B24" s="335">
        <v>452</v>
      </c>
      <c r="C24" s="334">
        <f t="shared" si="0"/>
        <v>100</v>
      </c>
      <c r="D24" s="335">
        <v>772895</v>
      </c>
      <c r="E24" s="334">
        <f t="shared" si="1"/>
        <v>100</v>
      </c>
      <c r="F24" s="335">
        <v>42351</v>
      </c>
      <c r="G24" s="334">
        <f t="shared" si="2"/>
        <v>100</v>
      </c>
      <c r="H24" s="335">
        <v>12466</v>
      </c>
      <c r="I24" s="334">
        <f t="shared" si="3"/>
        <v>100</v>
      </c>
      <c r="J24" s="335">
        <v>263620</v>
      </c>
      <c r="K24" s="334">
        <f t="shared" si="4"/>
        <v>100</v>
      </c>
      <c r="L24" s="335">
        <v>23483</v>
      </c>
      <c r="M24" s="334">
        <f t="shared" si="5"/>
        <v>100</v>
      </c>
      <c r="N24" s="335">
        <v>430975</v>
      </c>
      <c r="O24" s="334">
        <f t="shared" si="6"/>
        <v>100</v>
      </c>
      <c r="P24" s="333" t="s">
        <v>189</v>
      </c>
      <c r="Q24" s="333" t="s">
        <v>189</v>
      </c>
    </row>
    <row r="25" spans="1:19" s="59" customFormat="1" ht="15" customHeight="1">
      <c r="A25" s="294">
        <v>18</v>
      </c>
      <c r="B25" s="318">
        <v>454</v>
      </c>
      <c r="C25" s="332">
        <f t="shared" si="0"/>
        <v>100.44247787610618</v>
      </c>
      <c r="D25" s="318">
        <v>820893</v>
      </c>
      <c r="E25" s="332">
        <f t="shared" si="1"/>
        <v>106.21015791278245</v>
      </c>
      <c r="F25" s="318">
        <v>58802</v>
      </c>
      <c r="G25" s="332">
        <f t="shared" si="2"/>
        <v>138.84441925810489</v>
      </c>
      <c r="H25" s="318">
        <v>12054</v>
      </c>
      <c r="I25" s="332">
        <f t="shared" si="3"/>
        <v>96.695010428365151</v>
      </c>
      <c r="J25" s="318">
        <v>262977</v>
      </c>
      <c r="K25" s="332">
        <f t="shared" si="4"/>
        <v>99.75608830892952</v>
      </c>
      <c r="L25" s="318">
        <v>20536</v>
      </c>
      <c r="M25" s="332">
        <f t="shared" si="5"/>
        <v>87.450496103564276</v>
      </c>
      <c r="N25" s="318">
        <v>466524</v>
      </c>
      <c r="O25" s="332">
        <f t="shared" si="6"/>
        <v>108.24850629386856</v>
      </c>
      <c r="P25" s="309" t="s">
        <v>189</v>
      </c>
      <c r="Q25" s="309" t="s">
        <v>189</v>
      </c>
    </row>
    <row r="26" spans="1:19" ht="15" customHeight="1">
      <c r="A26" s="294">
        <v>19</v>
      </c>
      <c r="B26" s="318">
        <v>457</v>
      </c>
      <c r="C26" s="332">
        <f t="shared" si="0"/>
        <v>101.1061946902655</v>
      </c>
      <c r="D26" s="318">
        <v>805736</v>
      </c>
      <c r="E26" s="332">
        <f t="shared" si="1"/>
        <v>104.24908946234612</v>
      </c>
      <c r="F26" s="318">
        <v>62000</v>
      </c>
      <c r="G26" s="332">
        <f t="shared" si="2"/>
        <v>146.39559868716205</v>
      </c>
      <c r="H26" s="318">
        <v>12866</v>
      </c>
      <c r="I26" s="332">
        <f t="shared" si="3"/>
        <v>103.20872773945131</v>
      </c>
      <c r="J26" s="318">
        <v>252272</v>
      </c>
      <c r="K26" s="332">
        <f t="shared" si="4"/>
        <v>95.695319019801232</v>
      </c>
      <c r="L26" s="318">
        <v>18203</v>
      </c>
      <c r="M26" s="332">
        <f t="shared" si="5"/>
        <v>77.515649618873226</v>
      </c>
      <c r="N26" s="318">
        <v>460395</v>
      </c>
      <c r="O26" s="332">
        <f t="shared" si="6"/>
        <v>106.82638204072161</v>
      </c>
      <c r="P26" s="309" t="s">
        <v>189</v>
      </c>
      <c r="Q26" s="309" t="s">
        <v>189</v>
      </c>
      <c r="S26" s="326"/>
    </row>
    <row r="27" spans="1:19" s="59" customFormat="1" ht="15" customHeight="1">
      <c r="A27" s="294">
        <v>20</v>
      </c>
      <c r="B27" s="318">
        <v>443</v>
      </c>
      <c r="C27" s="306">
        <f t="shared" si="0"/>
        <v>98.008849557522126</v>
      </c>
      <c r="D27" s="318">
        <v>764133</v>
      </c>
      <c r="E27" s="306">
        <f t="shared" si="1"/>
        <v>98.866340188512027</v>
      </c>
      <c r="F27" s="318">
        <v>63050</v>
      </c>
      <c r="G27" s="306">
        <f t="shared" si="2"/>
        <v>148.87487898750916</v>
      </c>
      <c r="H27" s="318">
        <v>12879</v>
      </c>
      <c r="I27" s="306">
        <f t="shared" si="3"/>
        <v>103.31301139098348</v>
      </c>
      <c r="J27" s="318">
        <v>229318</v>
      </c>
      <c r="K27" s="306">
        <f t="shared" si="4"/>
        <v>86.988088915863742</v>
      </c>
      <c r="L27" s="318">
        <v>17600</v>
      </c>
      <c r="M27" s="306">
        <f t="shared" si="5"/>
        <v>74.947834603755908</v>
      </c>
      <c r="N27" s="318">
        <v>441286</v>
      </c>
      <c r="O27" s="306">
        <f t="shared" si="6"/>
        <v>102.39248216253843</v>
      </c>
      <c r="P27" s="309" t="s">
        <v>189</v>
      </c>
      <c r="Q27" s="309" t="s">
        <v>189</v>
      </c>
    </row>
    <row r="28" spans="1:19" s="59" customFormat="1" ht="15" customHeight="1">
      <c r="A28" s="296">
        <v>21</v>
      </c>
      <c r="B28" s="318">
        <v>424</v>
      </c>
      <c r="C28" s="306">
        <f t="shared" si="0"/>
        <v>93.805309734513273</v>
      </c>
      <c r="D28" s="312">
        <v>707535</v>
      </c>
      <c r="E28" s="306">
        <f t="shared" si="1"/>
        <v>91.543482620537077</v>
      </c>
      <c r="F28" s="312">
        <v>60207</v>
      </c>
      <c r="G28" s="306">
        <f t="shared" si="2"/>
        <v>142.16193242190266</v>
      </c>
      <c r="H28" s="318">
        <v>10077</v>
      </c>
      <c r="I28" s="306">
        <f t="shared" si="3"/>
        <v>80.835873576127071</v>
      </c>
      <c r="J28" s="318">
        <v>209632</v>
      </c>
      <c r="K28" s="306">
        <f t="shared" si="4"/>
        <v>79.520521963432216</v>
      </c>
      <c r="L28" s="318">
        <v>15475</v>
      </c>
      <c r="M28" s="306">
        <f t="shared" si="5"/>
        <v>65.898735255291058</v>
      </c>
      <c r="N28" s="318">
        <v>412144</v>
      </c>
      <c r="O28" s="306">
        <f t="shared" si="6"/>
        <v>95.630605023493246</v>
      </c>
      <c r="P28" s="309" t="s">
        <v>189</v>
      </c>
      <c r="Q28" s="309" t="s">
        <v>189</v>
      </c>
    </row>
    <row r="29" spans="1:19" s="59" customFormat="1" ht="15" customHeight="1">
      <c r="A29" s="296">
        <v>22</v>
      </c>
      <c r="B29" s="59">
        <v>414</v>
      </c>
      <c r="C29" s="306">
        <f t="shared" si="0"/>
        <v>91.592920353982294</v>
      </c>
      <c r="D29" s="312">
        <v>738274</v>
      </c>
      <c r="E29" s="306">
        <f t="shared" si="1"/>
        <v>95.520607585765205</v>
      </c>
      <c r="F29" s="312">
        <v>59150</v>
      </c>
      <c r="G29" s="306">
        <f t="shared" si="2"/>
        <v>139.66612358621992</v>
      </c>
      <c r="H29" s="312">
        <v>10819</v>
      </c>
      <c r="I29" s="306">
        <f t="shared" si="3"/>
        <v>86.788063532809247</v>
      </c>
      <c r="J29" s="312">
        <v>208238</v>
      </c>
      <c r="K29" s="306">
        <f t="shared" si="4"/>
        <v>78.991730521204758</v>
      </c>
      <c r="L29" s="312">
        <v>16398</v>
      </c>
      <c r="M29" s="306">
        <f t="shared" si="5"/>
        <v>69.829238172294851</v>
      </c>
      <c r="N29" s="312">
        <v>443669</v>
      </c>
      <c r="O29" s="306">
        <f t="shared" si="6"/>
        <v>102.94541446719647</v>
      </c>
      <c r="P29" s="309" t="s">
        <v>189</v>
      </c>
      <c r="Q29" s="309" t="s">
        <v>189</v>
      </c>
    </row>
    <row r="30" spans="1:19" s="59" customFormat="1" ht="15" customHeight="1">
      <c r="A30" s="291">
        <v>23</v>
      </c>
      <c r="B30" s="317">
        <v>458</v>
      </c>
      <c r="C30" s="331">
        <f t="shared" si="0"/>
        <v>101.32743362831857</v>
      </c>
      <c r="D30" s="316">
        <v>729199</v>
      </c>
      <c r="E30" s="331">
        <f t="shared" si="1"/>
        <v>94.346450682175458</v>
      </c>
      <c r="F30" s="316">
        <v>65465</v>
      </c>
      <c r="G30" s="331">
        <f t="shared" si="2"/>
        <v>154.57722367830749</v>
      </c>
      <c r="H30" s="316">
        <v>19849</v>
      </c>
      <c r="I30" s="331">
        <f t="shared" si="3"/>
        <v>159.22509225092253</v>
      </c>
      <c r="J30" s="316">
        <v>212683</v>
      </c>
      <c r="K30" s="331">
        <f t="shared" si="4"/>
        <v>80.677869660875501</v>
      </c>
      <c r="L30" s="316">
        <v>15857</v>
      </c>
      <c r="M30" s="331">
        <f t="shared" si="5"/>
        <v>67.525443938168038</v>
      </c>
      <c r="N30" s="316">
        <v>415345</v>
      </c>
      <c r="O30" s="331">
        <f t="shared" si="6"/>
        <v>96.373339520853875</v>
      </c>
      <c r="P30" s="330" t="s">
        <v>189</v>
      </c>
      <c r="Q30" s="330" t="s">
        <v>189</v>
      </c>
    </row>
    <row r="31" spans="1:19">
      <c r="B31" s="31" t="s">
        <v>463</v>
      </c>
      <c r="Q31" s="46"/>
    </row>
    <row r="32" spans="1:19" ht="15">
      <c r="A32" s="304" t="s">
        <v>462</v>
      </c>
    </row>
    <row r="33" spans="1:17" ht="14.25" customHeight="1">
      <c r="N33" s="31" t="s">
        <v>461</v>
      </c>
    </row>
    <row r="34" spans="1:17">
      <c r="A34" s="402" t="s">
        <v>460</v>
      </c>
      <c r="B34" s="401" t="s">
        <v>2</v>
      </c>
      <c r="C34" s="402"/>
      <c r="D34" s="401" t="s">
        <v>459</v>
      </c>
      <c r="E34" s="402"/>
      <c r="F34" s="401" t="s">
        <v>458</v>
      </c>
      <c r="G34" s="402"/>
      <c r="H34" s="401" t="s">
        <v>436</v>
      </c>
      <c r="I34" s="402"/>
      <c r="J34" s="407" t="s">
        <v>457</v>
      </c>
      <c r="K34" s="408"/>
      <c r="L34" s="407" t="s">
        <v>456</v>
      </c>
      <c r="M34" s="408"/>
      <c r="N34" s="401" t="s">
        <v>433</v>
      </c>
      <c r="O34" s="402"/>
      <c r="P34" s="407" t="s">
        <v>455</v>
      </c>
      <c r="Q34" s="421"/>
    </row>
    <row r="35" spans="1:17">
      <c r="A35" s="404"/>
      <c r="B35" s="403"/>
      <c r="C35" s="404"/>
      <c r="D35" s="403"/>
      <c r="E35" s="404"/>
      <c r="F35" s="403"/>
      <c r="G35" s="404"/>
      <c r="H35" s="403"/>
      <c r="I35" s="404"/>
      <c r="J35" s="409"/>
      <c r="K35" s="410"/>
      <c r="L35" s="409"/>
      <c r="M35" s="410"/>
      <c r="N35" s="403"/>
      <c r="O35" s="404"/>
      <c r="P35" s="409"/>
      <c r="Q35" s="422"/>
    </row>
    <row r="36" spans="1:17">
      <c r="A36" s="404"/>
      <c r="B36" s="405"/>
      <c r="C36" s="406"/>
      <c r="D36" s="405"/>
      <c r="E36" s="406"/>
      <c r="F36" s="405"/>
      <c r="G36" s="406"/>
      <c r="H36" s="405"/>
      <c r="I36" s="406"/>
      <c r="J36" s="411"/>
      <c r="K36" s="412"/>
      <c r="L36" s="411"/>
      <c r="M36" s="412"/>
      <c r="N36" s="405"/>
      <c r="O36" s="406"/>
      <c r="P36" s="411"/>
      <c r="Q36" s="423"/>
    </row>
    <row r="37" spans="1:17" ht="15" customHeight="1">
      <c r="A37" s="406"/>
      <c r="B37" s="329" t="s">
        <v>454</v>
      </c>
      <c r="C37" s="329" t="s">
        <v>453</v>
      </c>
      <c r="D37" s="329" t="s">
        <v>454</v>
      </c>
      <c r="E37" s="329" t="s">
        <v>453</v>
      </c>
      <c r="F37" s="329" t="s">
        <v>454</v>
      </c>
      <c r="G37" s="329" t="s">
        <v>453</v>
      </c>
      <c r="H37" s="329" t="s">
        <v>454</v>
      </c>
      <c r="I37" s="329" t="s">
        <v>453</v>
      </c>
      <c r="J37" s="329" t="s">
        <v>454</v>
      </c>
      <c r="K37" s="329" t="s">
        <v>453</v>
      </c>
      <c r="L37" s="329" t="s">
        <v>454</v>
      </c>
      <c r="M37" s="329" t="s">
        <v>453</v>
      </c>
      <c r="N37" s="329" t="s">
        <v>454</v>
      </c>
      <c r="O37" s="329" t="s">
        <v>453</v>
      </c>
      <c r="P37" s="329" t="s">
        <v>452</v>
      </c>
      <c r="Q37" s="328" t="s">
        <v>451</v>
      </c>
    </row>
    <row r="38" spans="1:17" ht="15" customHeight="1">
      <c r="A38" s="296" t="s">
        <v>430</v>
      </c>
      <c r="B38" s="305">
        <v>596</v>
      </c>
      <c r="C38" s="319">
        <f t="shared" ref="C38:C60" si="7">B38/$B$55*100</f>
        <v>131.85840707964601</v>
      </c>
      <c r="D38" s="305">
        <v>1001708</v>
      </c>
      <c r="E38" s="319">
        <f t="shared" ref="E38:E60" si="8">D38/$D$55*100</f>
        <v>129.60466816320456</v>
      </c>
      <c r="F38" s="305">
        <v>19484</v>
      </c>
      <c r="G38" s="319">
        <f t="shared" ref="G38:G60" si="9">F38/$F$55*100</f>
        <v>89.614570876644279</v>
      </c>
      <c r="H38" s="305">
        <v>1406</v>
      </c>
      <c r="I38" s="319">
        <f t="shared" ref="I38:I60" si="10">H38/$H$55*100</f>
        <v>82.705882352941174</v>
      </c>
      <c r="J38" s="305">
        <v>179679</v>
      </c>
      <c r="K38" s="319">
        <f t="shared" ref="K38:K60" si="11">J38/$J$55*100</f>
        <v>118.33053442655338</v>
      </c>
      <c r="L38" s="305">
        <v>774896</v>
      </c>
      <c r="M38" s="319">
        <f t="shared" ref="M38:M60" si="12">L38/$L$55*100</f>
        <v>135.33859274382991</v>
      </c>
      <c r="N38" s="305">
        <v>26243</v>
      </c>
      <c r="O38" s="319">
        <f t="shared" ref="O38:O60" si="13">N38/$N$55*100</f>
        <v>104.77502295684114</v>
      </c>
      <c r="P38" s="305">
        <v>3016</v>
      </c>
      <c r="Q38" s="320">
        <v>1680.7</v>
      </c>
    </row>
    <row r="39" spans="1:17" ht="15" customHeight="1">
      <c r="A39" s="296" t="s">
        <v>305</v>
      </c>
      <c r="B39" s="305">
        <v>596</v>
      </c>
      <c r="C39" s="319">
        <f t="shared" si="7"/>
        <v>131.85840707964601</v>
      </c>
      <c r="D39" s="305">
        <v>1001876</v>
      </c>
      <c r="E39" s="319">
        <f t="shared" si="8"/>
        <v>129.62640462158507</v>
      </c>
      <c r="F39" s="305">
        <v>21144</v>
      </c>
      <c r="G39" s="319">
        <f t="shared" si="9"/>
        <v>97.249563057676397</v>
      </c>
      <c r="H39" s="305">
        <v>1220</v>
      </c>
      <c r="I39" s="319">
        <f t="shared" si="10"/>
        <v>71.764705882352942</v>
      </c>
      <c r="J39" s="305">
        <v>175761</v>
      </c>
      <c r="K39" s="319">
        <f t="shared" si="11"/>
        <v>115.75027165859923</v>
      </c>
      <c r="L39" s="305">
        <v>776054</v>
      </c>
      <c r="M39" s="319">
        <f t="shared" si="12"/>
        <v>135.54084193649237</v>
      </c>
      <c r="N39" s="305">
        <v>27697</v>
      </c>
      <c r="O39" s="319">
        <f t="shared" si="13"/>
        <v>110.58010939433865</v>
      </c>
      <c r="P39" s="305">
        <v>3072</v>
      </c>
      <c r="Q39" s="320">
        <v>1681</v>
      </c>
    </row>
    <row r="40" spans="1:17" ht="15" customHeight="1">
      <c r="A40" s="296">
        <v>2</v>
      </c>
      <c r="B40" s="305">
        <v>600</v>
      </c>
      <c r="C40" s="319">
        <f t="shared" si="7"/>
        <v>132.74336283185841</v>
      </c>
      <c r="D40" s="305">
        <v>1037074</v>
      </c>
      <c r="E40" s="319">
        <f t="shared" si="8"/>
        <v>134.18045141966243</v>
      </c>
      <c r="F40" s="305">
        <v>21664</v>
      </c>
      <c r="G40" s="319">
        <f t="shared" si="9"/>
        <v>99.641247355349094</v>
      </c>
      <c r="H40" s="305">
        <v>1582</v>
      </c>
      <c r="I40" s="319">
        <f t="shared" si="10"/>
        <v>93.058823529411754</v>
      </c>
      <c r="J40" s="305">
        <v>177322</v>
      </c>
      <c r="K40" s="319">
        <f t="shared" si="11"/>
        <v>116.77829365471368</v>
      </c>
      <c r="L40" s="305">
        <v>808811</v>
      </c>
      <c r="M40" s="319">
        <f t="shared" si="12"/>
        <v>141.26197907297214</v>
      </c>
      <c r="N40" s="305">
        <v>27695</v>
      </c>
      <c r="O40" s="319">
        <f t="shared" si="13"/>
        <v>110.5721244061165</v>
      </c>
      <c r="P40" s="305">
        <v>3147</v>
      </c>
      <c r="Q40" s="320">
        <v>1728.5</v>
      </c>
    </row>
    <row r="41" spans="1:17" ht="15" customHeight="1">
      <c r="A41" s="296">
        <v>3</v>
      </c>
      <c r="B41" s="305">
        <v>615</v>
      </c>
      <c r="C41" s="319">
        <f t="shared" si="7"/>
        <v>136.06194690265488</v>
      </c>
      <c r="D41" s="305">
        <v>1060063</v>
      </c>
      <c r="E41" s="319">
        <f t="shared" si="8"/>
        <v>137.15485285840896</v>
      </c>
      <c r="F41" s="305">
        <v>21915</v>
      </c>
      <c r="G41" s="319">
        <f t="shared" si="9"/>
        <v>100.7956949682642</v>
      </c>
      <c r="H41" s="305">
        <v>2028</v>
      </c>
      <c r="I41" s="319">
        <f t="shared" si="10"/>
        <v>119.29411764705881</v>
      </c>
      <c r="J41" s="305">
        <v>184330</v>
      </c>
      <c r="K41" s="319">
        <f t="shared" si="11"/>
        <v>121.39352629325957</v>
      </c>
      <c r="L41" s="305">
        <v>818066</v>
      </c>
      <c r="M41" s="319">
        <f t="shared" si="12"/>
        <v>142.87840072935461</v>
      </c>
      <c r="N41" s="305">
        <v>33724</v>
      </c>
      <c r="O41" s="319">
        <f t="shared" si="13"/>
        <v>134.64287140176467</v>
      </c>
      <c r="P41" s="305">
        <v>3085</v>
      </c>
      <c r="Q41" s="320">
        <v>1723.7</v>
      </c>
    </row>
    <row r="42" spans="1:17" ht="15" customHeight="1">
      <c r="A42" s="296">
        <v>4</v>
      </c>
      <c r="B42" s="305">
        <v>611</v>
      </c>
      <c r="C42" s="319">
        <f t="shared" si="7"/>
        <v>135.17699115044249</v>
      </c>
      <c r="D42" s="305">
        <v>1082774</v>
      </c>
      <c r="E42" s="319">
        <f t="shared" si="8"/>
        <v>140.093285633883</v>
      </c>
      <c r="F42" s="305">
        <v>22154</v>
      </c>
      <c r="G42" s="319">
        <f t="shared" si="9"/>
        <v>101.89494986661759</v>
      </c>
      <c r="H42" s="305">
        <v>2966</v>
      </c>
      <c r="I42" s="319">
        <f t="shared" si="10"/>
        <v>174.47058823529412</v>
      </c>
      <c r="J42" s="305">
        <v>197562</v>
      </c>
      <c r="K42" s="319">
        <f t="shared" si="11"/>
        <v>130.10767559024006</v>
      </c>
      <c r="L42" s="305">
        <v>825185</v>
      </c>
      <c r="M42" s="319">
        <f t="shared" si="12"/>
        <v>144.12176169875352</v>
      </c>
      <c r="N42" s="305">
        <v>34907</v>
      </c>
      <c r="O42" s="319">
        <f t="shared" si="13"/>
        <v>139.3659919351619</v>
      </c>
      <c r="P42" s="305">
        <v>3151</v>
      </c>
      <c r="Q42" s="320">
        <v>1772.1</v>
      </c>
    </row>
    <row r="43" spans="1:17" ht="15" customHeight="1">
      <c r="A43" s="296">
        <v>5</v>
      </c>
      <c r="B43" s="305">
        <v>595</v>
      </c>
      <c r="C43" s="319">
        <f t="shared" si="7"/>
        <v>131.63716814159292</v>
      </c>
      <c r="D43" s="305">
        <v>1059074</v>
      </c>
      <c r="E43" s="319">
        <f t="shared" si="8"/>
        <v>137.02689239806182</v>
      </c>
      <c r="F43" s="305">
        <v>23311</v>
      </c>
      <c r="G43" s="319">
        <f t="shared" si="9"/>
        <v>107.21644742893939</v>
      </c>
      <c r="H43" s="305">
        <v>1802</v>
      </c>
      <c r="I43" s="319">
        <f t="shared" si="10"/>
        <v>106</v>
      </c>
      <c r="J43" s="305">
        <v>183407</v>
      </c>
      <c r="K43" s="319">
        <f t="shared" si="11"/>
        <v>120.78566959728671</v>
      </c>
      <c r="L43" s="305">
        <v>821044</v>
      </c>
      <c r="M43" s="319">
        <f t="shared" si="12"/>
        <v>143.39851998302365</v>
      </c>
      <c r="N43" s="305">
        <v>29510</v>
      </c>
      <c r="O43" s="319">
        <f t="shared" si="13"/>
        <v>117.81850121771072</v>
      </c>
      <c r="P43" s="305">
        <v>3210</v>
      </c>
      <c r="Q43" s="320">
        <v>1780</v>
      </c>
    </row>
    <row r="44" spans="1:17" ht="15" customHeight="1">
      <c r="A44" s="296">
        <v>6</v>
      </c>
      <c r="B44" s="305">
        <v>575</v>
      </c>
      <c r="C44" s="319">
        <f t="shared" si="7"/>
        <v>127.21238938053096</v>
      </c>
      <c r="D44" s="305">
        <v>1041706</v>
      </c>
      <c r="E44" s="319">
        <f t="shared" si="8"/>
        <v>134.77975662929634</v>
      </c>
      <c r="F44" s="305">
        <v>24115</v>
      </c>
      <c r="G44" s="319">
        <f t="shared" si="9"/>
        <v>110.91435930457179</v>
      </c>
      <c r="H44" s="305">
        <v>1741</v>
      </c>
      <c r="I44" s="319">
        <f t="shared" si="10"/>
        <v>102.41176470588236</v>
      </c>
      <c r="J44" s="305">
        <v>178246</v>
      </c>
      <c r="K44" s="319">
        <f t="shared" si="11"/>
        <v>117.38680891698772</v>
      </c>
      <c r="L44" s="305">
        <v>804489</v>
      </c>
      <c r="M44" s="319">
        <f t="shared" si="12"/>
        <v>140.50712500502129</v>
      </c>
      <c r="N44" s="305">
        <v>33115</v>
      </c>
      <c r="O44" s="319">
        <f t="shared" si="13"/>
        <v>132.21144248812234</v>
      </c>
      <c r="P44" s="305">
        <v>3302</v>
      </c>
      <c r="Q44" s="320">
        <v>1811.7</v>
      </c>
    </row>
    <row r="45" spans="1:17" ht="15" customHeight="1">
      <c r="A45" s="296">
        <v>7</v>
      </c>
      <c r="B45" s="305">
        <v>568</v>
      </c>
      <c r="C45" s="319">
        <f t="shared" si="7"/>
        <v>125.66371681415929</v>
      </c>
      <c r="D45" s="305">
        <v>1002288</v>
      </c>
      <c r="E45" s="319">
        <f t="shared" si="8"/>
        <v>129.67971069808965</v>
      </c>
      <c r="F45" s="305">
        <v>27559</v>
      </c>
      <c r="G45" s="319">
        <f t="shared" si="9"/>
        <v>126.75466838377334</v>
      </c>
      <c r="H45" s="305">
        <v>1671</v>
      </c>
      <c r="I45" s="319">
        <f t="shared" si="10"/>
        <v>98.294117647058826</v>
      </c>
      <c r="J45" s="305">
        <v>177253</v>
      </c>
      <c r="K45" s="319">
        <f t="shared" si="11"/>
        <v>116.73285257993349</v>
      </c>
      <c r="L45" s="305">
        <v>766284</v>
      </c>
      <c r="M45" s="319">
        <f t="shared" si="12"/>
        <v>133.83447353207779</v>
      </c>
      <c r="N45" s="305">
        <v>29521</v>
      </c>
      <c r="O45" s="319">
        <f t="shared" si="13"/>
        <v>117.86241865293248</v>
      </c>
      <c r="P45" s="305">
        <v>3369</v>
      </c>
      <c r="Q45" s="320">
        <v>1764.6</v>
      </c>
    </row>
    <row r="46" spans="1:17" ht="15" customHeight="1">
      <c r="A46" s="296">
        <v>8</v>
      </c>
      <c r="B46" s="305">
        <v>562</v>
      </c>
      <c r="C46" s="319">
        <f t="shared" si="7"/>
        <v>124.33628318584071</v>
      </c>
      <c r="D46" s="305">
        <v>975685</v>
      </c>
      <c r="E46" s="319">
        <f t="shared" si="8"/>
        <v>126.23771663680058</v>
      </c>
      <c r="F46" s="305">
        <v>24214</v>
      </c>
      <c r="G46" s="319">
        <f t="shared" si="9"/>
        <v>111.36969919970564</v>
      </c>
      <c r="H46" s="305">
        <v>1685</v>
      </c>
      <c r="I46" s="319">
        <f t="shared" si="10"/>
        <v>99.117647058823536</v>
      </c>
      <c r="J46" s="305">
        <v>182747</v>
      </c>
      <c r="K46" s="319">
        <f t="shared" si="11"/>
        <v>120.35101583851954</v>
      </c>
      <c r="L46" s="305">
        <v>740541</v>
      </c>
      <c r="M46" s="319">
        <f t="shared" si="12"/>
        <v>129.33835870763116</v>
      </c>
      <c r="N46" s="305">
        <v>26498</v>
      </c>
      <c r="O46" s="319">
        <f t="shared" si="13"/>
        <v>105.7931089551643</v>
      </c>
      <c r="P46" s="305">
        <v>3428</v>
      </c>
      <c r="Q46" s="320">
        <v>1736.1</v>
      </c>
    </row>
    <row r="47" spans="1:17" ht="15" customHeight="1">
      <c r="A47" s="296">
        <v>9</v>
      </c>
      <c r="B47" s="327">
        <v>557</v>
      </c>
      <c r="C47" s="319">
        <f t="shared" si="7"/>
        <v>123.23008849557522</v>
      </c>
      <c r="D47" s="327">
        <v>982755</v>
      </c>
      <c r="E47" s="319">
        <f t="shared" si="8"/>
        <v>127.15245926031349</v>
      </c>
      <c r="F47" s="327">
        <v>21936</v>
      </c>
      <c r="G47" s="319">
        <f t="shared" si="9"/>
        <v>100.89228221874713</v>
      </c>
      <c r="H47" s="305">
        <v>1485</v>
      </c>
      <c r="I47" s="319">
        <f t="shared" si="10"/>
        <v>87.352941176470594</v>
      </c>
      <c r="J47" s="327">
        <v>180384</v>
      </c>
      <c r="K47" s="319">
        <f t="shared" si="11"/>
        <v>118.79482366887287</v>
      </c>
      <c r="L47" s="327">
        <v>753307</v>
      </c>
      <c r="M47" s="319">
        <f t="shared" si="12"/>
        <v>131.56799013554888</v>
      </c>
      <c r="N47" s="327">
        <v>25643</v>
      </c>
      <c r="O47" s="319">
        <f t="shared" si="13"/>
        <v>102.37952649019843</v>
      </c>
      <c r="P47" s="305">
        <v>3522</v>
      </c>
      <c r="Q47" s="320">
        <v>1764.4</v>
      </c>
    </row>
    <row r="48" spans="1:17" ht="15" customHeight="1">
      <c r="A48" s="296">
        <v>10</v>
      </c>
      <c r="B48" s="327">
        <v>557</v>
      </c>
      <c r="C48" s="319">
        <f t="shared" si="7"/>
        <v>123.23008849557522</v>
      </c>
      <c r="D48" s="327">
        <v>963299</v>
      </c>
      <c r="E48" s="319">
        <f t="shared" si="8"/>
        <v>124.63517036596174</v>
      </c>
      <c r="F48" s="327">
        <v>22207</v>
      </c>
      <c r="G48" s="319">
        <f t="shared" si="9"/>
        <v>102.13871768926501</v>
      </c>
      <c r="H48" s="327">
        <v>1545</v>
      </c>
      <c r="I48" s="319">
        <f t="shared" si="10"/>
        <v>90.882352941176464</v>
      </c>
      <c r="J48" s="327">
        <v>180317</v>
      </c>
      <c r="K48" s="319">
        <f t="shared" si="11"/>
        <v>118.75069972669499</v>
      </c>
      <c r="L48" s="327">
        <v>736389</v>
      </c>
      <c r="M48" s="319">
        <f t="shared" si="12"/>
        <v>128.61319579922488</v>
      </c>
      <c r="N48" s="327">
        <v>22841</v>
      </c>
      <c r="O48" s="319">
        <f t="shared" si="13"/>
        <v>91.192557990976965</v>
      </c>
      <c r="P48" s="305">
        <v>2555</v>
      </c>
      <c r="Q48" s="320">
        <v>1729.4</v>
      </c>
    </row>
    <row r="49" spans="1:19" ht="15" customHeight="1">
      <c r="A49" s="296">
        <v>11</v>
      </c>
      <c r="B49" s="327">
        <v>546</v>
      </c>
      <c r="C49" s="319">
        <f t="shared" si="7"/>
        <v>120.79646017699115</v>
      </c>
      <c r="D49" s="327">
        <v>921372</v>
      </c>
      <c r="E49" s="319">
        <f t="shared" si="8"/>
        <v>119.21050077953667</v>
      </c>
      <c r="F49" s="327">
        <v>21107</v>
      </c>
      <c r="G49" s="319">
        <f t="shared" si="9"/>
        <v>97.07938552111122</v>
      </c>
      <c r="H49" s="327">
        <v>1420</v>
      </c>
      <c r="I49" s="319">
        <f t="shared" si="10"/>
        <v>83.529411764705884</v>
      </c>
      <c r="J49" s="327">
        <v>173462</v>
      </c>
      <c r="K49" s="319">
        <f t="shared" si="11"/>
        <v>114.23622773222695</v>
      </c>
      <c r="L49" s="327">
        <v>701381</v>
      </c>
      <c r="M49" s="319">
        <f t="shared" si="12"/>
        <v>122.49891277959904</v>
      </c>
      <c r="N49" s="327">
        <v>24002</v>
      </c>
      <c r="O49" s="319">
        <f t="shared" si="13"/>
        <v>95.827843653930614</v>
      </c>
      <c r="P49" s="305">
        <v>3664</v>
      </c>
      <c r="Q49" s="320">
        <v>1687.5</v>
      </c>
    </row>
    <row r="50" spans="1:19" ht="15" customHeight="1">
      <c r="A50" s="294">
        <v>12</v>
      </c>
      <c r="B50" s="327">
        <v>536</v>
      </c>
      <c r="C50" s="319">
        <f t="shared" si="7"/>
        <v>118.58407079646018</v>
      </c>
      <c r="D50" s="327">
        <v>902698</v>
      </c>
      <c r="E50" s="319">
        <f t="shared" si="8"/>
        <v>116.79438992359894</v>
      </c>
      <c r="F50" s="327">
        <v>21190</v>
      </c>
      <c r="G50" s="319">
        <f t="shared" si="9"/>
        <v>97.46113513016283</v>
      </c>
      <c r="H50" s="327">
        <v>1093</v>
      </c>
      <c r="I50" s="319">
        <f t="shared" si="10"/>
        <v>64.294117647058826</v>
      </c>
      <c r="J50" s="327">
        <v>165281</v>
      </c>
      <c r="K50" s="319">
        <f t="shared" si="11"/>
        <v>108.8484968224176</v>
      </c>
      <c r="L50" s="327">
        <v>689339</v>
      </c>
      <c r="M50" s="319">
        <f t="shared" si="12"/>
        <v>120.39573076056524</v>
      </c>
      <c r="N50" s="327">
        <v>25795</v>
      </c>
      <c r="O50" s="308">
        <f t="shared" si="13"/>
        <v>102.98638559508125</v>
      </c>
      <c r="P50" s="305">
        <v>3790</v>
      </c>
      <c r="Q50" s="320">
        <v>1684.1</v>
      </c>
      <c r="S50" s="326"/>
    </row>
    <row r="51" spans="1:19" ht="15" customHeight="1">
      <c r="A51" s="294">
        <v>13</v>
      </c>
      <c r="B51" s="305">
        <v>531</v>
      </c>
      <c r="C51" s="319">
        <f t="shared" si="7"/>
        <v>117.47787610619469</v>
      </c>
      <c r="D51" s="305">
        <v>865649</v>
      </c>
      <c r="E51" s="319">
        <f t="shared" si="8"/>
        <v>112.00085393229351</v>
      </c>
      <c r="F51" s="305">
        <v>20082</v>
      </c>
      <c r="G51" s="319">
        <f t="shared" si="9"/>
        <v>92.365007818967896</v>
      </c>
      <c r="H51" s="305">
        <v>1284</v>
      </c>
      <c r="I51" s="319">
        <f t="shared" si="10"/>
        <v>75.529411764705884</v>
      </c>
      <c r="J51" s="305">
        <v>163253</v>
      </c>
      <c r="K51" s="319">
        <f t="shared" si="11"/>
        <v>107.51292436366032</v>
      </c>
      <c r="L51" s="305">
        <v>647879</v>
      </c>
      <c r="M51" s="319">
        <f t="shared" si="12"/>
        <v>113.15458090928303</v>
      </c>
      <c r="N51" s="305">
        <v>33151</v>
      </c>
      <c r="O51" s="308">
        <f t="shared" si="13"/>
        <v>132.3551722761209</v>
      </c>
      <c r="P51" s="305">
        <v>3860</v>
      </c>
      <c r="Q51" s="320">
        <v>1630.2</v>
      </c>
      <c r="S51" s="326"/>
    </row>
    <row r="52" spans="1:19" ht="15" customHeight="1">
      <c r="A52" s="294">
        <v>14</v>
      </c>
      <c r="B52" s="305">
        <v>495</v>
      </c>
      <c r="C52" s="319">
        <f t="shared" si="7"/>
        <v>109.51327433628319</v>
      </c>
      <c r="D52" s="305">
        <v>807871</v>
      </c>
      <c r="E52" s="319">
        <f t="shared" si="8"/>
        <v>104.5253236209317</v>
      </c>
      <c r="F52" s="305">
        <v>20098</v>
      </c>
      <c r="G52" s="319">
        <f t="shared" si="9"/>
        <v>92.438598105050133</v>
      </c>
      <c r="H52" s="305">
        <v>1254</v>
      </c>
      <c r="I52" s="319">
        <f t="shared" si="10"/>
        <v>73.764705882352942</v>
      </c>
      <c r="J52" s="305">
        <v>159808</v>
      </c>
      <c r="K52" s="319">
        <f t="shared" si="11"/>
        <v>105.24416345615595</v>
      </c>
      <c r="L52" s="305">
        <v>601745</v>
      </c>
      <c r="M52" s="319">
        <f t="shared" si="12"/>
        <v>105.09709882440474</v>
      </c>
      <c r="N52" s="305">
        <v>24966</v>
      </c>
      <c r="O52" s="308">
        <f t="shared" si="13"/>
        <v>99.676607977003229</v>
      </c>
      <c r="P52" s="307">
        <v>4034</v>
      </c>
      <c r="Q52" s="320">
        <v>1632.1</v>
      </c>
      <c r="S52" s="326"/>
    </row>
    <row r="53" spans="1:19" ht="15" customHeight="1">
      <c r="A53" s="294">
        <v>15</v>
      </c>
      <c r="B53" s="305">
        <v>485</v>
      </c>
      <c r="C53" s="319">
        <f t="shared" si="7"/>
        <v>107.30088495575221</v>
      </c>
      <c r="D53" s="305">
        <v>836969</v>
      </c>
      <c r="E53" s="319">
        <f t="shared" si="8"/>
        <v>108.29012996590738</v>
      </c>
      <c r="F53" s="305">
        <v>20282</v>
      </c>
      <c r="G53" s="319">
        <f t="shared" si="9"/>
        <v>93.284886394995851</v>
      </c>
      <c r="H53" s="305">
        <v>1176</v>
      </c>
      <c r="I53" s="319">
        <f t="shared" si="10"/>
        <v>69.17647058823529</v>
      </c>
      <c r="J53" s="305">
        <v>157355</v>
      </c>
      <c r="K53" s="319">
        <f t="shared" si="11"/>
        <v>103.62870031940466</v>
      </c>
      <c r="L53" s="305">
        <v>633967</v>
      </c>
      <c r="M53" s="319">
        <f t="shared" si="12"/>
        <v>110.72479613525894</v>
      </c>
      <c r="N53" s="305">
        <v>24189</v>
      </c>
      <c r="O53" s="308">
        <f t="shared" si="13"/>
        <v>96.574440052700922</v>
      </c>
      <c r="P53" s="305">
        <v>4081.1</v>
      </c>
      <c r="Q53" s="320">
        <v>1725.7</v>
      </c>
      <c r="S53" s="326"/>
    </row>
    <row r="54" spans="1:19" ht="15" customHeight="1">
      <c r="A54" s="294">
        <v>16</v>
      </c>
      <c r="B54" s="305">
        <v>482</v>
      </c>
      <c r="C54" s="319">
        <f t="shared" si="7"/>
        <v>106.63716814159292</v>
      </c>
      <c r="D54" s="305">
        <v>834486</v>
      </c>
      <c r="E54" s="319">
        <f t="shared" si="8"/>
        <v>107.96887028639077</v>
      </c>
      <c r="F54" s="305">
        <v>20538</v>
      </c>
      <c r="G54" s="319">
        <f t="shared" si="9"/>
        <v>94.462330972311662</v>
      </c>
      <c r="H54" s="305">
        <v>1247</v>
      </c>
      <c r="I54" s="319">
        <f t="shared" si="10"/>
        <v>73.352941176470594</v>
      </c>
      <c r="J54" s="305">
        <v>152906</v>
      </c>
      <c r="K54" s="319">
        <f t="shared" si="11"/>
        <v>100.69873884553327</v>
      </c>
      <c r="L54" s="305">
        <v>635076</v>
      </c>
      <c r="M54" s="319">
        <f t="shared" si="12"/>
        <v>110.91848728781737</v>
      </c>
      <c r="N54" s="305">
        <v>24719</v>
      </c>
      <c r="O54" s="308">
        <f t="shared" si="13"/>
        <v>98.690461931568649</v>
      </c>
      <c r="P54" s="305">
        <v>4111</v>
      </c>
      <c r="Q54" s="320">
        <v>1731.2</v>
      </c>
      <c r="S54" s="326"/>
    </row>
    <row r="55" spans="1:19" s="321" customFormat="1" ht="15" customHeight="1">
      <c r="A55" s="325">
        <v>17</v>
      </c>
      <c r="B55" s="307">
        <v>452</v>
      </c>
      <c r="C55" s="324">
        <f t="shared" si="7"/>
        <v>100</v>
      </c>
      <c r="D55" s="307">
        <v>772895</v>
      </c>
      <c r="E55" s="324">
        <f t="shared" si="8"/>
        <v>100</v>
      </c>
      <c r="F55" s="307">
        <v>21742</v>
      </c>
      <c r="G55" s="324">
        <f t="shared" si="9"/>
        <v>100</v>
      </c>
      <c r="H55" s="307">
        <v>1700</v>
      </c>
      <c r="I55" s="324">
        <f t="shared" si="10"/>
        <v>100</v>
      </c>
      <c r="J55" s="307">
        <v>151845</v>
      </c>
      <c r="K55" s="324">
        <f t="shared" si="11"/>
        <v>100</v>
      </c>
      <c r="L55" s="307">
        <v>572561</v>
      </c>
      <c r="M55" s="324">
        <f t="shared" si="12"/>
        <v>100</v>
      </c>
      <c r="N55" s="307">
        <v>25047</v>
      </c>
      <c r="O55" s="323">
        <f t="shared" si="13"/>
        <v>100</v>
      </c>
      <c r="P55" s="307">
        <v>3991</v>
      </c>
      <c r="Q55" s="322">
        <v>1709.9</v>
      </c>
    </row>
    <row r="56" spans="1:19" s="59" customFormat="1" ht="15" customHeight="1">
      <c r="A56" s="294">
        <v>18</v>
      </c>
      <c r="B56" s="305">
        <v>454</v>
      </c>
      <c r="C56" s="319">
        <f t="shared" si="7"/>
        <v>100.44247787610618</v>
      </c>
      <c r="D56" s="318">
        <v>820893</v>
      </c>
      <c r="E56" s="319">
        <f t="shared" si="8"/>
        <v>106.21015791278245</v>
      </c>
      <c r="F56" s="305">
        <v>20277</v>
      </c>
      <c r="G56" s="319">
        <f t="shared" si="9"/>
        <v>93.261889430595161</v>
      </c>
      <c r="H56" s="305">
        <v>1233</v>
      </c>
      <c r="I56" s="319">
        <f t="shared" si="10"/>
        <v>72.529411764705884</v>
      </c>
      <c r="J56" s="305">
        <v>149662</v>
      </c>
      <c r="K56" s="319">
        <f t="shared" si="11"/>
        <v>98.562349764562555</v>
      </c>
      <c r="L56" s="305">
        <v>624911</v>
      </c>
      <c r="M56" s="319">
        <f t="shared" si="12"/>
        <v>109.14313060093161</v>
      </c>
      <c r="N56" s="305">
        <v>24810</v>
      </c>
      <c r="O56" s="308">
        <f t="shared" si="13"/>
        <v>99.053778895676132</v>
      </c>
      <c r="P56" s="305">
        <v>3957</v>
      </c>
      <c r="Q56" s="320">
        <v>1808.1</v>
      </c>
    </row>
    <row r="57" spans="1:19" s="59" customFormat="1" ht="15" customHeight="1">
      <c r="A57" s="294">
        <v>19</v>
      </c>
      <c r="B57" s="318">
        <v>457</v>
      </c>
      <c r="C57" s="319">
        <f t="shared" si="7"/>
        <v>101.1061946902655</v>
      </c>
      <c r="D57" s="318">
        <v>805736</v>
      </c>
      <c r="E57" s="319">
        <f t="shared" si="8"/>
        <v>104.24908946234612</v>
      </c>
      <c r="F57" s="305">
        <v>19977</v>
      </c>
      <c r="G57" s="319">
        <f t="shared" si="9"/>
        <v>91.882071566553208</v>
      </c>
      <c r="H57" s="305">
        <v>1651</v>
      </c>
      <c r="I57" s="319">
        <f t="shared" si="10"/>
        <v>97.117647058823536</v>
      </c>
      <c r="J57" s="305">
        <v>152240</v>
      </c>
      <c r="K57" s="319">
        <f t="shared" si="11"/>
        <v>100.26013368895914</v>
      </c>
      <c r="L57" s="305">
        <v>608702</v>
      </c>
      <c r="M57" s="319">
        <f t="shared" si="12"/>
        <v>106.31216586529646</v>
      </c>
      <c r="N57" s="305">
        <v>23166</v>
      </c>
      <c r="O57" s="308">
        <f t="shared" si="13"/>
        <v>92.490118577075094</v>
      </c>
      <c r="P57" s="305">
        <v>3920</v>
      </c>
      <c r="Q57" s="320">
        <v>1763.1</v>
      </c>
    </row>
    <row r="58" spans="1:19" s="59" customFormat="1" ht="15" customHeight="1">
      <c r="A58" s="294">
        <v>20</v>
      </c>
      <c r="B58" s="318">
        <v>443</v>
      </c>
      <c r="C58" s="319">
        <f t="shared" si="7"/>
        <v>98.008849557522126</v>
      </c>
      <c r="D58" s="318">
        <v>764133</v>
      </c>
      <c r="E58" s="319">
        <f t="shared" si="8"/>
        <v>98.866340188512027</v>
      </c>
      <c r="F58" s="305">
        <v>19683</v>
      </c>
      <c r="G58" s="319">
        <f t="shared" si="9"/>
        <v>90.529850059792111</v>
      </c>
      <c r="H58" s="305">
        <v>1313</v>
      </c>
      <c r="I58" s="319">
        <f t="shared" si="10"/>
        <v>77.235294117647058</v>
      </c>
      <c r="J58" s="305">
        <v>145300</v>
      </c>
      <c r="K58" s="319">
        <f t="shared" si="11"/>
        <v>95.689683558892284</v>
      </c>
      <c r="L58" s="305">
        <v>577781</v>
      </c>
      <c r="M58" s="319">
        <f t="shared" si="12"/>
        <v>100.91169325189806</v>
      </c>
      <c r="N58" s="305">
        <v>20056</v>
      </c>
      <c r="O58" s="308">
        <f t="shared" si="13"/>
        <v>80.073461891643703</v>
      </c>
      <c r="P58" s="305">
        <v>3934</v>
      </c>
      <c r="Q58" s="310">
        <v>1724.9</v>
      </c>
    </row>
    <row r="59" spans="1:19" s="59" customFormat="1" ht="15" customHeight="1">
      <c r="A59" s="296">
        <v>21</v>
      </c>
      <c r="B59" s="318">
        <v>424</v>
      </c>
      <c r="C59" s="308">
        <f t="shared" si="7"/>
        <v>93.805309734513273</v>
      </c>
      <c r="D59" s="318">
        <v>707535</v>
      </c>
      <c r="E59" s="308">
        <f t="shared" si="8"/>
        <v>91.543482620537077</v>
      </c>
      <c r="F59" s="305">
        <v>17987</v>
      </c>
      <c r="G59" s="308">
        <f t="shared" si="9"/>
        <v>82.729279735074968</v>
      </c>
      <c r="H59" s="305">
        <v>1381</v>
      </c>
      <c r="I59" s="308">
        <f t="shared" si="10"/>
        <v>81.235294117647058</v>
      </c>
      <c r="J59" s="305">
        <v>129952</v>
      </c>
      <c r="K59" s="308">
        <f t="shared" si="11"/>
        <v>85.582007968652235</v>
      </c>
      <c r="L59" s="305">
        <v>537916</v>
      </c>
      <c r="M59" s="308">
        <f t="shared" si="12"/>
        <v>93.949116338695788</v>
      </c>
      <c r="N59" s="305">
        <v>20299</v>
      </c>
      <c r="O59" s="308">
        <f t="shared" si="13"/>
        <v>81.043637960634001</v>
      </c>
      <c r="P59" s="305">
        <v>3883</v>
      </c>
      <c r="Q59" s="310">
        <f>D59/B59</f>
        <v>1668.7146226415093</v>
      </c>
    </row>
    <row r="60" spans="1:19" s="59" customFormat="1" ht="15" customHeight="1">
      <c r="A60" s="291">
        <v>22</v>
      </c>
      <c r="B60" s="317">
        <v>414</v>
      </c>
      <c r="C60" s="315">
        <f t="shared" si="7"/>
        <v>91.592920353982294</v>
      </c>
      <c r="D60" s="316">
        <v>738274</v>
      </c>
      <c r="E60" s="315">
        <f t="shared" si="8"/>
        <v>95.520607585765205</v>
      </c>
      <c r="F60" s="316">
        <v>18296</v>
      </c>
      <c r="G60" s="315">
        <f t="shared" si="9"/>
        <v>84.150492135038178</v>
      </c>
      <c r="H60" s="316">
        <v>1181</v>
      </c>
      <c r="I60" s="315">
        <f t="shared" si="10"/>
        <v>69.470588235294116</v>
      </c>
      <c r="J60" s="316">
        <v>132325</v>
      </c>
      <c r="K60" s="315">
        <f t="shared" si="11"/>
        <v>87.144785801310547</v>
      </c>
      <c r="L60" s="316">
        <v>565369</v>
      </c>
      <c r="M60" s="315">
        <f t="shared" si="12"/>
        <v>98.743889297384911</v>
      </c>
      <c r="N60" s="316">
        <v>21103</v>
      </c>
      <c r="O60" s="315">
        <f t="shared" si="13"/>
        <v>84.253603225935237</v>
      </c>
      <c r="P60" s="314">
        <v>3104</v>
      </c>
      <c r="Q60" s="313">
        <f>D60/B60</f>
        <v>1783.2705314009661</v>
      </c>
    </row>
    <row r="61" spans="1:19" s="59" customFormat="1" ht="15" customHeight="1">
      <c r="A61" s="59" t="s">
        <v>450</v>
      </c>
      <c r="C61" s="308"/>
      <c r="D61" s="312"/>
      <c r="E61" s="308"/>
      <c r="F61" s="312"/>
      <c r="G61" s="308"/>
      <c r="H61" s="312"/>
      <c r="I61" s="308"/>
      <c r="J61" s="312"/>
      <c r="K61" s="308"/>
      <c r="L61" s="312"/>
      <c r="M61" s="308"/>
      <c r="N61" s="312"/>
      <c r="O61" s="308"/>
      <c r="P61" s="311"/>
      <c r="Q61" s="310"/>
    </row>
    <row r="62" spans="1:19">
      <c r="A62" s="309"/>
      <c r="B62" s="305"/>
      <c r="C62" s="308"/>
      <c r="D62" s="305"/>
      <c r="E62" s="308"/>
      <c r="F62" s="305"/>
      <c r="G62" s="308"/>
      <c r="H62" s="305"/>
      <c r="I62" s="308"/>
      <c r="J62" s="305"/>
      <c r="K62" s="308"/>
      <c r="L62" s="305"/>
      <c r="M62" s="308"/>
      <c r="N62" s="305"/>
      <c r="O62" s="308"/>
      <c r="P62" s="307"/>
      <c r="Q62" s="306"/>
      <c r="R62" s="305"/>
    </row>
    <row r="63" spans="1:19" ht="15">
      <c r="A63" s="304" t="s">
        <v>449</v>
      </c>
    </row>
    <row r="64" spans="1:19" ht="14.25" customHeight="1">
      <c r="L64" s="303" t="s">
        <v>448</v>
      </c>
    </row>
    <row r="65" spans="1:17" ht="15" customHeight="1">
      <c r="A65" s="402" t="s">
        <v>447</v>
      </c>
      <c r="B65" s="398" t="s">
        <v>446</v>
      </c>
      <c r="C65" s="399"/>
      <c r="D65" s="399"/>
      <c r="E65" s="399"/>
      <c r="F65" s="399"/>
      <c r="G65" s="400"/>
      <c r="H65" s="398" t="s">
        <v>445</v>
      </c>
      <c r="I65" s="399"/>
      <c r="J65" s="399"/>
      <c r="K65" s="399"/>
      <c r="L65" s="399"/>
      <c r="M65" s="302"/>
    </row>
    <row r="66" spans="1:17" ht="15" customHeight="1">
      <c r="A66" s="404"/>
      <c r="B66" s="398" t="s">
        <v>444</v>
      </c>
      <c r="C66" s="399"/>
      <c r="D66" s="399"/>
      <c r="E66" s="399"/>
      <c r="F66" s="400"/>
      <c r="G66" s="424" t="s">
        <v>443</v>
      </c>
      <c r="H66" s="397" t="s">
        <v>442</v>
      </c>
      <c r="I66" s="432"/>
      <c r="J66" s="432"/>
      <c r="K66" s="432"/>
      <c r="L66" s="433"/>
    </row>
    <row r="67" spans="1:17" ht="13.5" customHeight="1">
      <c r="A67" s="404"/>
      <c r="B67" s="398" t="s">
        <v>441</v>
      </c>
      <c r="C67" s="442"/>
      <c r="D67" s="395" t="s">
        <v>440</v>
      </c>
      <c r="E67" s="437" t="s">
        <v>439</v>
      </c>
      <c r="F67" s="395" t="s">
        <v>438</v>
      </c>
      <c r="G67" s="425"/>
      <c r="H67" s="434" t="s">
        <v>437</v>
      </c>
      <c r="I67" s="434" t="s">
        <v>436</v>
      </c>
      <c r="J67" s="437" t="s">
        <v>435</v>
      </c>
      <c r="K67" s="429" t="s">
        <v>434</v>
      </c>
      <c r="L67" s="401" t="s">
        <v>433</v>
      </c>
    </row>
    <row r="68" spans="1:17" ht="15" customHeight="1">
      <c r="A68" s="404"/>
      <c r="B68" s="427" t="s">
        <v>432</v>
      </c>
      <c r="C68" s="401" t="s">
        <v>431</v>
      </c>
      <c r="D68" s="396"/>
      <c r="E68" s="443"/>
      <c r="F68" s="396"/>
      <c r="G68" s="425"/>
      <c r="H68" s="430"/>
      <c r="I68" s="435"/>
      <c r="J68" s="438"/>
      <c r="K68" s="430"/>
      <c r="L68" s="440"/>
    </row>
    <row r="69" spans="1:17" ht="15" customHeight="1">
      <c r="A69" s="406"/>
      <c r="B69" s="428"/>
      <c r="C69" s="405"/>
      <c r="D69" s="396"/>
      <c r="E69" s="444"/>
      <c r="F69" s="396"/>
      <c r="G69" s="426"/>
      <c r="H69" s="431"/>
      <c r="I69" s="436"/>
      <c r="J69" s="439"/>
      <c r="K69" s="431"/>
      <c r="L69" s="441"/>
    </row>
    <row r="70" spans="1:17" ht="15" customHeight="1">
      <c r="A70" s="296" t="s">
        <v>430</v>
      </c>
      <c r="B70" s="292">
        <f t="shared" ref="B70:B93" si="14">F7/D7*100</f>
        <v>4.6656311020776515</v>
      </c>
      <c r="C70" s="292">
        <f t="shared" ref="C70:C93" si="15">H7/D7*100</f>
        <v>1.6587668262607467</v>
      </c>
      <c r="D70" s="292">
        <f t="shared" ref="D70:D93" si="16">J7/D7*100</f>
        <v>35.60159248004409</v>
      </c>
      <c r="E70" s="292">
        <f t="shared" ref="E70:E93" si="17">L7/D7*100</f>
        <v>2.519896017601936</v>
      </c>
      <c r="F70" s="292">
        <f t="shared" ref="F70:F93" si="18">N7/D7*100</f>
        <v>55.554113574015588</v>
      </c>
      <c r="G70" s="301" t="s">
        <v>189</v>
      </c>
      <c r="H70" s="292">
        <f t="shared" ref="H70:H92" si="19">F38/D38*100</f>
        <v>1.945077807105464</v>
      </c>
      <c r="I70" s="292">
        <f t="shared" ref="I70:I92" si="20">H38/D38*100</f>
        <v>0.14036026466794713</v>
      </c>
      <c r="J70" s="292">
        <f t="shared" ref="J70:J92" si="21">J38/D38*100</f>
        <v>17.937263154532062</v>
      </c>
      <c r="K70" s="292">
        <f t="shared" ref="K70:K92" si="22">L38/D38*100</f>
        <v>77.357473435372384</v>
      </c>
      <c r="L70" s="292">
        <f t="shared" ref="L70:L92" si="23">N38/D38*100</f>
        <v>2.6198253383221459</v>
      </c>
      <c r="M70" s="302"/>
      <c r="N70" s="302"/>
      <c r="O70" s="302"/>
      <c r="P70" s="302"/>
      <c r="Q70" s="302"/>
    </row>
    <row r="71" spans="1:17" ht="15" customHeight="1">
      <c r="A71" s="296" t="s">
        <v>305</v>
      </c>
      <c r="B71" s="292">
        <f t="shared" si="14"/>
        <v>5.0399450630616958</v>
      </c>
      <c r="C71" s="292">
        <f t="shared" si="15"/>
        <v>1.6666733208500852</v>
      </c>
      <c r="D71" s="292">
        <f t="shared" si="16"/>
        <v>35.796545680303751</v>
      </c>
      <c r="E71" s="292">
        <f t="shared" si="17"/>
        <v>2.6118002627071615</v>
      </c>
      <c r="F71" s="292">
        <f t="shared" si="18"/>
        <v>54.885035673077311</v>
      </c>
      <c r="G71" s="300" t="s">
        <v>189</v>
      </c>
      <c r="H71" s="292">
        <f t="shared" si="19"/>
        <v>2.1104408130347467</v>
      </c>
      <c r="I71" s="292">
        <f t="shared" si="20"/>
        <v>0.12177155655989365</v>
      </c>
      <c r="J71" s="292">
        <f t="shared" si="21"/>
        <v>17.543188977478248</v>
      </c>
      <c r="K71" s="292">
        <f t="shared" si="22"/>
        <v>77.460084880763688</v>
      </c>
      <c r="L71" s="292">
        <f t="shared" si="23"/>
        <v>2.7645137721634216</v>
      </c>
      <c r="M71" s="302"/>
      <c r="N71" s="302"/>
      <c r="O71" s="302"/>
      <c r="P71" s="302"/>
      <c r="Q71" s="302"/>
    </row>
    <row r="72" spans="1:17" ht="15" customHeight="1">
      <c r="A72" s="296">
        <v>2</v>
      </c>
      <c r="B72" s="292">
        <f t="shared" si="14"/>
        <v>5.0474700937445158</v>
      </c>
      <c r="C72" s="292">
        <f t="shared" si="15"/>
        <v>1.8461556263101766</v>
      </c>
      <c r="D72" s="292">
        <f t="shared" si="16"/>
        <v>34.744290185656958</v>
      </c>
      <c r="E72" s="292">
        <f t="shared" si="17"/>
        <v>2.4400380300730711</v>
      </c>
      <c r="F72" s="292">
        <f t="shared" si="18"/>
        <v>55.92204606421528</v>
      </c>
      <c r="G72" s="300" t="s">
        <v>189</v>
      </c>
      <c r="H72" s="292">
        <f t="shared" si="19"/>
        <v>2.0889541151354676</v>
      </c>
      <c r="I72" s="292">
        <f t="shared" si="20"/>
        <v>0.15254456287593748</v>
      </c>
      <c r="J72" s="292">
        <f t="shared" si="21"/>
        <v>17.098297710674455</v>
      </c>
      <c r="K72" s="292">
        <f t="shared" si="22"/>
        <v>77.98970950963961</v>
      </c>
      <c r="L72" s="292">
        <f t="shared" si="23"/>
        <v>2.6704941016745187</v>
      </c>
      <c r="M72" s="302"/>
      <c r="N72" s="302"/>
      <c r="O72" s="302"/>
      <c r="P72" s="302"/>
      <c r="Q72" s="302"/>
    </row>
    <row r="73" spans="1:17" ht="15" customHeight="1">
      <c r="A73" s="296">
        <v>3</v>
      </c>
      <c r="B73" s="292">
        <f t="shared" si="14"/>
        <v>5.4468460836761583</v>
      </c>
      <c r="C73" s="292">
        <f t="shared" si="15"/>
        <v>2.3830659121203173</v>
      </c>
      <c r="D73" s="292">
        <f t="shared" si="16"/>
        <v>34.067975205247237</v>
      </c>
      <c r="E73" s="292">
        <f t="shared" si="17"/>
        <v>2.619183954161215</v>
      </c>
      <c r="F73" s="292">
        <f t="shared" si="18"/>
        <v>55.482928844795076</v>
      </c>
      <c r="G73" s="300" t="s">
        <v>189</v>
      </c>
      <c r="H73" s="292">
        <f t="shared" si="19"/>
        <v>2.0673299605778146</v>
      </c>
      <c r="I73" s="292">
        <f t="shared" si="20"/>
        <v>0.19130938444224541</v>
      </c>
      <c r="J73" s="292">
        <f t="shared" si="21"/>
        <v>17.388589168756951</v>
      </c>
      <c r="K73" s="292">
        <f t="shared" si="22"/>
        <v>77.171451130734681</v>
      </c>
      <c r="L73" s="292">
        <f t="shared" si="23"/>
        <v>3.1813203554883063</v>
      </c>
      <c r="M73" s="302"/>
      <c r="N73" s="302"/>
      <c r="O73" s="302"/>
      <c r="P73" s="302"/>
      <c r="Q73" s="302"/>
    </row>
    <row r="74" spans="1:17" ht="15" customHeight="1">
      <c r="A74" s="296">
        <v>4</v>
      </c>
      <c r="B74" s="292">
        <f t="shared" si="14"/>
        <v>5.5756787658366385</v>
      </c>
      <c r="C74" s="292">
        <f t="shared" si="15"/>
        <v>2.2212391505521927</v>
      </c>
      <c r="D74" s="292">
        <f t="shared" si="16"/>
        <v>34.005249479577451</v>
      </c>
      <c r="E74" s="292">
        <f t="shared" si="17"/>
        <v>2.5645240835114254</v>
      </c>
      <c r="F74" s="292">
        <f t="shared" si="18"/>
        <v>55.633308520522284</v>
      </c>
      <c r="G74" s="300" t="s">
        <v>189</v>
      </c>
      <c r="H74" s="292">
        <f t="shared" si="19"/>
        <v>2.0460410020927728</v>
      </c>
      <c r="I74" s="292">
        <f t="shared" si="20"/>
        <v>0.2739260455090351</v>
      </c>
      <c r="J74" s="292">
        <f t="shared" si="21"/>
        <v>18.245912812830749</v>
      </c>
      <c r="K74" s="292">
        <f t="shared" si="22"/>
        <v>76.210271026086701</v>
      </c>
      <c r="L74" s="292">
        <f t="shared" si="23"/>
        <v>3.2238491134807452</v>
      </c>
      <c r="M74" s="302"/>
      <c r="N74" s="302"/>
      <c r="O74" s="302"/>
      <c r="P74" s="302"/>
      <c r="Q74" s="302"/>
    </row>
    <row r="75" spans="1:17" ht="15" customHeight="1">
      <c r="A75" s="296">
        <v>5</v>
      </c>
      <c r="B75" s="292">
        <f t="shared" si="14"/>
        <v>5.893544738139167</v>
      </c>
      <c r="C75" s="292">
        <f t="shared" si="15"/>
        <v>1.9145970914213737</v>
      </c>
      <c r="D75" s="292">
        <f t="shared" si="16"/>
        <v>33.987521174157806</v>
      </c>
      <c r="E75" s="292">
        <f t="shared" si="17"/>
        <v>3.0013011366533409</v>
      </c>
      <c r="F75" s="292">
        <f t="shared" si="18"/>
        <v>55.203035859628315</v>
      </c>
      <c r="G75" s="300" t="s">
        <v>189</v>
      </c>
      <c r="H75" s="292">
        <f t="shared" si="19"/>
        <v>2.2010737682163852</v>
      </c>
      <c r="I75" s="292">
        <f t="shared" si="20"/>
        <v>0.17014863928299628</v>
      </c>
      <c r="J75" s="292">
        <f t="shared" si="21"/>
        <v>17.317675629842675</v>
      </c>
      <c r="K75" s="292">
        <f t="shared" si="22"/>
        <v>77.524705544655049</v>
      </c>
      <c r="L75" s="292">
        <f t="shared" si="23"/>
        <v>2.7863964180028971</v>
      </c>
      <c r="M75" s="302"/>
      <c r="N75" s="302"/>
      <c r="O75" s="302"/>
      <c r="P75" s="302"/>
      <c r="Q75" s="302"/>
    </row>
    <row r="76" spans="1:17" ht="15" customHeight="1">
      <c r="A76" s="296">
        <v>6</v>
      </c>
      <c r="B76" s="292">
        <f t="shared" si="14"/>
        <v>5.8360996288780136</v>
      </c>
      <c r="C76" s="292">
        <f t="shared" si="15"/>
        <v>2.3183124605214904</v>
      </c>
      <c r="D76" s="292">
        <f t="shared" si="16"/>
        <v>33.16789958011185</v>
      </c>
      <c r="E76" s="292">
        <f t="shared" si="17"/>
        <v>2.8994745158422819</v>
      </c>
      <c r="F76" s="292">
        <f t="shared" si="18"/>
        <v>55.778213814646364</v>
      </c>
      <c r="G76" s="300" t="s">
        <v>189</v>
      </c>
      <c r="H76" s="292">
        <f t="shared" si="19"/>
        <v>2.3149525873903003</v>
      </c>
      <c r="I76" s="292">
        <f t="shared" si="20"/>
        <v>0.16712968918293644</v>
      </c>
      <c r="J76" s="292">
        <f t="shared" si="21"/>
        <v>17.11096988977696</v>
      </c>
      <c r="K76" s="292">
        <f t="shared" si="22"/>
        <v>77.228027869667642</v>
      </c>
      <c r="L76" s="292">
        <f t="shared" si="23"/>
        <v>3.1789199639821604</v>
      </c>
      <c r="M76" s="302"/>
      <c r="N76" s="302"/>
      <c r="O76" s="302"/>
      <c r="P76" s="302"/>
      <c r="Q76" s="302"/>
    </row>
    <row r="77" spans="1:17" ht="15" customHeight="1">
      <c r="A77" s="296">
        <v>7</v>
      </c>
      <c r="B77" s="292">
        <f t="shared" si="14"/>
        <v>6.6272368820139524</v>
      </c>
      <c r="C77" s="292">
        <f t="shared" si="15"/>
        <v>2.1450920294366487</v>
      </c>
      <c r="D77" s="292">
        <f t="shared" si="16"/>
        <v>32.660173522979427</v>
      </c>
      <c r="E77" s="292">
        <f t="shared" si="17"/>
        <v>3.24228165956292</v>
      </c>
      <c r="F77" s="292">
        <f t="shared" si="18"/>
        <v>55.325215906007053</v>
      </c>
      <c r="G77" s="301" t="s">
        <v>189</v>
      </c>
      <c r="H77" s="292">
        <f t="shared" si="19"/>
        <v>2.7496088948485866</v>
      </c>
      <c r="I77" s="292">
        <f t="shared" si="20"/>
        <v>0.16671854796226235</v>
      </c>
      <c r="J77" s="292">
        <f t="shared" si="21"/>
        <v>17.684837092731829</v>
      </c>
      <c r="K77" s="292">
        <f t="shared" si="22"/>
        <v>76.45347445045735</v>
      </c>
      <c r="L77" s="292">
        <f t="shared" si="23"/>
        <v>2.945361013999968</v>
      </c>
      <c r="M77" s="302"/>
      <c r="N77" s="302"/>
      <c r="O77" s="302"/>
      <c r="P77" s="302"/>
      <c r="Q77" s="302"/>
    </row>
    <row r="78" spans="1:17" ht="15" customHeight="1">
      <c r="A78" s="296">
        <v>8</v>
      </c>
      <c r="B78" s="292">
        <f t="shared" si="14"/>
        <v>6.6762325955610669</v>
      </c>
      <c r="C78" s="292">
        <f t="shared" si="15"/>
        <v>2.7819429426505482</v>
      </c>
      <c r="D78" s="292">
        <f t="shared" si="16"/>
        <v>31.688301039782306</v>
      </c>
      <c r="E78" s="292">
        <f t="shared" si="17"/>
        <v>2.873365891655606</v>
      </c>
      <c r="F78" s="292">
        <f t="shared" si="18"/>
        <v>55.980157530350475</v>
      </c>
      <c r="G78" s="300" t="s">
        <v>189</v>
      </c>
      <c r="H78" s="292">
        <f t="shared" si="19"/>
        <v>2.4817435955251952</v>
      </c>
      <c r="I78" s="292">
        <f t="shared" si="20"/>
        <v>0.17269918057569811</v>
      </c>
      <c r="J78" s="292">
        <f t="shared" si="21"/>
        <v>18.730122939268309</v>
      </c>
      <c r="K78" s="292">
        <f t="shared" si="22"/>
        <v>75.899598743446916</v>
      </c>
      <c r="L78" s="292">
        <f t="shared" si="23"/>
        <v>2.7158355411838859</v>
      </c>
      <c r="M78" s="302"/>
      <c r="N78" s="302"/>
      <c r="O78" s="302"/>
      <c r="P78" s="302"/>
      <c r="Q78" s="302"/>
    </row>
    <row r="79" spans="1:17" ht="15" customHeight="1">
      <c r="A79" s="296">
        <v>9</v>
      </c>
      <c r="B79" s="292">
        <f t="shared" si="14"/>
        <v>6.7925373058391969</v>
      </c>
      <c r="C79" s="292">
        <f t="shared" si="15"/>
        <v>2.3267243616160691</v>
      </c>
      <c r="D79" s="292">
        <f t="shared" si="16"/>
        <v>31.811489130047672</v>
      </c>
      <c r="E79" s="292">
        <f t="shared" si="17"/>
        <v>2.8337683349359706</v>
      </c>
      <c r="F79" s="292">
        <f t="shared" si="18"/>
        <v>56.235480867561094</v>
      </c>
      <c r="G79" s="298" t="s">
        <v>189</v>
      </c>
      <c r="H79" s="292">
        <f t="shared" si="19"/>
        <v>2.2320924340247568</v>
      </c>
      <c r="I79" s="292">
        <f t="shared" si="20"/>
        <v>0.15110581986354685</v>
      </c>
      <c r="J79" s="292">
        <f t="shared" si="21"/>
        <v>18.35493078132393</v>
      </c>
      <c r="K79" s="292">
        <f t="shared" si="22"/>
        <v>76.652573632288821</v>
      </c>
      <c r="L79" s="292">
        <f t="shared" si="23"/>
        <v>2.6092973324989446</v>
      </c>
      <c r="M79" s="302"/>
      <c r="N79" s="302"/>
      <c r="O79" s="302"/>
      <c r="P79" s="302"/>
      <c r="Q79" s="302"/>
    </row>
    <row r="80" spans="1:17" ht="15" customHeight="1">
      <c r="A80" s="296">
        <v>10</v>
      </c>
      <c r="B80" s="292">
        <f t="shared" si="14"/>
        <v>7.0305273855781021</v>
      </c>
      <c r="C80" s="292">
        <f t="shared" si="15"/>
        <v>2.0963376895439527</v>
      </c>
      <c r="D80" s="292">
        <f t="shared" si="16"/>
        <v>31.205160599149384</v>
      </c>
      <c r="E80" s="292">
        <f t="shared" si="17"/>
        <v>2.8645311580308919</v>
      </c>
      <c r="F80" s="292">
        <f t="shared" si="18"/>
        <v>56.803443167697679</v>
      </c>
      <c r="G80" s="294" t="s">
        <v>189</v>
      </c>
      <c r="H80" s="292">
        <f t="shared" si="19"/>
        <v>2.3053070749580349</v>
      </c>
      <c r="I80" s="292">
        <f t="shared" si="20"/>
        <v>0.16038633902869204</v>
      </c>
      <c r="J80" s="292">
        <f t="shared" si="21"/>
        <v>18.718694818535056</v>
      </c>
      <c r="K80" s="292">
        <f t="shared" si="22"/>
        <v>76.444489198057923</v>
      </c>
      <c r="L80" s="292">
        <f t="shared" si="23"/>
        <v>2.3711225694202942</v>
      </c>
      <c r="M80" s="302"/>
      <c r="N80" s="302"/>
      <c r="O80" s="302"/>
      <c r="P80" s="302"/>
      <c r="Q80" s="302"/>
    </row>
    <row r="81" spans="1:17" ht="15" customHeight="1">
      <c r="A81" s="296">
        <v>11</v>
      </c>
      <c r="B81" s="292">
        <f t="shared" si="14"/>
        <v>6.7551434165570479</v>
      </c>
      <c r="C81" s="292">
        <f t="shared" si="15"/>
        <v>1.6016332165509697</v>
      </c>
      <c r="D81" s="292">
        <f t="shared" si="16"/>
        <v>32.519872537910857</v>
      </c>
      <c r="E81" s="292">
        <f t="shared" si="17"/>
        <v>3.0055178581506707</v>
      </c>
      <c r="F81" s="292">
        <f t="shared" si="18"/>
        <v>56.117832970830463</v>
      </c>
      <c r="G81" s="301" t="s">
        <v>189</v>
      </c>
      <c r="H81" s="292">
        <f t="shared" si="19"/>
        <v>2.2908228164085735</v>
      </c>
      <c r="I81" s="292">
        <f t="shared" si="20"/>
        <v>0.15411798925949563</v>
      </c>
      <c r="J81" s="292">
        <f t="shared" si="21"/>
        <v>18.826489192204669</v>
      </c>
      <c r="K81" s="292">
        <f t="shared" si="22"/>
        <v>76.123541848460775</v>
      </c>
      <c r="L81" s="292">
        <f t="shared" si="23"/>
        <v>2.6050281536664888</v>
      </c>
      <c r="M81" s="302"/>
      <c r="N81" s="302"/>
      <c r="O81" s="302"/>
      <c r="P81" s="302"/>
      <c r="Q81" s="302"/>
    </row>
    <row r="82" spans="1:17" s="113" customFormat="1" ht="15" customHeight="1">
      <c r="A82" s="294">
        <v>12</v>
      </c>
      <c r="B82" s="292">
        <f t="shared" si="14"/>
        <v>6.542719713569765</v>
      </c>
      <c r="C82" s="292">
        <f t="shared" si="15"/>
        <v>1.6869429200020385</v>
      </c>
      <c r="D82" s="292">
        <f t="shared" si="16"/>
        <v>32.617331599272404</v>
      </c>
      <c r="E82" s="292">
        <f t="shared" si="17"/>
        <v>2.8001612942534488</v>
      </c>
      <c r="F82" s="292">
        <f t="shared" si="18"/>
        <v>56.352844472902341</v>
      </c>
      <c r="G82" s="300" t="s">
        <v>189</v>
      </c>
      <c r="H82" s="292">
        <f t="shared" si="19"/>
        <v>2.34740743858965</v>
      </c>
      <c r="I82" s="292">
        <f t="shared" si="20"/>
        <v>0.12108146910705463</v>
      </c>
      <c r="J82" s="292">
        <f t="shared" si="21"/>
        <v>18.309667241979042</v>
      </c>
      <c r="K82" s="292">
        <f t="shared" si="22"/>
        <v>76.364299023593716</v>
      </c>
      <c r="L82" s="292">
        <f t="shared" si="23"/>
        <v>2.8575448267305346</v>
      </c>
    </row>
    <row r="83" spans="1:17" ht="15" customHeight="1">
      <c r="A83" s="294">
        <v>13</v>
      </c>
      <c r="B83" s="292">
        <f t="shared" si="14"/>
        <v>7.0217836559621745</v>
      </c>
      <c r="C83" s="292">
        <f t="shared" si="15"/>
        <v>1.751864785842761</v>
      </c>
      <c r="D83" s="292">
        <f t="shared" si="16"/>
        <v>33.278846276031047</v>
      </c>
      <c r="E83" s="292">
        <f t="shared" si="17"/>
        <v>2.9984439420596569</v>
      </c>
      <c r="F83" s="292">
        <f t="shared" si="18"/>
        <v>54.949061340104365</v>
      </c>
      <c r="G83" s="300" t="s">
        <v>189</v>
      </c>
      <c r="H83" s="292">
        <f t="shared" si="19"/>
        <v>2.3198779181862395</v>
      </c>
      <c r="I83" s="292">
        <f t="shared" si="20"/>
        <v>0.14832801747590535</v>
      </c>
      <c r="J83" s="292">
        <f t="shared" si="21"/>
        <v>18.859029468063845</v>
      </c>
      <c r="K83" s="292">
        <f t="shared" si="22"/>
        <v>74.843152363140248</v>
      </c>
      <c r="L83" s="292">
        <f t="shared" si="23"/>
        <v>3.8296122331337528</v>
      </c>
    </row>
    <row r="84" spans="1:17" ht="15" customHeight="1">
      <c r="A84" s="294">
        <v>14</v>
      </c>
      <c r="B84" s="292">
        <f t="shared" si="14"/>
        <v>7.3449845334217958</v>
      </c>
      <c r="C84" s="292">
        <f t="shared" si="15"/>
        <v>1.6459310954347912</v>
      </c>
      <c r="D84" s="292">
        <f t="shared" si="16"/>
        <v>32.749287943248369</v>
      </c>
      <c r="E84" s="292">
        <f t="shared" si="17"/>
        <v>3.2495286995077186</v>
      </c>
      <c r="F84" s="292">
        <f t="shared" si="18"/>
        <v>55.010267728387333</v>
      </c>
      <c r="G84" s="300" t="s">
        <v>189</v>
      </c>
      <c r="H84" s="293">
        <f t="shared" si="19"/>
        <v>2.487773419271146</v>
      </c>
      <c r="I84" s="292">
        <f t="shared" si="20"/>
        <v>0.15522280166016605</v>
      </c>
      <c r="J84" s="292">
        <f t="shared" si="21"/>
        <v>19.781375987007827</v>
      </c>
      <c r="K84" s="292">
        <f t="shared" si="22"/>
        <v>74.485282922644828</v>
      </c>
      <c r="L84" s="292">
        <f t="shared" si="23"/>
        <v>3.0903448694160329</v>
      </c>
    </row>
    <row r="85" spans="1:17" ht="15" customHeight="1">
      <c r="A85" s="294">
        <v>15</v>
      </c>
      <c r="B85" s="295">
        <f t="shared" si="14"/>
        <v>7.1070732607778782</v>
      </c>
      <c r="C85" s="292">
        <f t="shared" si="15"/>
        <v>1.6273004137548703</v>
      </c>
      <c r="D85" s="292">
        <f t="shared" si="16"/>
        <v>32.125682074246477</v>
      </c>
      <c r="E85" s="292">
        <f t="shared" si="17"/>
        <v>2.7699950655281138</v>
      </c>
      <c r="F85" s="292">
        <f t="shared" si="18"/>
        <v>56.369949185692661</v>
      </c>
      <c r="G85" s="300" t="s">
        <v>189</v>
      </c>
      <c r="H85" s="293">
        <f t="shared" si="19"/>
        <v>2.4232677673844552</v>
      </c>
      <c r="I85" s="292">
        <f t="shared" si="20"/>
        <v>0.14050699607751305</v>
      </c>
      <c r="J85" s="292">
        <f t="shared" si="21"/>
        <v>18.800576843347841</v>
      </c>
      <c r="K85" s="292">
        <f t="shared" si="22"/>
        <v>75.745577195810114</v>
      </c>
      <c r="L85" s="292">
        <f t="shared" si="23"/>
        <v>2.8900711973800703</v>
      </c>
    </row>
    <row r="86" spans="1:17" ht="15" customHeight="1">
      <c r="A86" s="294">
        <v>16</v>
      </c>
      <c r="B86" s="295">
        <f t="shared" si="14"/>
        <v>7.1682448836768984</v>
      </c>
      <c r="C86" s="292">
        <f t="shared" si="15"/>
        <v>1.5292048039152244</v>
      </c>
      <c r="D86" s="292">
        <f t="shared" si="16"/>
        <v>31.804008695172836</v>
      </c>
      <c r="E86" s="292">
        <f t="shared" si="17"/>
        <v>2.7498364262552037</v>
      </c>
      <c r="F86" s="292">
        <f t="shared" si="18"/>
        <v>56.748705190979834</v>
      </c>
      <c r="G86" s="300" t="s">
        <v>189</v>
      </c>
      <c r="H86" s="293">
        <f t="shared" si="19"/>
        <v>2.461155729395101</v>
      </c>
      <c r="I86" s="292">
        <f t="shared" si="20"/>
        <v>0.149433303854109</v>
      </c>
      <c r="J86" s="292">
        <f t="shared" si="21"/>
        <v>18.323375107551236</v>
      </c>
      <c r="K86" s="292">
        <f t="shared" si="22"/>
        <v>76.103853150322479</v>
      </c>
      <c r="L86" s="292">
        <f t="shared" si="23"/>
        <v>2.9621827088770813</v>
      </c>
    </row>
    <row r="87" spans="1:17" ht="15" customHeight="1">
      <c r="A87" s="294">
        <v>17</v>
      </c>
      <c r="B87" s="295">
        <f t="shared" si="14"/>
        <v>5.4795282670996714</v>
      </c>
      <c r="C87" s="292">
        <f t="shared" si="15"/>
        <v>1.6128969653057661</v>
      </c>
      <c r="D87" s="292">
        <f t="shared" si="16"/>
        <v>34.108125942074921</v>
      </c>
      <c r="E87" s="292">
        <f t="shared" si="17"/>
        <v>3.0383169770796812</v>
      </c>
      <c r="F87" s="292">
        <f t="shared" si="18"/>
        <v>55.761131848439959</v>
      </c>
      <c r="G87" s="300" t="s">
        <v>189</v>
      </c>
      <c r="H87" s="293">
        <f t="shared" si="19"/>
        <v>2.8130599887436198</v>
      </c>
      <c r="I87" s="292">
        <f t="shared" si="20"/>
        <v>0.21995225742177138</v>
      </c>
      <c r="J87" s="292">
        <f t="shared" si="21"/>
        <v>19.646265016593457</v>
      </c>
      <c r="K87" s="292">
        <f t="shared" si="22"/>
        <v>74.080049683333442</v>
      </c>
      <c r="L87" s="292">
        <f t="shared" si="23"/>
        <v>3.2406730539077104</v>
      </c>
      <c r="M87" s="59"/>
    </row>
    <row r="88" spans="1:17" s="59" customFormat="1" ht="15" customHeight="1">
      <c r="A88" s="294">
        <v>18</v>
      </c>
      <c r="B88" s="295">
        <f t="shared" si="14"/>
        <v>7.1631747377551029</v>
      </c>
      <c r="C88" s="292">
        <f t="shared" si="15"/>
        <v>1.4684008756317815</v>
      </c>
      <c r="D88" s="292">
        <f t="shared" si="16"/>
        <v>32.035478436288287</v>
      </c>
      <c r="E88" s="292">
        <f t="shared" si="17"/>
        <v>2.5016658687551239</v>
      </c>
      <c r="F88" s="292">
        <f t="shared" si="18"/>
        <v>56.831280081569702</v>
      </c>
      <c r="G88" s="301" t="s">
        <v>189</v>
      </c>
      <c r="H88" s="293">
        <f t="shared" si="19"/>
        <v>2.4701148627165779</v>
      </c>
      <c r="I88" s="292">
        <f t="shared" si="20"/>
        <v>0.15020227971245947</v>
      </c>
      <c r="J88" s="292">
        <f t="shared" si="21"/>
        <v>18.231608748034152</v>
      </c>
      <c r="K88" s="292">
        <f t="shared" si="22"/>
        <v>76.125755731867613</v>
      </c>
      <c r="L88" s="292">
        <f t="shared" si="23"/>
        <v>3.0223183776691966</v>
      </c>
    </row>
    <row r="89" spans="1:17" s="59" customFormat="1" ht="15" customHeight="1">
      <c r="A89" s="294">
        <v>19</v>
      </c>
      <c r="B89" s="295">
        <f t="shared" si="14"/>
        <v>7.6948280826474171</v>
      </c>
      <c r="C89" s="292">
        <f t="shared" si="15"/>
        <v>1.5968009372797045</v>
      </c>
      <c r="D89" s="292">
        <f t="shared" si="16"/>
        <v>31.309510807510154</v>
      </c>
      <c r="E89" s="292">
        <f t="shared" si="17"/>
        <v>2.2591767030392091</v>
      </c>
      <c r="F89" s="292">
        <f t="shared" si="18"/>
        <v>57.139683469523519</v>
      </c>
      <c r="G89" s="300" t="s">
        <v>189</v>
      </c>
      <c r="H89" s="299">
        <f t="shared" si="19"/>
        <v>2.4793480743072172</v>
      </c>
      <c r="I89" s="292">
        <f t="shared" si="20"/>
        <v>0.20490582523307882</v>
      </c>
      <c r="J89" s="292">
        <f t="shared" si="21"/>
        <v>18.894526246810369</v>
      </c>
      <c r="K89" s="292">
        <f t="shared" si="22"/>
        <v>75.546084573607232</v>
      </c>
      <c r="L89" s="292">
        <f t="shared" si="23"/>
        <v>2.8751352800420982</v>
      </c>
    </row>
    <row r="90" spans="1:17" s="297" customFormat="1" ht="15" customHeight="1">
      <c r="A90" s="294">
        <v>20</v>
      </c>
      <c r="B90" s="295">
        <f t="shared" si="14"/>
        <v>8.251181404284333</v>
      </c>
      <c r="C90" s="292">
        <f t="shared" si="15"/>
        <v>1.6854395766182066</v>
      </c>
      <c r="D90" s="292">
        <f t="shared" si="16"/>
        <v>30.010220733825133</v>
      </c>
      <c r="E90" s="292">
        <f t="shared" si="17"/>
        <v>2.3032639605932475</v>
      </c>
      <c r="F90" s="292">
        <f t="shared" si="18"/>
        <v>57.749894324679083</v>
      </c>
      <c r="G90" s="298" t="s">
        <v>189</v>
      </c>
      <c r="H90" s="293">
        <f t="shared" si="19"/>
        <v>2.5758604850202778</v>
      </c>
      <c r="I90" s="292">
        <f t="shared" si="20"/>
        <v>0.17182872615107578</v>
      </c>
      <c r="J90" s="292">
        <f t="shared" si="21"/>
        <v>19.015014401943116</v>
      </c>
      <c r="K90" s="292">
        <f t="shared" si="22"/>
        <v>75.612622409973127</v>
      </c>
      <c r="L90" s="292">
        <f t="shared" si="23"/>
        <v>2.6246739769123959</v>
      </c>
    </row>
    <row r="91" spans="1:17" s="59" customFormat="1" ht="15" customHeight="1">
      <c r="A91" s="296">
        <v>21</v>
      </c>
      <c r="B91" s="295">
        <f t="shared" si="14"/>
        <v>8.5094023617206229</v>
      </c>
      <c r="C91" s="292">
        <f t="shared" si="15"/>
        <v>1.4242404969365474</v>
      </c>
      <c r="D91" s="292">
        <f t="shared" si="16"/>
        <v>29.628498943515165</v>
      </c>
      <c r="E91" s="292">
        <f t="shared" si="17"/>
        <v>2.1871709526737191</v>
      </c>
      <c r="F91" s="292">
        <f t="shared" si="18"/>
        <v>58.250687245153955</v>
      </c>
      <c r="G91" s="294" t="s">
        <v>189</v>
      </c>
      <c r="H91" s="293">
        <f t="shared" si="19"/>
        <v>2.5422063926166198</v>
      </c>
      <c r="I91" s="292">
        <f t="shared" si="20"/>
        <v>0.19518469051001011</v>
      </c>
      <c r="J91" s="292">
        <f t="shared" si="21"/>
        <v>18.366865243415521</v>
      </c>
      <c r="K91" s="292">
        <f t="shared" si="22"/>
        <v>76.02676899376003</v>
      </c>
      <c r="L91" s="292">
        <f t="shared" si="23"/>
        <v>2.8689746796978244</v>
      </c>
    </row>
    <row r="92" spans="1:17" ht="15" customHeight="1">
      <c r="A92" s="296">
        <v>22</v>
      </c>
      <c r="B92" s="295">
        <f t="shared" si="14"/>
        <v>8.0119305298574783</v>
      </c>
      <c r="C92" s="292">
        <f t="shared" si="15"/>
        <v>1.4654450786564337</v>
      </c>
      <c r="D92" s="292">
        <f t="shared" si="16"/>
        <v>28.20605899706613</v>
      </c>
      <c r="E92" s="292">
        <f t="shared" si="17"/>
        <v>2.2211265736027546</v>
      </c>
      <c r="F92" s="292">
        <f t="shared" si="18"/>
        <v>60.095438820817208</v>
      </c>
      <c r="G92" s="294" t="s">
        <v>189</v>
      </c>
      <c r="H92" s="293">
        <f t="shared" si="19"/>
        <v>2.4782126960992801</v>
      </c>
      <c r="I92" s="292">
        <f t="shared" si="20"/>
        <v>0.1599677084659625</v>
      </c>
      <c r="J92" s="292">
        <f t="shared" si="21"/>
        <v>17.923562254664258</v>
      </c>
      <c r="K92" s="292">
        <f t="shared" si="22"/>
        <v>76.579833503550176</v>
      </c>
      <c r="L92" s="292">
        <f t="shared" si="23"/>
        <v>2.8584238372203274</v>
      </c>
    </row>
    <row r="93" spans="1:17" ht="15" customHeight="1">
      <c r="A93" s="291">
        <v>23</v>
      </c>
      <c r="B93" s="290">
        <f t="shared" si="14"/>
        <v>8.9776590478045097</v>
      </c>
      <c r="C93" s="289">
        <f t="shared" si="15"/>
        <v>2.7220278689356401</v>
      </c>
      <c r="D93" s="289">
        <f t="shared" si="16"/>
        <v>29.166660952634327</v>
      </c>
      <c r="E93" s="289">
        <f t="shared" si="17"/>
        <v>2.1745778587189504</v>
      </c>
      <c r="F93" s="289">
        <f t="shared" si="18"/>
        <v>56.959074271906573</v>
      </c>
      <c r="G93" s="288" t="s">
        <v>189</v>
      </c>
      <c r="H93" s="287"/>
      <c r="I93" s="286"/>
      <c r="J93" s="286"/>
      <c r="K93" s="286"/>
      <c r="L93" s="286"/>
    </row>
    <row r="94" spans="1:17">
      <c r="A94" s="59" t="s">
        <v>429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</row>
    <row r="95" spans="1:17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</row>
  </sheetData>
  <mergeCells count="37">
    <mergeCell ref="A3:A6"/>
    <mergeCell ref="A34:A37"/>
    <mergeCell ref="G66:G69"/>
    <mergeCell ref="B68:B69"/>
    <mergeCell ref="K67:K69"/>
    <mergeCell ref="H66:L66"/>
    <mergeCell ref="H67:H69"/>
    <mergeCell ref="I67:I69"/>
    <mergeCell ref="J67:J69"/>
    <mergeCell ref="L67:L69"/>
    <mergeCell ref="A65:A69"/>
    <mergeCell ref="C68:C69"/>
    <mergeCell ref="B67:C67"/>
    <mergeCell ref="D67:D69"/>
    <mergeCell ref="E67:E69"/>
    <mergeCell ref="B66:F66"/>
    <mergeCell ref="P3:Q5"/>
    <mergeCell ref="L34:M36"/>
    <mergeCell ref="F3:O3"/>
    <mergeCell ref="F4:I4"/>
    <mergeCell ref="J4:K5"/>
    <mergeCell ref="L4:M5"/>
    <mergeCell ref="N34:O36"/>
    <mergeCell ref="F34:G36"/>
    <mergeCell ref="N4:O5"/>
    <mergeCell ref="P34:Q36"/>
    <mergeCell ref="F67:F69"/>
    <mergeCell ref="F5:G5"/>
    <mergeCell ref="H5:I5"/>
    <mergeCell ref="H65:L65"/>
    <mergeCell ref="B65:G65"/>
    <mergeCell ref="B3:C5"/>
    <mergeCell ref="D3:E5"/>
    <mergeCell ref="H34:I36"/>
    <mergeCell ref="J34:K36"/>
    <mergeCell ref="B34:C36"/>
    <mergeCell ref="D34:E36"/>
  </mergeCells>
  <phoneticPr fontId="1"/>
  <pageMargins left="0.78740157480314965" right="0.19685039370078741" top="0.98425196850393704" bottom="0.39370078740157483" header="0.31496062992125984" footer="0.31496062992125984"/>
  <pageSetup paperSize="9" scale="84" orientation="landscape" r:id="rId1"/>
  <headerFooter alignWithMargins="0"/>
  <rowBreaks count="2" manualBreakCount="2">
    <brk id="31" max="16383" man="1"/>
    <brk id="62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1</vt:lpstr>
      <vt:lpstr>1-2</vt:lpstr>
      <vt:lpstr>2</vt:lpstr>
      <vt:lpstr>3-1</vt:lpstr>
      <vt:lpstr>3-2</vt:lpstr>
      <vt:lpstr>3-3</vt:lpstr>
      <vt:lpstr>3-4</vt:lpstr>
      <vt:lpstr>3-5</vt:lpstr>
      <vt:lpstr>4-1.2.3</vt:lpstr>
      <vt:lpstr>'2'!Print_Area</vt:lpstr>
      <vt:lpstr>'3-1'!Print_Area</vt:lpstr>
      <vt:lpstr>'3-2'!Print_Area</vt:lpstr>
      <vt:lpstr>'3-3'!Print_Area</vt:lpstr>
      <vt:lpstr>'3-4'!Print_Area</vt:lpstr>
      <vt:lpstr>'3-5'!Print_Area</vt:lpstr>
      <vt:lpstr>'4-1.2.3'!Print_Area</vt:lpstr>
      <vt:lpstr>'3-3'!Print_Titles</vt:lpstr>
      <vt:lpstr>'3-4'!Print_Titles</vt:lpstr>
      <vt:lpstr>'3-5'!Print_Titles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2013-10-30T02:36:46Z</dcterms:modified>
</cp:coreProperties>
</file>