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0388\Downloads\"/>
    </mc:Choice>
  </mc:AlternateContent>
  <xr:revisionPtr revIDLastSave="0" documentId="13_ncr:1_{1514541D-A3FE-4780-BDA6-A1CFD925290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3支出（名目）" sheetId="13" r:id="rId1"/>
    <sheet name="R3支出（実質）" sheetId="14" r:id="rId2"/>
    <sheet name="R3支出（連鎖DF）" sheetId="15" r:id="rId3"/>
  </sheets>
  <definedNames>
    <definedName name="_xlnm.Print_Area" localSheetId="1">'R3支出（実質）'!$A$1:$O$38,'R3支出（実質）'!$A$42:$O$79</definedName>
    <definedName name="_xlnm.Print_Area" localSheetId="0">'R3支出（名目）'!$A$1:$O$45,'R3支出（名目）'!$A$50:$O$94,'R3支出（名目）'!$A$99:$O$141</definedName>
    <definedName name="_xlnm.Print_Area" localSheetId="2">'R3支出（連鎖DF）'!$A$1:$O$38,'R3支出（連鎖DF）'!$A$41:$O$78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13" l="1"/>
  <c r="N78" i="14"/>
  <c r="E119" i="13"/>
  <c r="F119" i="13"/>
  <c r="G119" i="13"/>
  <c r="H119" i="13"/>
  <c r="I119" i="13"/>
  <c r="J119" i="13"/>
  <c r="K119" i="13"/>
  <c r="L119" i="13"/>
  <c r="M119" i="13"/>
  <c r="N119" i="13"/>
  <c r="O119" i="13"/>
  <c r="O118" i="13"/>
  <c r="O71" i="15"/>
  <c r="O57" i="15"/>
  <c r="O49" i="15"/>
  <c r="O47" i="15"/>
  <c r="O57" i="14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93" i="13"/>
  <c r="O92" i="13"/>
  <c r="O91" i="13"/>
  <c r="O89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M77" i="15"/>
  <c r="K77" i="15"/>
  <c r="H77" i="15"/>
  <c r="G77" i="15"/>
  <c r="M75" i="15"/>
  <c r="K75" i="15"/>
  <c r="I75" i="15"/>
  <c r="N74" i="15"/>
  <c r="O74" i="15"/>
  <c r="M74" i="15"/>
  <c r="H74" i="15"/>
  <c r="F74" i="15"/>
  <c r="H73" i="15"/>
  <c r="L72" i="15"/>
  <c r="J72" i="15"/>
  <c r="H72" i="15"/>
  <c r="L71" i="15"/>
  <c r="J71" i="15"/>
  <c r="N70" i="15"/>
  <c r="M70" i="15"/>
  <c r="H70" i="15"/>
  <c r="F70" i="15"/>
  <c r="N69" i="15"/>
  <c r="H69" i="15"/>
  <c r="G69" i="15"/>
  <c r="O68" i="15"/>
  <c r="M68" i="15"/>
  <c r="J68" i="15"/>
  <c r="I68" i="15"/>
  <c r="O67" i="15"/>
  <c r="N67" i="15"/>
  <c r="L67" i="15"/>
  <c r="J67" i="15"/>
  <c r="F67" i="15"/>
  <c r="N66" i="15"/>
  <c r="L66" i="15"/>
  <c r="F66" i="15"/>
  <c r="N65" i="15"/>
  <c r="J65" i="15"/>
  <c r="H65" i="15"/>
  <c r="G65" i="15"/>
  <c r="M64" i="15"/>
  <c r="L64" i="15"/>
  <c r="J64" i="15"/>
  <c r="H64" i="15"/>
  <c r="L63" i="15"/>
  <c r="J63" i="15"/>
  <c r="O62" i="15"/>
  <c r="L62" i="15"/>
  <c r="J62" i="15"/>
  <c r="N61" i="15"/>
  <c r="L61" i="15"/>
  <c r="G61" i="15"/>
  <c r="O60" i="15"/>
  <c r="N60" i="15"/>
  <c r="K60" i="15"/>
  <c r="I60" i="15"/>
  <c r="G60" i="15"/>
  <c r="M59" i="15"/>
  <c r="K59" i="15"/>
  <c r="I59" i="15"/>
  <c r="M58" i="15"/>
  <c r="K58" i="15"/>
  <c r="I58" i="15"/>
  <c r="G58" i="15"/>
  <c r="F58" i="15"/>
  <c r="M57" i="15"/>
  <c r="G57" i="15"/>
  <c r="O56" i="15"/>
  <c r="I56" i="15"/>
  <c r="G56" i="15"/>
  <c r="M55" i="15"/>
  <c r="K55" i="15"/>
  <c r="I55" i="15"/>
  <c r="F55" i="15"/>
  <c r="N54" i="15"/>
  <c r="G54" i="15"/>
  <c r="F54" i="15"/>
  <c r="M53" i="15"/>
  <c r="I53" i="15"/>
  <c r="G53" i="15"/>
  <c r="O52" i="15"/>
  <c r="K52" i="15"/>
  <c r="I52" i="15"/>
  <c r="G52" i="15"/>
  <c r="L51" i="15"/>
  <c r="I51" i="15"/>
  <c r="M50" i="15"/>
  <c r="K50" i="15"/>
  <c r="G50" i="15"/>
  <c r="F50" i="15"/>
  <c r="I49" i="15"/>
  <c r="G49" i="15"/>
  <c r="M48" i="15"/>
  <c r="K48" i="15"/>
  <c r="I48" i="15"/>
  <c r="M47" i="15"/>
  <c r="L47" i="15"/>
  <c r="J47" i="15"/>
  <c r="F78" i="14"/>
  <c r="N73" i="14"/>
  <c r="M73" i="14"/>
  <c r="L73" i="14"/>
  <c r="K73" i="14"/>
  <c r="I73" i="14"/>
  <c r="H73" i="14"/>
  <c r="G73" i="14"/>
  <c r="M72" i="14"/>
  <c r="J72" i="14"/>
  <c r="I72" i="14"/>
  <c r="M71" i="14"/>
  <c r="K71" i="14"/>
  <c r="G71" i="14"/>
  <c r="O70" i="14"/>
  <c r="M70" i="14"/>
  <c r="I70" i="14"/>
  <c r="F70" i="14"/>
  <c r="O69" i="14"/>
  <c r="H69" i="14"/>
  <c r="G69" i="14"/>
  <c r="K68" i="14"/>
  <c r="J68" i="14"/>
  <c r="M67" i="14"/>
  <c r="L67" i="14"/>
  <c r="G67" i="14"/>
  <c r="N66" i="14"/>
  <c r="M66" i="14"/>
  <c r="G66" i="14"/>
  <c r="I65" i="14"/>
  <c r="F65" i="14"/>
  <c r="M64" i="14"/>
  <c r="H64" i="14"/>
  <c r="M63" i="14"/>
  <c r="J63" i="14"/>
  <c r="G63" i="14"/>
  <c r="L62" i="14"/>
  <c r="K62" i="14"/>
  <c r="I62" i="14"/>
  <c r="F62" i="14"/>
  <c r="O61" i="14"/>
  <c r="K61" i="14"/>
  <c r="H61" i="14"/>
  <c r="G61" i="14"/>
  <c r="J60" i="14"/>
  <c r="H60" i="14"/>
  <c r="L59" i="14"/>
  <c r="K59" i="14"/>
  <c r="H59" i="14"/>
  <c r="G59" i="14"/>
  <c r="N58" i="14"/>
  <c r="L58" i="14"/>
  <c r="F58" i="14"/>
  <c r="K57" i="14"/>
  <c r="H57" i="14"/>
  <c r="G57" i="14"/>
  <c r="O56" i="14"/>
  <c r="M56" i="14"/>
  <c r="J56" i="14"/>
  <c r="H56" i="14"/>
  <c r="L55" i="14"/>
  <c r="K55" i="14"/>
  <c r="N54" i="14"/>
  <c r="M54" i="14"/>
  <c r="J54" i="14"/>
  <c r="I54" i="14"/>
  <c r="F54" i="14"/>
  <c r="O53" i="14"/>
  <c r="K53" i="14"/>
  <c r="H53" i="14"/>
  <c r="F53" i="14"/>
  <c r="L51" i="14"/>
  <c r="K51" i="14"/>
  <c r="N50" i="14"/>
  <c r="L50" i="14"/>
  <c r="G50" i="14"/>
  <c r="F50" i="14"/>
  <c r="O49" i="14"/>
  <c r="K49" i="14"/>
  <c r="I49" i="14"/>
  <c r="G49" i="14"/>
  <c r="O48" i="14"/>
  <c r="K48" i="14"/>
  <c r="J48" i="14"/>
  <c r="I48" i="14"/>
  <c r="N140" i="13"/>
  <c r="M140" i="13"/>
  <c r="L140" i="13"/>
  <c r="K140" i="13"/>
  <c r="J140" i="13"/>
  <c r="I140" i="13"/>
  <c r="H140" i="13"/>
  <c r="G140" i="13"/>
  <c r="F140" i="13"/>
  <c r="E140" i="13"/>
  <c r="N139" i="13"/>
  <c r="M139" i="13"/>
  <c r="L139" i="13"/>
  <c r="K139" i="13"/>
  <c r="J139" i="13"/>
  <c r="I139" i="13"/>
  <c r="H139" i="13"/>
  <c r="G139" i="13"/>
  <c r="F139" i="13"/>
  <c r="E139" i="13"/>
  <c r="N138" i="13"/>
  <c r="M138" i="13"/>
  <c r="L138" i="13"/>
  <c r="K138" i="13"/>
  <c r="J138" i="13"/>
  <c r="I138" i="13"/>
  <c r="H138" i="13"/>
  <c r="G138" i="13"/>
  <c r="F138" i="13"/>
  <c r="E138" i="13"/>
  <c r="N137" i="13"/>
  <c r="M137" i="13"/>
  <c r="L137" i="13"/>
  <c r="K137" i="13"/>
  <c r="J137" i="13"/>
  <c r="I137" i="13"/>
  <c r="H137" i="13"/>
  <c r="G137" i="13"/>
  <c r="F137" i="13"/>
  <c r="E137" i="13"/>
  <c r="N136" i="13"/>
  <c r="M136" i="13"/>
  <c r="L136" i="13"/>
  <c r="K136" i="13"/>
  <c r="J136" i="13"/>
  <c r="I136" i="13"/>
  <c r="H136" i="13"/>
  <c r="G136" i="13"/>
  <c r="F136" i="13"/>
  <c r="E136" i="13"/>
  <c r="N135" i="13"/>
  <c r="M135" i="13"/>
  <c r="L135" i="13"/>
  <c r="K135" i="13"/>
  <c r="J135" i="13"/>
  <c r="I135" i="13"/>
  <c r="H135" i="13"/>
  <c r="G135" i="13"/>
  <c r="F135" i="13"/>
  <c r="E135" i="13"/>
  <c r="N134" i="13"/>
  <c r="M134" i="13"/>
  <c r="L134" i="13"/>
  <c r="K134" i="13"/>
  <c r="J134" i="13"/>
  <c r="I134" i="13"/>
  <c r="H134" i="13"/>
  <c r="G134" i="13"/>
  <c r="F134" i="13"/>
  <c r="E134" i="13"/>
  <c r="N133" i="13"/>
  <c r="M133" i="13"/>
  <c r="L133" i="13"/>
  <c r="K133" i="13"/>
  <c r="J133" i="13"/>
  <c r="I133" i="13"/>
  <c r="H133" i="13"/>
  <c r="G133" i="13"/>
  <c r="F133" i="13"/>
  <c r="E133" i="13"/>
  <c r="N132" i="13"/>
  <c r="M132" i="13"/>
  <c r="L132" i="13"/>
  <c r="K132" i="13"/>
  <c r="J132" i="13"/>
  <c r="I132" i="13"/>
  <c r="H132" i="13"/>
  <c r="G132" i="13"/>
  <c r="F132" i="13"/>
  <c r="E132" i="13"/>
  <c r="N131" i="13"/>
  <c r="M131" i="13"/>
  <c r="L131" i="13"/>
  <c r="K131" i="13"/>
  <c r="J131" i="13"/>
  <c r="I131" i="13"/>
  <c r="H131" i="13"/>
  <c r="G131" i="13"/>
  <c r="F131" i="13"/>
  <c r="E131" i="13"/>
  <c r="N130" i="13"/>
  <c r="M130" i="13"/>
  <c r="L130" i="13"/>
  <c r="K130" i="13"/>
  <c r="J130" i="13"/>
  <c r="I130" i="13"/>
  <c r="H130" i="13"/>
  <c r="G130" i="13"/>
  <c r="F130" i="13"/>
  <c r="E130" i="13"/>
  <c r="N129" i="13"/>
  <c r="M129" i="13"/>
  <c r="L129" i="13"/>
  <c r="K129" i="13"/>
  <c r="J129" i="13"/>
  <c r="I129" i="13"/>
  <c r="H129" i="13"/>
  <c r="G129" i="13"/>
  <c r="F129" i="13"/>
  <c r="E129" i="13"/>
  <c r="N128" i="13"/>
  <c r="M128" i="13"/>
  <c r="L128" i="13"/>
  <c r="K128" i="13"/>
  <c r="J128" i="13"/>
  <c r="I128" i="13"/>
  <c r="H128" i="13"/>
  <c r="G128" i="13"/>
  <c r="F128" i="13"/>
  <c r="E128" i="13"/>
  <c r="N127" i="13"/>
  <c r="M127" i="13"/>
  <c r="L127" i="13"/>
  <c r="K127" i="13"/>
  <c r="J127" i="13"/>
  <c r="I127" i="13"/>
  <c r="H127" i="13"/>
  <c r="G127" i="13"/>
  <c r="F127" i="13"/>
  <c r="E127" i="13"/>
  <c r="N126" i="13"/>
  <c r="M126" i="13"/>
  <c r="L126" i="13"/>
  <c r="K126" i="13"/>
  <c r="J126" i="13"/>
  <c r="I126" i="13"/>
  <c r="H126" i="13"/>
  <c r="G126" i="13"/>
  <c r="F126" i="13"/>
  <c r="E126" i="13"/>
  <c r="N125" i="13"/>
  <c r="M125" i="13"/>
  <c r="L125" i="13"/>
  <c r="K125" i="13"/>
  <c r="J125" i="13"/>
  <c r="I125" i="13"/>
  <c r="H125" i="13"/>
  <c r="G125" i="13"/>
  <c r="F125" i="13"/>
  <c r="E125" i="13"/>
  <c r="N124" i="13"/>
  <c r="M124" i="13"/>
  <c r="L124" i="13"/>
  <c r="K124" i="13"/>
  <c r="J124" i="13"/>
  <c r="I124" i="13"/>
  <c r="H124" i="13"/>
  <c r="G124" i="13"/>
  <c r="F124" i="13"/>
  <c r="E124" i="13"/>
  <c r="N123" i="13"/>
  <c r="M123" i="13"/>
  <c r="L123" i="13"/>
  <c r="K123" i="13"/>
  <c r="J123" i="13"/>
  <c r="I123" i="13"/>
  <c r="H123" i="13"/>
  <c r="G123" i="13"/>
  <c r="F123" i="13"/>
  <c r="E123" i="13"/>
  <c r="N122" i="13"/>
  <c r="M122" i="13"/>
  <c r="L122" i="13"/>
  <c r="K122" i="13"/>
  <c r="J122" i="13"/>
  <c r="I122" i="13"/>
  <c r="H122" i="13"/>
  <c r="G122" i="13"/>
  <c r="F122" i="13"/>
  <c r="E122" i="13"/>
  <c r="N121" i="13"/>
  <c r="M121" i="13"/>
  <c r="L121" i="13"/>
  <c r="K121" i="13"/>
  <c r="J121" i="13"/>
  <c r="I121" i="13"/>
  <c r="H121" i="13"/>
  <c r="G121" i="13"/>
  <c r="F121" i="13"/>
  <c r="E121" i="13"/>
  <c r="N118" i="13"/>
  <c r="M118" i="13"/>
  <c r="L118" i="13"/>
  <c r="K118" i="13"/>
  <c r="J118" i="13"/>
  <c r="I118" i="13"/>
  <c r="H118" i="13"/>
  <c r="G118" i="13"/>
  <c r="F118" i="13"/>
  <c r="E118" i="13"/>
  <c r="N117" i="13"/>
  <c r="M117" i="13"/>
  <c r="L117" i="13"/>
  <c r="K117" i="13"/>
  <c r="J117" i="13"/>
  <c r="I117" i="13"/>
  <c r="H117" i="13"/>
  <c r="G117" i="13"/>
  <c r="F117" i="13"/>
  <c r="E117" i="13"/>
  <c r="N116" i="13"/>
  <c r="M116" i="13"/>
  <c r="L116" i="13"/>
  <c r="K116" i="13"/>
  <c r="J116" i="13"/>
  <c r="I116" i="13"/>
  <c r="H116" i="13"/>
  <c r="G116" i="13"/>
  <c r="F116" i="13"/>
  <c r="E116" i="13"/>
  <c r="N115" i="13"/>
  <c r="M115" i="13"/>
  <c r="L115" i="13"/>
  <c r="K115" i="13"/>
  <c r="J115" i="13"/>
  <c r="I115" i="13"/>
  <c r="H115" i="13"/>
  <c r="G115" i="13"/>
  <c r="F115" i="13"/>
  <c r="E115" i="13"/>
  <c r="N114" i="13"/>
  <c r="M114" i="13"/>
  <c r="L114" i="13"/>
  <c r="K114" i="13"/>
  <c r="J114" i="13"/>
  <c r="I114" i="13"/>
  <c r="H114" i="13"/>
  <c r="G114" i="13"/>
  <c r="F114" i="13"/>
  <c r="E114" i="13"/>
  <c r="N113" i="13"/>
  <c r="M113" i="13"/>
  <c r="L113" i="13"/>
  <c r="K113" i="13"/>
  <c r="J113" i="13"/>
  <c r="I113" i="13"/>
  <c r="H113" i="13"/>
  <c r="G113" i="13"/>
  <c r="F113" i="13"/>
  <c r="E113" i="13"/>
  <c r="N112" i="13"/>
  <c r="M112" i="13"/>
  <c r="L112" i="13"/>
  <c r="K112" i="13"/>
  <c r="J112" i="13"/>
  <c r="I112" i="13"/>
  <c r="H112" i="13"/>
  <c r="G112" i="13"/>
  <c r="F112" i="13"/>
  <c r="E112" i="13"/>
  <c r="N111" i="13"/>
  <c r="M111" i="13"/>
  <c r="L111" i="13"/>
  <c r="K111" i="13"/>
  <c r="J111" i="13"/>
  <c r="I111" i="13"/>
  <c r="H111" i="13"/>
  <c r="G111" i="13"/>
  <c r="F111" i="13"/>
  <c r="E111" i="13"/>
  <c r="N110" i="13"/>
  <c r="M110" i="13"/>
  <c r="L110" i="13"/>
  <c r="K110" i="13"/>
  <c r="J110" i="13"/>
  <c r="I110" i="13"/>
  <c r="H110" i="13"/>
  <c r="G110" i="13"/>
  <c r="F110" i="13"/>
  <c r="E110" i="13"/>
  <c r="N109" i="13"/>
  <c r="M109" i="13"/>
  <c r="L109" i="13"/>
  <c r="K109" i="13"/>
  <c r="J109" i="13"/>
  <c r="I109" i="13"/>
  <c r="H109" i="13"/>
  <c r="G109" i="13"/>
  <c r="F109" i="13"/>
  <c r="E109" i="13"/>
  <c r="N108" i="13"/>
  <c r="M108" i="13"/>
  <c r="L108" i="13"/>
  <c r="K108" i="13"/>
  <c r="J108" i="13"/>
  <c r="I108" i="13"/>
  <c r="H108" i="13"/>
  <c r="G108" i="13"/>
  <c r="F108" i="13"/>
  <c r="E108" i="13"/>
  <c r="N107" i="13"/>
  <c r="M107" i="13"/>
  <c r="L107" i="13"/>
  <c r="K107" i="13"/>
  <c r="J107" i="13"/>
  <c r="I107" i="13"/>
  <c r="H107" i="13"/>
  <c r="G107" i="13"/>
  <c r="F107" i="13"/>
  <c r="E107" i="13"/>
  <c r="N106" i="13"/>
  <c r="M106" i="13"/>
  <c r="L106" i="13"/>
  <c r="K106" i="13"/>
  <c r="J106" i="13"/>
  <c r="I106" i="13"/>
  <c r="H106" i="13"/>
  <c r="G106" i="13"/>
  <c r="F106" i="13"/>
  <c r="N105" i="13"/>
  <c r="M105" i="13"/>
  <c r="L105" i="13"/>
  <c r="K105" i="13"/>
  <c r="J105" i="13"/>
  <c r="I105" i="13"/>
  <c r="H105" i="13"/>
  <c r="G105" i="13"/>
  <c r="F105" i="13"/>
  <c r="E105" i="13"/>
  <c r="N93" i="13"/>
  <c r="M93" i="13"/>
  <c r="L93" i="13"/>
  <c r="K93" i="13"/>
  <c r="J93" i="13"/>
  <c r="I93" i="13"/>
  <c r="H93" i="13"/>
  <c r="G93" i="13"/>
  <c r="F93" i="13"/>
  <c r="N92" i="13"/>
  <c r="M92" i="13"/>
  <c r="L92" i="13"/>
  <c r="K92" i="13"/>
  <c r="J92" i="13"/>
  <c r="I92" i="13"/>
  <c r="H92" i="13"/>
  <c r="G92" i="13"/>
  <c r="F92" i="13"/>
  <c r="N91" i="13"/>
  <c r="M91" i="13"/>
  <c r="L91" i="13"/>
  <c r="K91" i="13"/>
  <c r="J91" i="13"/>
  <c r="I91" i="13"/>
  <c r="H91" i="13"/>
  <c r="G91" i="13"/>
  <c r="F91" i="13"/>
  <c r="N89" i="13"/>
  <c r="M89" i="13"/>
  <c r="L89" i="13"/>
  <c r="K89" i="13"/>
  <c r="J89" i="13"/>
  <c r="I89" i="13"/>
  <c r="H89" i="13"/>
  <c r="G89" i="13"/>
  <c r="F89" i="13"/>
  <c r="N84" i="13"/>
  <c r="M84" i="13"/>
  <c r="L84" i="13"/>
  <c r="K84" i="13"/>
  <c r="J84" i="13"/>
  <c r="I84" i="13"/>
  <c r="H84" i="13"/>
  <c r="G84" i="13"/>
  <c r="F84" i="13"/>
  <c r="N83" i="13"/>
  <c r="M83" i="13"/>
  <c r="L83" i="13"/>
  <c r="K83" i="13"/>
  <c r="J83" i="13"/>
  <c r="I83" i="13"/>
  <c r="H83" i="13"/>
  <c r="G83" i="13"/>
  <c r="F83" i="13"/>
  <c r="N82" i="13"/>
  <c r="M82" i="13"/>
  <c r="L82" i="13"/>
  <c r="K82" i="13"/>
  <c r="J82" i="13"/>
  <c r="I82" i="13"/>
  <c r="H82" i="13"/>
  <c r="G82" i="13"/>
  <c r="F82" i="13"/>
  <c r="N81" i="13"/>
  <c r="M81" i="13"/>
  <c r="L81" i="13"/>
  <c r="K81" i="13"/>
  <c r="J81" i="13"/>
  <c r="I81" i="13"/>
  <c r="H81" i="13"/>
  <c r="G81" i="13"/>
  <c r="F81" i="13"/>
  <c r="N80" i="13"/>
  <c r="M80" i="13"/>
  <c r="L80" i="13"/>
  <c r="K80" i="13"/>
  <c r="J80" i="13"/>
  <c r="I80" i="13"/>
  <c r="H80" i="13"/>
  <c r="G80" i="13"/>
  <c r="F80" i="13"/>
  <c r="N79" i="13"/>
  <c r="M79" i="13"/>
  <c r="L79" i="13"/>
  <c r="K79" i="13"/>
  <c r="J79" i="13"/>
  <c r="I79" i="13"/>
  <c r="H79" i="13"/>
  <c r="G79" i="13"/>
  <c r="F79" i="13"/>
  <c r="N78" i="13"/>
  <c r="M78" i="13"/>
  <c r="L78" i="13"/>
  <c r="K78" i="13"/>
  <c r="J78" i="13"/>
  <c r="I78" i="13"/>
  <c r="H78" i="13"/>
  <c r="G78" i="13"/>
  <c r="F78" i="13"/>
  <c r="N77" i="13"/>
  <c r="M77" i="13"/>
  <c r="L77" i="13"/>
  <c r="K77" i="13"/>
  <c r="J77" i="13"/>
  <c r="I77" i="13"/>
  <c r="H77" i="13"/>
  <c r="G77" i="13"/>
  <c r="F77" i="13"/>
  <c r="N76" i="13"/>
  <c r="M76" i="13"/>
  <c r="L76" i="13"/>
  <c r="K76" i="13"/>
  <c r="J76" i="13"/>
  <c r="I76" i="13"/>
  <c r="H76" i="13"/>
  <c r="G76" i="13"/>
  <c r="F76" i="13"/>
  <c r="N75" i="13"/>
  <c r="M75" i="13"/>
  <c r="L75" i="13"/>
  <c r="K75" i="13"/>
  <c r="J75" i="13"/>
  <c r="I75" i="13"/>
  <c r="H75" i="13"/>
  <c r="G75" i="13"/>
  <c r="F75" i="13"/>
  <c r="N74" i="13"/>
  <c r="M74" i="13"/>
  <c r="L74" i="13"/>
  <c r="K74" i="13"/>
  <c r="J74" i="13"/>
  <c r="I74" i="13"/>
  <c r="H74" i="13"/>
  <c r="G74" i="13"/>
  <c r="F74" i="13"/>
  <c r="N73" i="13"/>
  <c r="M73" i="13"/>
  <c r="L73" i="13"/>
  <c r="K73" i="13"/>
  <c r="J73" i="13"/>
  <c r="I73" i="13"/>
  <c r="H73" i="13"/>
  <c r="G73" i="13"/>
  <c r="F73" i="13"/>
  <c r="N72" i="13"/>
  <c r="M72" i="13"/>
  <c r="L72" i="13"/>
  <c r="K72" i="13"/>
  <c r="J72" i="13"/>
  <c r="I72" i="13"/>
  <c r="H72" i="13"/>
  <c r="G72" i="13"/>
  <c r="F72" i="13"/>
  <c r="N70" i="13"/>
  <c r="M70" i="13"/>
  <c r="L70" i="13"/>
  <c r="K70" i="13"/>
  <c r="J70" i="13"/>
  <c r="I70" i="13"/>
  <c r="H70" i="13"/>
  <c r="G70" i="13"/>
  <c r="F70" i="13"/>
  <c r="N69" i="13"/>
  <c r="M69" i="13"/>
  <c r="L69" i="13"/>
  <c r="K69" i="13"/>
  <c r="J69" i="13"/>
  <c r="I69" i="13"/>
  <c r="H69" i="13"/>
  <c r="G69" i="13"/>
  <c r="F69" i="13"/>
  <c r="N68" i="13"/>
  <c r="M68" i="13"/>
  <c r="L68" i="13"/>
  <c r="K68" i="13"/>
  <c r="J68" i="13"/>
  <c r="I68" i="13"/>
  <c r="H68" i="13"/>
  <c r="G68" i="13"/>
  <c r="F68" i="13"/>
  <c r="N67" i="13"/>
  <c r="M67" i="13"/>
  <c r="L67" i="13"/>
  <c r="K67" i="13"/>
  <c r="J67" i="13"/>
  <c r="I67" i="13"/>
  <c r="H67" i="13"/>
  <c r="G67" i="13"/>
  <c r="F67" i="13"/>
  <c r="N66" i="13"/>
  <c r="M66" i="13"/>
  <c r="L66" i="13"/>
  <c r="K66" i="13"/>
  <c r="J66" i="13"/>
  <c r="I66" i="13"/>
  <c r="H66" i="13"/>
  <c r="G66" i="13"/>
  <c r="F66" i="13"/>
  <c r="N65" i="13"/>
  <c r="M65" i="13"/>
  <c r="L65" i="13"/>
  <c r="K65" i="13"/>
  <c r="J65" i="13"/>
  <c r="I65" i="13"/>
  <c r="H65" i="13"/>
  <c r="G65" i="13"/>
  <c r="F65" i="13"/>
  <c r="N64" i="13"/>
  <c r="M64" i="13"/>
  <c r="L64" i="13"/>
  <c r="K64" i="13"/>
  <c r="J64" i="13"/>
  <c r="I64" i="13"/>
  <c r="H64" i="13"/>
  <c r="G64" i="13"/>
  <c r="F64" i="13"/>
  <c r="N63" i="13"/>
  <c r="M63" i="13"/>
  <c r="L63" i="13"/>
  <c r="K63" i="13"/>
  <c r="J63" i="13"/>
  <c r="I63" i="13"/>
  <c r="H63" i="13"/>
  <c r="G63" i="13"/>
  <c r="F63" i="13"/>
  <c r="N62" i="13"/>
  <c r="M62" i="13"/>
  <c r="L62" i="13"/>
  <c r="K62" i="13"/>
  <c r="J62" i="13"/>
  <c r="I62" i="13"/>
  <c r="H62" i="13"/>
  <c r="G62" i="13"/>
  <c r="F62" i="13"/>
  <c r="N61" i="13"/>
  <c r="M61" i="13"/>
  <c r="L61" i="13"/>
  <c r="K61" i="13"/>
  <c r="J61" i="13"/>
  <c r="I61" i="13"/>
  <c r="H61" i="13"/>
  <c r="G61" i="13"/>
  <c r="F61" i="13"/>
  <c r="N60" i="13"/>
  <c r="M60" i="13"/>
  <c r="L60" i="13"/>
  <c r="K60" i="13"/>
  <c r="J60" i="13"/>
  <c r="I60" i="13"/>
  <c r="H60" i="13"/>
  <c r="G60" i="13"/>
  <c r="F60" i="13"/>
  <c r="N59" i="13"/>
  <c r="M59" i="13"/>
  <c r="L59" i="13"/>
  <c r="K59" i="13"/>
  <c r="J59" i="13"/>
  <c r="I59" i="13"/>
  <c r="H59" i="13"/>
  <c r="G59" i="13"/>
  <c r="F59" i="13"/>
  <c r="N58" i="13"/>
  <c r="M58" i="13"/>
  <c r="L58" i="13"/>
  <c r="K58" i="13"/>
  <c r="J58" i="13"/>
  <c r="I58" i="13"/>
  <c r="H58" i="13"/>
  <c r="G58" i="13"/>
  <c r="F58" i="13"/>
  <c r="N57" i="13"/>
  <c r="M57" i="13"/>
  <c r="L57" i="13"/>
  <c r="K57" i="13"/>
  <c r="J57" i="13"/>
  <c r="I57" i="13"/>
  <c r="H57" i="13"/>
  <c r="G57" i="13"/>
  <c r="F57" i="13"/>
  <c r="N56" i="13"/>
  <c r="M56" i="13"/>
  <c r="L56" i="13"/>
  <c r="K56" i="13"/>
  <c r="J56" i="13"/>
  <c r="I56" i="13"/>
  <c r="H56" i="13"/>
  <c r="G56" i="13"/>
  <c r="F56" i="13"/>
  <c r="G64" i="15"/>
  <c r="M65" i="15"/>
  <c r="J70" i="15"/>
  <c r="F72" i="15"/>
  <c r="J48" i="15"/>
  <c r="J59" i="15"/>
  <c r="F62" i="15"/>
  <c r="J66" i="15"/>
  <c r="F73" i="15"/>
  <c r="J74" i="15"/>
  <c r="I66" i="15"/>
  <c r="J69" i="15"/>
  <c r="J56" i="15"/>
  <c r="O54" i="15"/>
  <c r="L65" i="15"/>
  <c r="M69" i="15"/>
  <c r="F49" i="15"/>
  <c r="N49" i="15"/>
  <c r="N57" i="15"/>
  <c r="I72" i="15"/>
  <c r="M51" i="15"/>
  <c r="O59" i="15"/>
  <c r="N62" i="15"/>
  <c r="N64" i="15"/>
  <c r="O64" i="15"/>
  <c r="G68" i="15"/>
  <c r="I71" i="15"/>
  <c r="N50" i="15"/>
  <c r="O72" i="15"/>
  <c r="I74" i="15"/>
  <c r="F57" i="15"/>
  <c r="M61" i="15"/>
  <c r="K65" i="15"/>
  <c r="H61" i="15"/>
  <c r="H63" i="15"/>
  <c r="M72" i="15"/>
  <c r="M73" i="15"/>
  <c r="F77" i="15"/>
  <c r="N77" i="15"/>
  <c r="G72" i="15"/>
  <c r="F53" i="15"/>
  <c r="N53" i="15"/>
  <c r="O53" i="15"/>
  <c r="K56" i="15"/>
  <c r="I67" i="15"/>
  <c r="N73" i="15"/>
  <c r="N75" i="15"/>
  <c r="O75" i="15"/>
  <c r="I52" i="14"/>
  <c r="N53" i="14"/>
  <c r="O54" i="14"/>
  <c r="F66" i="14"/>
  <c r="N70" i="14"/>
  <c r="L71" i="14"/>
  <c r="O78" i="14"/>
  <c r="M59" i="14"/>
  <c r="K64" i="14"/>
  <c r="G70" i="14"/>
  <c r="K72" i="14"/>
  <c r="I63" i="14"/>
  <c r="I67" i="14"/>
  <c r="K78" i="14"/>
  <c r="L54" i="15"/>
  <c r="H49" i="14"/>
  <c r="J52" i="14"/>
  <c r="K69" i="15"/>
  <c r="G73" i="15"/>
  <c r="L69" i="15"/>
  <c r="L58" i="15"/>
  <c r="G78" i="14"/>
  <c r="F68" i="15"/>
  <c r="N68" i="15"/>
  <c r="H49" i="15"/>
  <c r="I70" i="15"/>
  <c r="I63" i="15"/>
  <c r="N71" i="15"/>
  <c r="I57" i="15"/>
  <c r="K74" i="15"/>
  <c r="F75" i="15"/>
  <c r="J51" i="15"/>
  <c r="J55" i="15"/>
  <c r="H60" i="15"/>
  <c r="K70" i="15"/>
  <c r="F71" i="15"/>
  <c r="G75" i="15"/>
  <c r="K66" i="15"/>
  <c r="G71" i="15"/>
  <c r="N72" i="15"/>
  <c r="H75" i="15"/>
  <c r="H48" i="15"/>
  <c r="H52" i="15"/>
  <c r="H56" i="15"/>
  <c r="K62" i="15"/>
  <c r="G67" i="15"/>
  <c r="H71" i="15"/>
  <c r="K73" i="15"/>
  <c r="M62" i="15"/>
  <c r="H67" i="15"/>
  <c r="L73" i="15"/>
  <c r="M54" i="15"/>
  <c r="L74" i="15"/>
  <c r="H53" i="15"/>
  <c r="O61" i="15"/>
  <c r="I64" i="15"/>
  <c r="H68" i="15"/>
  <c r="L59" i="15"/>
  <c r="L55" i="15"/>
  <c r="F61" i="15"/>
  <c r="F69" i="15"/>
  <c r="J52" i="15"/>
  <c r="J60" i="15"/>
  <c r="F47" i="15"/>
  <c r="N47" i="15"/>
  <c r="J49" i="15"/>
  <c r="I50" i="15"/>
  <c r="F51" i="15"/>
  <c r="N51" i="15"/>
  <c r="L52" i="15"/>
  <c r="J53" i="15"/>
  <c r="H54" i="15"/>
  <c r="N55" i="15"/>
  <c r="L56" i="15"/>
  <c r="J57" i="15"/>
  <c r="F59" i="15"/>
  <c r="N59" i="15"/>
  <c r="L60" i="15"/>
  <c r="I61" i="15"/>
  <c r="G62" i="15"/>
  <c r="M63" i="15"/>
  <c r="K71" i="15"/>
  <c r="K67" i="15"/>
  <c r="J75" i="15"/>
  <c r="L70" i="15"/>
  <c r="F65" i="15"/>
  <c r="K47" i="15"/>
  <c r="F52" i="15"/>
  <c r="L53" i="15"/>
  <c r="F56" i="15"/>
  <c r="N56" i="15"/>
  <c r="L57" i="15"/>
  <c r="J58" i="15"/>
  <c r="H59" i="15"/>
  <c r="I62" i="15"/>
  <c r="K51" i="15"/>
  <c r="O73" i="15"/>
  <c r="O69" i="15"/>
  <c r="K63" i="15"/>
  <c r="N58" i="15"/>
  <c r="F64" i="15"/>
  <c r="M66" i="15"/>
  <c r="O65" i="15"/>
  <c r="H57" i="15"/>
  <c r="O65" i="14"/>
  <c r="M78" i="14"/>
  <c r="G53" i="14"/>
  <c r="H50" i="14"/>
  <c r="N51" i="14"/>
  <c r="L52" i="14"/>
  <c r="H58" i="14"/>
  <c r="L60" i="14"/>
  <c r="N63" i="14"/>
  <c r="J65" i="14"/>
  <c r="H66" i="14"/>
  <c r="N67" i="14"/>
  <c r="J69" i="14"/>
  <c r="O71" i="14"/>
  <c r="H78" i="14"/>
  <c r="I69" i="14"/>
  <c r="I60" i="14"/>
  <c r="O58" i="14"/>
  <c r="F49" i="14"/>
  <c r="M50" i="14"/>
  <c r="F51" i="14"/>
  <c r="O55" i="14"/>
  <c r="F61" i="14"/>
  <c r="I50" i="14"/>
  <c r="M60" i="14"/>
  <c r="M68" i="14"/>
  <c r="K60" i="14"/>
  <c r="O66" i="14"/>
  <c r="F55" i="14"/>
  <c r="M58" i="14"/>
  <c r="O50" i="14"/>
  <c r="L48" i="14"/>
  <c r="J77" i="15"/>
  <c r="O77" i="15"/>
  <c r="H58" i="15"/>
  <c r="H50" i="15"/>
  <c r="G51" i="15"/>
  <c r="M52" i="15"/>
  <c r="I54" i="15"/>
  <c r="G55" i="15"/>
  <c r="J61" i="15"/>
  <c r="F63" i="15"/>
  <c r="N63" i="15"/>
  <c r="G66" i="15"/>
  <c r="K68" i="15"/>
  <c r="M71" i="15"/>
  <c r="I73" i="15"/>
  <c r="O50" i="15"/>
  <c r="O58" i="15"/>
  <c r="O66" i="15"/>
  <c r="K49" i="15"/>
  <c r="O51" i="15"/>
  <c r="H47" i="15"/>
  <c r="F48" i="15"/>
  <c r="N48" i="15"/>
  <c r="L49" i="15"/>
  <c r="J54" i="15"/>
  <c r="L50" i="15"/>
  <c r="G47" i="15"/>
  <c r="L48" i="15"/>
  <c r="O55" i="15"/>
  <c r="K52" i="14"/>
  <c r="I53" i="14"/>
  <c r="M55" i="14"/>
  <c r="I61" i="14"/>
  <c r="F67" i="14"/>
  <c r="F48" i="14"/>
  <c r="L49" i="14"/>
  <c r="J50" i="14"/>
  <c r="H51" i="14"/>
  <c r="L53" i="14"/>
  <c r="H55" i="14"/>
  <c r="F56" i="14"/>
  <c r="L57" i="14"/>
  <c r="J58" i="14"/>
  <c r="F60" i="14"/>
  <c r="L61" i="14"/>
  <c r="H63" i="14"/>
  <c r="F64" i="14"/>
  <c r="N64" i="14"/>
  <c r="L65" i="14"/>
  <c r="J66" i="14"/>
  <c r="H67" i="14"/>
  <c r="F68" i="14"/>
  <c r="N68" i="14"/>
  <c r="L69" i="14"/>
  <c r="J70" i="14"/>
  <c r="H71" i="14"/>
  <c r="F72" i="14"/>
  <c r="N72" i="14"/>
  <c r="N71" i="14"/>
  <c r="N60" i="14"/>
  <c r="L72" i="14"/>
  <c r="K69" i="14"/>
  <c r="G51" i="14"/>
  <c r="J49" i="14"/>
  <c r="J73" i="14"/>
  <c r="G54" i="14"/>
  <c r="K56" i="14"/>
  <c r="O63" i="14"/>
  <c r="L64" i="14"/>
  <c r="F71" i="14"/>
  <c r="O51" i="14"/>
  <c r="O59" i="14"/>
  <c r="O67" i="14"/>
  <c r="I78" i="14"/>
  <c r="I58" i="14"/>
  <c r="F63" i="14"/>
  <c r="H70" i="14"/>
  <c r="J78" i="14"/>
  <c r="O52" i="14"/>
  <c r="O60" i="14"/>
  <c r="O68" i="14"/>
  <c r="I66" i="14"/>
  <c r="M48" i="14"/>
  <c r="K65" i="14"/>
  <c r="N49" i="14"/>
  <c r="J51" i="14"/>
  <c r="G52" i="14"/>
  <c r="K54" i="14"/>
  <c r="I55" i="14"/>
  <c r="G56" i="14"/>
  <c r="F57" i="14"/>
  <c r="N57" i="14"/>
  <c r="K58" i="14"/>
  <c r="I59" i="14"/>
  <c r="G60" i="14"/>
  <c r="M61" i="14"/>
  <c r="G64" i="14"/>
  <c r="M65" i="14"/>
  <c r="K66" i="14"/>
  <c r="G68" i="14"/>
  <c r="F69" i="14"/>
  <c r="N69" i="14"/>
  <c r="H72" i="14"/>
  <c r="F73" i="14"/>
  <c r="N55" i="14"/>
  <c r="G55" i="14"/>
  <c r="H62" i="14"/>
  <c r="J73" i="15"/>
  <c r="G70" i="15"/>
  <c r="F60" i="15"/>
  <c r="K54" i="15"/>
  <c r="H55" i="15"/>
  <c r="M53" i="14"/>
  <c r="O72" i="14"/>
  <c r="H52" i="14"/>
  <c r="H68" i="14"/>
  <c r="L78" i="14"/>
  <c r="N56" i="14"/>
  <c r="J59" i="14"/>
  <c r="K63" i="14"/>
  <c r="I64" i="14"/>
  <c r="G65" i="14"/>
  <c r="M57" i="14"/>
  <c r="G48" i="14"/>
  <c r="K70" i="14"/>
  <c r="J62" i="14"/>
  <c r="L54" i="14"/>
  <c r="O73" i="14"/>
  <c r="M62" i="14"/>
  <c r="I56" i="14"/>
  <c r="M51" i="14"/>
  <c r="G62" i="14"/>
  <c r="N62" i="14"/>
  <c r="M69" i="14"/>
  <c r="J55" i="14"/>
  <c r="J67" i="14"/>
  <c r="O64" i="14"/>
  <c r="N61" i="14"/>
  <c r="J57" i="14"/>
  <c r="F59" i="14"/>
  <c r="N59" i="14"/>
  <c r="L68" i="14"/>
  <c r="K50" i="14"/>
  <c r="I71" i="14"/>
  <c r="F52" i="14"/>
  <c r="M52" i="14"/>
  <c r="L77" i="15"/>
  <c r="I77" i="15"/>
  <c r="I69" i="15"/>
  <c r="K72" i="15"/>
  <c r="K57" i="15"/>
  <c r="L75" i="15"/>
  <c r="G74" i="15"/>
  <c r="J50" i="15"/>
  <c r="K61" i="15"/>
  <c r="N52" i="15"/>
  <c r="M67" i="15"/>
  <c r="I65" i="15"/>
  <c r="K64" i="15"/>
  <c r="K53" i="15"/>
  <c r="M56" i="15"/>
  <c r="H51" i="15"/>
  <c r="O70" i="15"/>
  <c r="O63" i="15"/>
  <c r="G63" i="15"/>
  <c r="I47" i="15"/>
  <c r="O48" i="15"/>
  <c r="G48" i="15"/>
  <c r="L68" i="15"/>
  <c r="G59" i="15"/>
  <c r="M60" i="15"/>
  <c r="H66" i="15"/>
  <c r="H62" i="15"/>
  <c r="M49" i="15"/>
  <c r="H48" i="14"/>
  <c r="M49" i="14"/>
  <c r="G58" i="14"/>
  <c r="I51" i="14"/>
  <c r="I57" i="14"/>
  <c r="I68" i="14"/>
  <c r="L56" i="14"/>
  <c r="J53" i="14"/>
  <c r="J71" i="14"/>
  <c r="G72" i="14"/>
  <c r="H65" i="14"/>
  <c r="K67" i="14"/>
  <c r="H54" i="14"/>
  <c r="L66" i="14"/>
  <c r="L70" i="14"/>
  <c r="N65" i="14"/>
  <c r="J64" i="14"/>
  <c r="L63" i="14"/>
  <c r="N52" i="14"/>
  <c r="J61" i="14"/>
  <c r="O62" i="14"/>
  <c r="N48" i="14"/>
</calcChain>
</file>

<file path=xl/sharedStrings.xml><?xml version="1.0" encoding="utf-8"?>
<sst xmlns="http://schemas.openxmlformats.org/spreadsheetml/2006/main" count="553" uniqueCount="68">
  <si>
    <t>（５）県内総生産（支出側、名目）（実数）</t>
    <rPh sb="3" eb="5">
      <t>ケンナイ</t>
    </rPh>
    <rPh sb="5" eb="8">
      <t>ソウセイサン</t>
    </rPh>
    <rPh sb="9" eb="11">
      <t>シシュツ</t>
    </rPh>
    <rPh sb="11" eb="12">
      <t>ガワ</t>
    </rPh>
    <rPh sb="13" eb="15">
      <t>メイモク</t>
    </rPh>
    <rPh sb="17" eb="19">
      <t>ジッスウ</t>
    </rPh>
    <phoneticPr fontId="4"/>
  </si>
  <si>
    <t>実数（百万円）</t>
    <rPh sb="0" eb="2">
      <t>ジッスウ</t>
    </rPh>
    <rPh sb="3" eb="6">
      <t>ヒャクマンエン</t>
    </rPh>
    <phoneticPr fontId="5"/>
  </si>
  <si>
    <t>項       目</t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</si>
  <si>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</si>
  <si>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</si>
  <si>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</si>
  <si>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</si>
  <si>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</si>
  <si>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</si>
  <si>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</si>
  <si>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</si>
  <si>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</si>
  <si>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１.民間最終消費支出</t>
  </si>
  <si>
    <t>(1)家計最終消費支出</t>
  </si>
  <si>
    <t>a.食料・非アルコール</t>
    <phoneticPr fontId="3"/>
  </si>
  <si>
    <t>b.アルコール飲料・たばこ</t>
  </si>
  <si>
    <t>c.被服・履物</t>
  </si>
  <si>
    <t>d.住居・電気・ガス・水道</t>
    <rPh sb="5" eb="6">
      <t>デン</t>
    </rPh>
    <rPh sb="6" eb="7">
      <t>キ</t>
    </rPh>
    <rPh sb="11" eb="12">
      <t>ミズ</t>
    </rPh>
    <rPh sb="12" eb="13">
      <t>ミチ</t>
    </rPh>
    <phoneticPr fontId="3"/>
  </si>
  <si>
    <t>e.家具・家庭用機器・家事サービス</t>
    <rPh sb="7" eb="8">
      <t>ヨウ</t>
    </rPh>
    <rPh sb="8" eb="9">
      <t>キ</t>
    </rPh>
    <rPh sb="9" eb="10">
      <t>ウツワ</t>
    </rPh>
    <phoneticPr fontId="3"/>
  </si>
  <si>
    <t>f.保健・医療</t>
  </si>
  <si>
    <t>g.交通</t>
  </si>
  <si>
    <t>h.通信</t>
  </si>
  <si>
    <t>i.娯楽・スポーツ・文化</t>
    <rPh sb="10" eb="12">
      <t>ブンカ</t>
    </rPh>
    <phoneticPr fontId="3"/>
  </si>
  <si>
    <t>j.教育サービス</t>
    <phoneticPr fontId="3"/>
  </si>
  <si>
    <t>k.外食・宿泊サービス</t>
    <phoneticPr fontId="3"/>
  </si>
  <si>
    <t>l.保険・金融サービス</t>
    <rPh sb="2" eb="4">
      <t>ホケン</t>
    </rPh>
    <rPh sb="5" eb="7">
      <t>キンユウ</t>
    </rPh>
    <phoneticPr fontId="3"/>
  </si>
  <si>
    <t>m.個別ケア・社会保護・その他</t>
    <rPh sb="2" eb="4">
      <t>コベツ</t>
    </rPh>
    <rPh sb="7" eb="9">
      <t>シャカイ</t>
    </rPh>
    <rPh sb="9" eb="11">
      <t>ホゴ</t>
    </rPh>
    <rPh sb="14" eb="15">
      <t>タ</t>
    </rPh>
    <phoneticPr fontId="3"/>
  </si>
  <si>
    <t>(再掲)</t>
    <rPh sb="1" eb="2">
      <t>サイ</t>
    </rPh>
    <phoneticPr fontId="3"/>
  </si>
  <si>
    <t>家計最終消費支出(除く持ち家の帰属家賃)</t>
    <rPh sb="0" eb="2">
      <t>カケイ</t>
    </rPh>
    <rPh sb="2" eb="4">
      <t>サイシュウ</t>
    </rPh>
    <rPh sb="4" eb="6">
      <t>ショウヒ</t>
    </rPh>
    <rPh sb="6" eb="8">
      <t>シシュツ</t>
    </rPh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3"/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</si>
  <si>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3"/>
  </si>
  <si>
    <t>(2)対家計民間非営利団体最終消費支出</t>
  </si>
  <si>
    <t>２.地方政府等最終消費支出</t>
    <rPh sb="2" eb="4">
      <t>チホウ</t>
    </rPh>
    <rPh sb="4" eb="6">
      <t>セイフ</t>
    </rPh>
    <rPh sb="6" eb="7">
      <t>トウ</t>
    </rPh>
    <phoneticPr fontId="3"/>
  </si>
  <si>
    <t>３.県内総資本形成</t>
    <rPh sb="2" eb="4">
      <t>ケンナイ</t>
    </rPh>
    <rPh sb="4" eb="7">
      <t>ソウシホン</t>
    </rPh>
    <rPh sb="7" eb="9">
      <t>ケイセイ</t>
    </rPh>
    <phoneticPr fontId="3"/>
  </si>
  <si>
    <t>(1)総固定資本形成</t>
  </si>
  <si>
    <t>a.民間</t>
  </si>
  <si>
    <t>(a)住宅</t>
  </si>
  <si>
    <t>(b)企業設備</t>
  </si>
  <si>
    <t>b.公的</t>
  </si>
  <si>
    <t>(c)一般政府（中央政府等・地方政府等）</t>
    <rPh sb="8" eb="10">
      <t>チュウオウ</t>
    </rPh>
    <rPh sb="10" eb="12">
      <t>セイフ</t>
    </rPh>
    <rPh sb="12" eb="13">
      <t>トウ</t>
    </rPh>
    <rPh sb="14" eb="16">
      <t>チホウ</t>
    </rPh>
    <rPh sb="16" eb="18">
      <t>セイフ</t>
    </rPh>
    <rPh sb="18" eb="19">
      <t>トウ</t>
    </rPh>
    <phoneticPr fontId="3"/>
  </si>
  <si>
    <t>(2)在庫変動</t>
    <rPh sb="5" eb="6">
      <t>ヘン</t>
    </rPh>
    <rPh sb="6" eb="7">
      <t>ドウ</t>
    </rPh>
    <phoneticPr fontId="3"/>
  </si>
  <si>
    <t>a.民間企業</t>
  </si>
  <si>
    <t>b.公的(公的企業・一般政府)</t>
    <rPh sb="5" eb="6">
      <t>コウ</t>
    </rPh>
    <rPh sb="6" eb="7">
      <t>テキ</t>
    </rPh>
    <rPh sb="7" eb="8">
      <t>キ</t>
    </rPh>
    <rPh sb="8" eb="9">
      <t>ギョウ</t>
    </rPh>
    <rPh sb="10" eb="11">
      <t>イッ</t>
    </rPh>
    <rPh sb="11" eb="12">
      <t>ハン</t>
    </rPh>
    <rPh sb="12" eb="13">
      <t>セイ</t>
    </rPh>
    <rPh sb="13" eb="14">
      <t>フ</t>
    </rPh>
    <phoneticPr fontId="3"/>
  </si>
  <si>
    <t>４.財貨・サービスの移出入(純)・統計上の不突合</t>
    <rPh sb="14" eb="15">
      <t>ジュン</t>
    </rPh>
    <rPh sb="17" eb="20">
      <t>トウケイジョウ</t>
    </rPh>
    <rPh sb="21" eb="24">
      <t>フトツゴウ</t>
    </rPh>
    <phoneticPr fontId="6"/>
  </si>
  <si>
    <t>(1)財貨サービスの移出入(純)</t>
    <rPh sb="12" eb="13">
      <t>ニュウ</t>
    </rPh>
    <rPh sb="14" eb="15">
      <t>ジュン</t>
    </rPh>
    <phoneticPr fontId="5"/>
  </si>
  <si>
    <t>(2)統計上の不突合</t>
  </si>
  <si>
    <t>５.県内総生産（支出側）(１＋２＋３＋４)</t>
    <rPh sb="5" eb="7">
      <t>セイサン</t>
    </rPh>
    <rPh sb="8" eb="10">
      <t>シシュツ</t>
    </rPh>
    <rPh sb="10" eb="11">
      <t>ガワ</t>
    </rPh>
    <phoneticPr fontId="6"/>
  </si>
  <si>
    <t>（参考）域外からの所得(純)</t>
    <rPh sb="1" eb="3">
      <t>サンコウ</t>
    </rPh>
    <rPh sb="4" eb="6">
      <t>イキガイ</t>
    </rPh>
    <rPh sb="9" eb="11">
      <t>ショトク</t>
    </rPh>
    <rPh sb="12" eb="13">
      <t>ジュン</t>
    </rPh>
    <phoneticPr fontId="6"/>
  </si>
  <si>
    <t>県民総所得(市場価格表示)</t>
    <rPh sb="0" eb="2">
      <t>ケンミン</t>
    </rPh>
    <rPh sb="2" eb="5">
      <t>ソウショトク</t>
    </rPh>
    <rPh sb="6" eb="8">
      <t>シジョウ</t>
    </rPh>
    <rPh sb="8" eb="10">
      <t>カカク</t>
    </rPh>
    <rPh sb="10" eb="12">
      <t>ヒョウジ</t>
    </rPh>
    <phoneticPr fontId="3"/>
  </si>
  <si>
    <t>（注）・「中央政府等」は、中央政府と全国社会保障基金である。
　　　・「地方政府等」は、地方政府と地方社会保障基金である。</t>
    <rPh sb="1" eb="2">
      <t>チュウ</t>
    </rPh>
    <rPh sb="5" eb="7">
      <t>チュウオウ</t>
    </rPh>
    <rPh sb="7" eb="9">
      <t>セイフ</t>
    </rPh>
    <rPh sb="9" eb="10">
      <t>トウ</t>
    </rPh>
    <rPh sb="13" eb="15">
      <t>チュウオウ</t>
    </rPh>
    <rPh sb="15" eb="17">
      <t>セイフ</t>
    </rPh>
    <rPh sb="18" eb="20">
      <t>ゼンコク</t>
    </rPh>
    <rPh sb="20" eb="22">
      <t>シャカイ</t>
    </rPh>
    <rPh sb="22" eb="24">
      <t>ホショウ</t>
    </rPh>
    <rPh sb="24" eb="26">
      <t>キキン</t>
    </rPh>
    <rPh sb="36" eb="38">
      <t>チホウ</t>
    </rPh>
    <rPh sb="38" eb="40">
      <t>セイフ</t>
    </rPh>
    <rPh sb="40" eb="41">
      <t>トウ</t>
    </rPh>
    <rPh sb="44" eb="46">
      <t>チホウ</t>
    </rPh>
    <rPh sb="46" eb="48">
      <t>セイフ</t>
    </rPh>
    <rPh sb="49" eb="51">
      <t>チホウ</t>
    </rPh>
    <rPh sb="51" eb="53">
      <t>シャカイ</t>
    </rPh>
    <rPh sb="53" eb="55">
      <t>ホショウ</t>
    </rPh>
    <rPh sb="55" eb="57">
      <t>キキン</t>
    </rPh>
    <phoneticPr fontId="3"/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</si>
  <si>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5"/>
  </si>
  <si>
    <t>―</t>
  </si>
  <si>
    <t>―</t>
    <phoneticPr fontId="3"/>
  </si>
  <si>
    <t>県民総所得(市場価格)</t>
    <rPh sb="0" eb="2">
      <t>ケンミン</t>
    </rPh>
    <rPh sb="2" eb="5">
      <t>ソウショトク</t>
    </rPh>
    <rPh sb="6" eb="8">
      <t>シジョウ</t>
    </rPh>
    <rPh sb="8" eb="10">
      <t>カカク</t>
    </rPh>
    <phoneticPr fontId="3"/>
  </si>
  <si>
    <t>構成比（％）</t>
    <rPh sb="0" eb="3">
      <t>コウセイヒ</t>
    </rPh>
    <phoneticPr fontId="5"/>
  </si>
  <si>
    <t>（６）県内総生産（支出側、実質：連鎖方式）（実数）</t>
    <rPh sb="3" eb="5">
      <t>ケンナイ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レンサ</t>
    </rPh>
    <rPh sb="18" eb="20">
      <t>ホウシキ</t>
    </rPh>
    <rPh sb="22" eb="24">
      <t>ジッスウ</t>
    </rPh>
    <phoneticPr fontId="4"/>
  </si>
  <si>
    <t>i.娯楽・スポーツ・文化</t>
    <phoneticPr fontId="3"/>
  </si>
  <si>
    <t>４.財貨・サービスの移出入(純)・統計上の不突合・開差</t>
    <rPh sb="14" eb="15">
      <t>ジュン</t>
    </rPh>
    <rPh sb="17" eb="20">
      <t>トウケイジョウ</t>
    </rPh>
    <rPh sb="21" eb="24">
      <t>フトツゴウ</t>
    </rPh>
    <rPh sb="25" eb="26">
      <t>カイ</t>
    </rPh>
    <rPh sb="26" eb="27">
      <t>サ</t>
    </rPh>
    <phoneticPr fontId="6"/>
  </si>
  <si>
    <t>５.県内総生産（支出側）</t>
    <rPh sb="5" eb="7">
      <t>セイサン</t>
    </rPh>
    <rPh sb="8" eb="10">
      <t>シシュツ</t>
    </rPh>
    <rPh sb="10" eb="11">
      <t>ガワ</t>
    </rPh>
    <phoneticPr fontId="6"/>
  </si>
  <si>
    <t>（７）県内総生産（支出側、デフレーター：連鎖方式）（実数）</t>
    <rPh sb="3" eb="5">
      <t>ケンナイ</t>
    </rPh>
    <rPh sb="5" eb="8">
      <t>ソウセイサン</t>
    </rPh>
    <rPh sb="9" eb="11">
      <t>シシュツ</t>
    </rPh>
    <rPh sb="11" eb="12">
      <t>ガワ</t>
    </rPh>
    <rPh sb="20" eb="22">
      <t>レンサ</t>
    </rPh>
    <rPh sb="22" eb="24">
      <t>ホウシキ</t>
    </rPh>
    <rPh sb="26" eb="28">
      <t>ジッスウ</t>
    </rPh>
    <phoneticPr fontId="4"/>
  </si>
  <si>
    <t>（平成27暦年＝100）</t>
    <rPh sb="1" eb="3">
      <t>ヘイセイ</t>
    </rPh>
    <rPh sb="5" eb="7">
      <t>レキネン</t>
    </rPh>
    <phoneticPr fontId="3"/>
  </si>
  <si>
    <t>実数</t>
    <rPh sb="0" eb="2">
      <t>ジッスウ</t>
    </rPh>
    <phoneticPr fontId="5"/>
  </si>
  <si>
    <t>　　　県内総生産（支出側、デフレーター：連鎖方式）（対前年度増加率）</t>
    <rPh sb="3" eb="5">
      <t>ケンナイ</t>
    </rPh>
    <rPh sb="5" eb="8">
      <t>ソウセイサン</t>
    </rPh>
    <rPh sb="9" eb="11">
      <t>シシュツ</t>
    </rPh>
    <rPh sb="11" eb="12">
      <t>ガワ</t>
    </rPh>
    <rPh sb="20" eb="22">
      <t>レンサ</t>
    </rPh>
    <rPh sb="22" eb="24">
      <t>ホウシキ</t>
    </rPh>
    <phoneticPr fontId="6"/>
  </si>
  <si>
    <t>県内総生産（支出側、名目）（対前年度増加率）</t>
    <rPh sb="0" eb="2">
      <t>ケンナイ</t>
    </rPh>
    <rPh sb="2" eb="5">
      <t>ソウセイサン</t>
    </rPh>
    <rPh sb="6" eb="8">
      <t>シシュツ</t>
    </rPh>
    <rPh sb="8" eb="9">
      <t>ガワ</t>
    </rPh>
    <rPh sb="10" eb="12">
      <t>メイモク</t>
    </rPh>
    <phoneticPr fontId="6"/>
  </si>
  <si>
    <t>県内総生産（支出側、名目）（構成比）</t>
    <rPh sb="0" eb="2">
      <t>ケンナイ</t>
    </rPh>
    <rPh sb="2" eb="5">
      <t>ソウセイサン</t>
    </rPh>
    <rPh sb="6" eb="8">
      <t>シシュツ</t>
    </rPh>
    <rPh sb="8" eb="9">
      <t>ガワ</t>
    </rPh>
    <rPh sb="10" eb="12">
      <t>メイモク</t>
    </rPh>
    <phoneticPr fontId="6"/>
  </si>
  <si>
    <t>県内総生産（支出側、実質：連鎖方式）（対前年度増加率）</t>
    <rPh sb="0" eb="2">
      <t>ケンナイ</t>
    </rPh>
    <rPh sb="2" eb="5">
      <t>ソウセイサン</t>
    </rPh>
    <rPh sb="6" eb="8">
      <t>シシュツ</t>
    </rPh>
    <rPh sb="8" eb="9">
      <t>ガワ</t>
    </rPh>
    <rPh sb="10" eb="12">
      <t>ジッシツ</t>
    </rPh>
    <rPh sb="13" eb="15">
      <t>レンサ</t>
    </rPh>
    <rPh sb="15" eb="17">
      <t>ホウシキ</t>
    </rPh>
    <rPh sb="19" eb="20">
      <t>タイ</t>
    </rPh>
    <rPh sb="20" eb="23">
      <t>ゼンネンド</t>
    </rPh>
    <rPh sb="23" eb="25">
      <t>ゾウカ</t>
    </rPh>
    <rPh sb="25" eb="26">
      <t>リツ</t>
    </rPh>
    <phoneticPr fontId="6"/>
  </si>
  <si>
    <t>県内総生産（支出側、デフレーター：連鎖方式）（対前年度増加率）</t>
    <rPh sb="0" eb="2">
      <t>ケンナイ</t>
    </rPh>
    <rPh sb="2" eb="5">
      <t>ソウセイサン</t>
    </rPh>
    <rPh sb="6" eb="8">
      <t>シシュツ</t>
    </rPh>
    <rPh sb="8" eb="9">
      <t>ガワ</t>
    </rPh>
    <rPh sb="17" eb="19">
      <t>レンサ</t>
    </rPh>
    <rPh sb="19" eb="21">
      <t>ホウシキ</t>
    </rPh>
    <phoneticPr fontId="6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</si>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</sst>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\-#,##0.0"/>
    <numFmt numFmtId="178" formatCode="#,##0.0"/>
    <numFmt numFmtId="179" formatCode="0_);\(0\)"/>
    <numFmt numFmtId="180" formatCode="#,##0.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.5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26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4"/>
      <name val="BIZ UDゴシック"/>
      <family val="3"/>
      <charset val="128"/>
    </font>
    <font>
      <sz val="24"/>
      <name val="BIZ UDゴシック"/>
      <family val="3"/>
      <charset val="128"/>
    </font>
    <font>
      <sz val="22"/>
      <name val="BIZ UDゴシック"/>
      <family val="3"/>
      <charset val="128"/>
    </font>
    <font>
      <b/>
      <sz val="22"/>
      <name val="BIZ UD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37" fontId="7" fillId="0" borderId="0" xfId="2" applyNumberFormat="1" applyFont="1" applyAlignment="1">
      <alignment vertical="center"/>
    </xf>
    <xf numFmtId="0" fontId="1" fillId="0" borderId="0" xfId="0" applyFont="1">
      <alignment vertical="center"/>
    </xf>
    <xf numFmtId="177" fontId="8" fillId="0" borderId="0" xfId="2" applyNumberFormat="1" applyFont="1" applyAlignment="1">
      <alignment horizontal="center" vertical="center"/>
    </xf>
    <xf numFmtId="178" fontId="7" fillId="0" borderId="0" xfId="3" applyNumberFormat="1" applyFont="1" applyFill="1" applyBorder="1" applyAlignment="1" applyProtection="1">
      <alignment vertical="center"/>
    </xf>
    <xf numFmtId="0" fontId="11" fillId="0" borderId="0" xfId="1" applyFont="1">
      <alignment vertical="center"/>
    </xf>
    <xf numFmtId="0" fontId="11" fillId="0" borderId="0" xfId="0" applyFont="1">
      <alignment vertical="center"/>
    </xf>
    <xf numFmtId="0" fontId="13" fillId="0" borderId="0" xfId="1" applyFont="1">
      <alignment vertical="center"/>
    </xf>
    <xf numFmtId="0" fontId="13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3" fontId="11" fillId="0" borderId="0" xfId="2" applyNumberFormat="1" applyFont="1" applyAlignment="1">
      <alignment vertical="center"/>
    </xf>
    <xf numFmtId="0" fontId="7" fillId="0" borderId="0" xfId="1" applyFont="1" applyBorder="1">
      <alignment vertical="center"/>
    </xf>
    <xf numFmtId="0" fontId="9" fillId="0" borderId="0" xfId="2" applyFont="1" applyAlignment="1">
      <alignment vertical="center" wrapText="1"/>
    </xf>
    <xf numFmtId="0" fontId="10" fillId="0" borderId="0" xfId="1" applyFont="1">
      <alignment vertical="center"/>
    </xf>
    <xf numFmtId="0" fontId="14" fillId="0" borderId="0" xfId="1" applyFont="1">
      <alignment vertical="center"/>
    </xf>
    <xf numFmtId="56" fontId="11" fillId="0" borderId="0" xfId="1" applyNumberFormat="1" applyFont="1">
      <alignment vertical="center"/>
    </xf>
    <xf numFmtId="0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15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180" fontId="15" fillId="0" borderId="0" xfId="0" applyNumberFormat="1" applyFont="1">
      <alignment vertical="center"/>
    </xf>
    <xf numFmtId="176" fontId="14" fillId="0" borderId="0" xfId="4" applyNumberFormat="1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horizontal="right" vertical="center" wrapText="1"/>
    </xf>
    <xf numFmtId="0" fontId="21" fillId="0" borderId="0" xfId="0" applyFont="1">
      <alignment vertical="center"/>
    </xf>
    <xf numFmtId="0" fontId="22" fillId="0" borderId="0" xfId="2" applyFont="1" applyAlignment="1">
      <alignment vertical="center"/>
    </xf>
    <xf numFmtId="176" fontId="23" fillId="0" borderId="6" xfId="2" applyNumberFormat="1" applyFont="1" applyBorder="1" applyAlignment="1">
      <alignment horizontal="center" vertical="center"/>
    </xf>
    <xf numFmtId="179" fontId="23" fillId="0" borderId="7" xfId="2" quotePrefix="1" applyNumberFormat="1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12" xfId="1" applyFont="1" applyBorder="1" applyAlignment="1">
      <alignment horizontal="left" vertical="center"/>
    </xf>
    <xf numFmtId="0" fontId="23" fillId="0" borderId="9" xfId="0" applyFont="1" applyBorder="1">
      <alignment vertical="center"/>
    </xf>
    <xf numFmtId="3" fontId="25" fillId="0" borderId="2" xfId="3" applyNumberFormat="1" applyFont="1" applyFill="1" applyBorder="1" applyAlignment="1" applyProtection="1">
      <alignment vertical="center"/>
    </xf>
    <xf numFmtId="3" fontId="26" fillId="0" borderId="6" xfId="3" applyNumberFormat="1" applyFont="1" applyFill="1" applyBorder="1" applyAlignment="1" applyProtection="1">
      <alignment vertical="center"/>
    </xf>
    <xf numFmtId="3" fontId="25" fillId="0" borderId="6" xfId="3" applyNumberFormat="1" applyFont="1" applyFill="1" applyBorder="1" applyAlignment="1" applyProtection="1">
      <alignment vertical="center"/>
    </xf>
    <xf numFmtId="3" fontId="26" fillId="0" borderId="6" xfId="3" applyNumberFormat="1" applyFont="1" applyFill="1" applyBorder="1" applyAlignment="1">
      <alignment vertical="center"/>
    </xf>
    <xf numFmtId="3" fontId="26" fillId="0" borderId="7" xfId="3" applyNumberFormat="1" applyFont="1" applyFill="1" applyBorder="1" applyAlignment="1" applyProtection="1">
      <alignment vertical="center"/>
    </xf>
    <xf numFmtId="3" fontId="26" fillId="0" borderId="2" xfId="3" applyNumberFormat="1" applyFont="1" applyFill="1" applyBorder="1" applyAlignment="1" applyProtection="1">
      <alignment vertical="center"/>
    </xf>
    <xf numFmtId="3" fontId="26" fillId="0" borderId="7" xfId="2" applyNumberFormat="1" applyFont="1" applyBorder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1" applyFont="1">
      <alignment vertical="center"/>
    </xf>
    <xf numFmtId="0" fontId="24" fillId="0" borderId="0" xfId="2" applyFont="1" applyAlignment="1">
      <alignment horizontal="right" vertical="center" wrapText="1"/>
    </xf>
    <xf numFmtId="0" fontId="23" fillId="0" borderId="0" xfId="0" applyFont="1">
      <alignment vertical="center"/>
    </xf>
    <xf numFmtId="0" fontId="23" fillId="0" borderId="0" xfId="2" applyFont="1" applyAlignment="1">
      <alignment vertical="center"/>
    </xf>
    <xf numFmtId="0" fontId="23" fillId="0" borderId="0" xfId="2" applyFont="1" applyBorder="1" applyAlignment="1">
      <alignment vertical="center"/>
    </xf>
    <xf numFmtId="177" fontId="25" fillId="0" borderId="2" xfId="3" applyNumberFormat="1" applyFont="1" applyFill="1" applyBorder="1" applyAlignment="1" applyProtection="1">
      <alignment horizontal="center" vertical="center"/>
    </xf>
    <xf numFmtId="177" fontId="25" fillId="0" borderId="2" xfId="3" applyNumberFormat="1" applyFont="1" applyFill="1" applyBorder="1" applyAlignment="1" applyProtection="1">
      <alignment vertical="center"/>
    </xf>
    <xf numFmtId="177" fontId="27" fillId="0" borderId="6" xfId="3" applyNumberFormat="1" applyFont="1" applyFill="1" applyBorder="1" applyAlignment="1" applyProtection="1">
      <alignment horizontal="center" vertical="center"/>
    </xf>
    <xf numFmtId="177" fontId="27" fillId="0" borderId="6" xfId="3" applyNumberFormat="1" applyFont="1" applyFill="1" applyBorder="1" applyAlignment="1" applyProtection="1">
      <alignment vertical="center"/>
    </xf>
    <xf numFmtId="177" fontId="26" fillId="0" borderId="6" xfId="3" applyNumberFormat="1" applyFont="1" applyFill="1" applyBorder="1" applyAlignment="1" applyProtection="1">
      <alignment horizontal="center" vertical="center"/>
    </xf>
    <xf numFmtId="177" fontId="25" fillId="0" borderId="6" xfId="3" applyNumberFormat="1" applyFont="1" applyFill="1" applyBorder="1" applyAlignment="1" applyProtection="1">
      <alignment vertical="center"/>
    </xf>
    <xf numFmtId="177" fontId="25" fillId="0" borderId="6" xfId="3" applyNumberFormat="1" applyFont="1" applyFill="1" applyBorder="1" applyAlignment="1" applyProtection="1">
      <alignment horizontal="center" vertical="center"/>
    </xf>
    <xf numFmtId="177" fontId="28" fillId="0" borderId="6" xfId="3" applyNumberFormat="1" applyFont="1" applyFill="1" applyBorder="1" applyAlignment="1" applyProtection="1">
      <alignment horizontal="center" vertical="center"/>
    </xf>
    <xf numFmtId="177" fontId="25" fillId="0" borderId="10" xfId="3" applyNumberFormat="1" applyFont="1" applyFill="1" applyBorder="1" applyAlignment="1" applyProtection="1">
      <alignment horizontal="center" vertical="center"/>
    </xf>
    <xf numFmtId="177" fontId="25" fillId="0" borderId="10" xfId="3" applyNumberFormat="1" applyFont="1" applyFill="1" applyBorder="1" applyAlignment="1" applyProtection="1">
      <alignment vertical="center"/>
    </xf>
    <xf numFmtId="177" fontId="27" fillId="0" borderId="2" xfId="3" applyNumberFormat="1" applyFont="1" applyFill="1" applyBorder="1" applyAlignment="1" applyProtection="1">
      <alignment vertical="center"/>
    </xf>
    <xf numFmtId="177" fontId="27" fillId="0" borderId="7" xfId="3" applyNumberFormat="1" applyFont="1" applyFill="1" applyBorder="1" applyAlignment="1" applyProtection="1">
      <alignment horizontal="center" vertical="center"/>
    </xf>
    <xf numFmtId="177" fontId="27" fillId="0" borderId="7" xfId="3" applyNumberFormat="1" applyFont="1" applyFill="1" applyBorder="1" applyAlignment="1" applyProtection="1">
      <alignment vertical="center"/>
    </xf>
    <xf numFmtId="0" fontId="22" fillId="0" borderId="0" xfId="1" applyFont="1">
      <alignment vertical="center"/>
    </xf>
    <xf numFmtId="0" fontId="17" fillId="0" borderId="0" xfId="2" applyFont="1" applyAlignment="1">
      <alignment horizontal="right" vertical="center" wrapText="1"/>
    </xf>
    <xf numFmtId="178" fontId="25" fillId="0" borderId="2" xfId="3" applyNumberFormat="1" applyFont="1" applyFill="1" applyBorder="1" applyAlignment="1" applyProtection="1">
      <alignment vertical="center"/>
    </xf>
    <xf numFmtId="178" fontId="27" fillId="0" borderId="6" xfId="3" applyNumberFormat="1" applyFont="1" applyFill="1" applyBorder="1" applyAlignment="1" applyProtection="1">
      <alignment vertical="center"/>
    </xf>
    <xf numFmtId="178" fontId="25" fillId="0" borderId="6" xfId="3" applyNumberFormat="1" applyFont="1" applyFill="1" applyBorder="1" applyAlignment="1" applyProtection="1">
      <alignment vertical="center"/>
    </xf>
    <xf numFmtId="178" fontId="25" fillId="0" borderId="10" xfId="3" applyNumberFormat="1" applyFont="1" applyFill="1" applyBorder="1" applyAlignment="1" applyProtection="1">
      <alignment vertical="center"/>
    </xf>
    <xf numFmtId="0" fontId="29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30" fillId="0" borderId="0" xfId="2" applyFont="1" applyAlignment="1">
      <alignment horizontal="right" vertical="center"/>
    </xf>
    <xf numFmtId="0" fontId="23" fillId="0" borderId="8" xfId="1" applyFont="1" applyBorder="1">
      <alignment vertical="center"/>
    </xf>
    <xf numFmtId="0" fontId="23" fillId="0" borderId="0" xfId="1" applyFont="1" applyBorder="1">
      <alignment vertical="center"/>
    </xf>
    <xf numFmtId="0" fontId="31" fillId="0" borderId="0" xfId="0" applyFont="1" applyBorder="1">
      <alignment vertical="center"/>
    </xf>
    <xf numFmtId="3" fontId="27" fillId="0" borderId="6" xfId="3" applyNumberFormat="1" applyFont="1" applyFill="1" applyBorder="1" applyAlignment="1" applyProtection="1">
      <alignment vertical="center"/>
    </xf>
    <xf numFmtId="3" fontId="25" fillId="0" borderId="10" xfId="3" applyNumberFormat="1" applyFont="1" applyFill="1" applyBorder="1" applyAlignment="1" applyProtection="1">
      <alignment vertical="center"/>
    </xf>
    <xf numFmtId="0" fontId="32" fillId="0" borderId="0" xfId="1" applyFont="1">
      <alignment vertical="center"/>
    </xf>
    <xf numFmtId="177" fontId="27" fillId="0" borderId="6" xfId="3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0" fillId="0" borderId="0" xfId="2" applyFont="1" applyAlignment="1">
      <alignment horizontal="right" vertical="center" wrapText="1"/>
    </xf>
    <xf numFmtId="0" fontId="23" fillId="0" borderId="0" xfId="2" applyFont="1" applyBorder="1" applyAlignment="1">
      <alignment horizontal="right" vertical="center" wrapText="1"/>
    </xf>
    <xf numFmtId="178" fontId="27" fillId="0" borderId="6" xfId="3" applyNumberFormat="1" applyFont="1" applyFill="1" applyBorder="1" applyAlignment="1">
      <alignment vertical="center"/>
    </xf>
    <xf numFmtId="178" fontId="28" fillId="0" borderId="6" xfId="3" applyNumberFormat="1" applyFont="1" applyFill="1" applyBorder="1" applyAlignment="1" applyProtection="1">
      <alignment horizontal="center" vertical="center"/>
    </xf>
    <xf numFmtId="0" fontId="22" fillId="0" borderId="0" xfId="2" applyFont="1" applyBorder="1" applyAlignment="1">
      <alignment vertical="center"/>
    </xf>
    <xf numFmtId="0" fontId="23" fillId="0" borderId="11" xfId="0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4" fillId="0" borderId="8" xfId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3" xfId="1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3" fillId="0" borderId="8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3" xfId="1" applyFont="1" applyBorder="1" applyAlignment="1">
      <alignment horizontal="left" vertical="center"/>
    </xf>
    <xf numFmtId="0" fontId="24" fillId="0" borderId="11" xfId="1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/>
    </xf>
    <xf numFmtId="0" fontId="24" fillId="0" borderId="9" xfId="1" applyFont="1" applyBorder="1" applyAlignment="1">
      <alignment horizontal="left" vertical="center"/>
    </xf>
    <xf numFmtId="0" fontId="24" fillId="0" borderId="1" xfId="1" applyFont="1" applyBorder="1" applyAlignment="1">
      <alignment horizontal="left" vertical="center"/>
    </xf>
    <xf numFmtId="0" fontId="24" fillId="0" borderId="15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3" fillId="0" borderId="13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4" fillId="0" borderId="4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3" fillId="0" borderId="1" xfId="2" applyFont="1" applyBorder="1" applyAlignment="1">
      <alignment horizontal="right" vertical="center" wrapText="1"/>
    </xf>
    <xf numFmtId="0" fontId="17" fillId="0" borderId="0" xfId="2" applyFont="1" applyAlignment="1">
      <alignment horizontal="right" vertical="center" wrapText="1"/>
    </xf>
    <xf numFmtId="0" fontId="30" fillId="0" borderId="0" xfId="2" applyFont="1" applyAlignment="1">
      <alignment horizontal="right" vertical="center" wrapText="1"/>
    </xf>
  </cellXfs>
  <cellStyles count="5">
    <cellStyle name="桁区切り 2" xfId="3" xr:uid="{00000000-0005-0000-0000-000000000000}"/>
    <cellStyle name="説明文" xfId="4" builtinId="53"/>
    <cellStyle name="標準" xfId="0" builtinId="0"/>
    <cellStyle name="標準 3" xfId="1" xr:uid="{00000000-0005-0000-0000-000002000000}"/>
    <cellStyle name="標準_Sheet1" xfId="2" xr:uid="{00000000-0005-0000-0000-00000300000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135258</xdr:colOff>
      <xdr:row>21</xdr:row>
      <xdr:rowOff>133896</xdr:rowOff>
    </xdr:from>
    <xdr:to>
      <xdr:col>3</xdr:col>
      <xdr:colOff>5052059</xdr:colOff>
      <xdr:row>23</xdr:row>
      <xdr:rowOff>231323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4B5C531-A58C-4E86-BDD2-8E34784DF728}"/>
            </a:ext>
          </a:extLst>
        </xdr:cNvPr>
        <xdr:cNvGrpSpPr/>
      </xdr:nvGrpSpPr>
      <xdr:grpSpPr>
        <a:xfrm>
          <a:off x="630558" y="10535196"/>
          <a:ext cx="5164451" cy="1088027"/>
          <a:chOff x="226424" y="5851073"/>
          <a:chExt cx="4032611" cy="680357"/>
        </a:xfrm>
      </xdr:grpSpPr>
      <xdr:sp macro="" textlink="">
        <xdr:nvSpPr>
          <xdr:cNvPr id="3" name="左大かっこ 2">
            <a:extLst>
              <a:ext uri="{FF2B5EF4-FFF2-40B4-BE49-F238E27FC236}">
                <a16:creationId xmlns:a16="http://schemas.microsoft.com/office/drawing/2014/main" id="{B8E3C8F6-C909-008F-30D9-AF64F6F401A3}"/>
              </a:ext>
            </a:extLst>
          </xdr:cNvPr>
          <xdr:cNvSpPr/>
        </xdr:nvSpPr>
        <xdr:spPr>
          <a:xfrm>
            <a:off x="226424" y="5851073"/>
            <a:ext cx="45719" cy="680357"/>
          </a:xfrm>
          <a:prstGeom prst="lef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右大かっこ 3">
            <a:extLst>
              <a:ext uri="{FF2B5EF4-FFF2-40B4-BE49-F238E27FC236}">
                <a16:creationId xmlns:a16="http://schemas.microsoft.com/office/drawing/2014/main" id="{C77A3539-CCCC-0492-CF51-A05CC2663C11}"/>
              </a:ext>
            </a:extLst>
          </xdr:cNvPr>
          <xdr:cNvSpPr/>
        </xdr:nvSpPr>
        <xdr:spPr>
          <a:xfrm>
            <a:off x="4204607" y="5851073"/>
            <a:ext cx="54428" cy="680356"/>
          </a:xfrm>
          <a:prstGeom prst="righ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139069</xdr:colOff>
      <xdr:row>70</xdr:row>
      <xdr:rowOff>130086</xdr:rowOff>
    </xdr:from>
    <xdr:to>
      <xdr:col>3</xdr:col>
      <xdr:colOff>5012689</xdr:colOff>
      <xdr:row>72</xdr:row>
      <xdr:rowOff>231323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C31D0F4-523D-42FB-9712-AC4733F2201A}"/>
            </a:ext>
          </a:extLst>
        </xdr:cNvPr>
        <xdr:cNvGrpSpPr/>
      </xdr:nvGrpSpPr>
      <xdr:grpSpPr>
        <a:xfrm>
          <a:off x="634369" y="35372586"/>
          <a:ext cx="5121270" cy="1091837"/>
          <a:chOff x="226424" y="5851073"/>
          <a:chExt cx="4032611" cy="680357"/>
        </a:xfrm>
      </xdr:grpSpPr>
      <xdr:sp macro="" textlink="">
        <xdr:nvSpPr>
          <xdr:cNvPr id="6" name="左大かっこ 5">
            <a:extLst>
              <a:ext uri="{FF2B5EF4-FFF2-40B4-BE49-F238E27FC236}">
                <a16:creationId xmlns:a16="http://schemas.microsoft.com/office/drawing/2014/main" id="{2FB5549A-3A69-50A2-6C5D-9ED640A6AB9C}"/>
              </a:ext>
            </a:extLst>
          </xdr:cNvPr>
          <xdr:cNvSpPr/>
        </xdr:nvSpPr>
        <xdr:spPr>
          <a:xfrm>
            <a:off x="226424" y="5851073"/>
            <a:ext cx="45719" cy="680357"/>
          </a:xfrm>
          <a:prstGeom prst="lef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右大かっこ 6">
            <a:extLst>
              <a:ext uri="{FF2B5EF4-FFF2-40B4-BE49-F238E27FC236}">
                <a16:creationId xmlns:a16="http://schemas.microsoft.com/office/drawing/2014/main" id="{EBFC4931-D575-0081-72F4-891777A8A47B}"/>
              </a:ext>
            </a:extLst>
          </xdr:cNvPr>
          <xdr:cNvSpPr/>
        </xdr:nvSpPr>
        <xdr:spPr>
          <a:xfrm>
            <a:off x="4204607" y="5851073"/>
            <a:ext cx="54428" cy="680356"/>
          </a:xfrm>
          <a:prstGeom prst="righ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139070</xdr:colOff>
      <xdr:row>119</xdr:row>
      <xdr:rowOff>130086</xdr:rowOff>
    </xdr:from>
    <xdr:to>
      <xdr:col>3</xdr:col>
      <xdr:colOff>5032375</xdr:colOff>
      <xdr:row>121</xdr:row>
      <xdr:rowOff>231323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7D61C9C-6927-41DD-A250-DDC558194FCA}"/>
            </a:ext>
          </a:extLst>
        </xdr:cNvPr>
        <xdr:cNvGrpSpPr/>
      </xdr:nvGrpSpPr>
      <xdr:grpSpPr>
        <a:xfrm>
          <a:off x="634370" y="60213786"/>
          <a:ext cx="5140955" cy="1091837"/>
          <a:chOff x="226424" y="5851073"/>
          <a:chExt cx="4032611" cy="680357"/>
        </a:xfrm>
      </xdr:grpSpPr>
      <xdr:sp macro="" textlink="">
        <xdr:nvSpPr>
          <xdr:cNvPr id="9" name="左大かっこ 8">
            <a:extLst>
              <a:ext uri="{FF2B5EF4-FFF2-40B4-BE49-F238E27FC236}">
                <a16:creationId xmlns:a16="http://schemas.microsoft.com/office/drawing/2014/main" id="{B40DE8BD-9F07-6534-3CC8-5DF57C248A13}"/>
              </a:ext>
            </a:extLst>
          </xdr:cNvPr>
          <xdr:cNvSpPr/>
        </xdr:nvSpPr>
        <xdr:spPr>
          <a:xfrm>
            <a:off x="226424" y="5851073"/>
            <a:ext cx="45719" cy="680357"/>
          </a:xfrm>
          <a:prstGeom prst="lef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右大かっこ 9">
            <a:extLst>
              <a:ext uri="{FF2B5EF4-FFF2-40B4-BE49-F238E27FC236}">
                <a16:creationId xmlns:a16="http://schemas.microsoft.com/office/drawing/2014/main" id="{E1CD08A3-8AD2-8B34-92B9-2729C9E22781}"/>
              </a:ext>
            </a:extLst>
          </xdr:cNvPr>
          <xdr:cNvSpPr/>
        </xdr:nvSpPr>
        <xdr:spPr>
          <a:xfrm>
            <a:off x="4204607" y="5851073"/>
            <a:ext cx="54428" cy="680356"/>
          </a:xfrm>
          <a:prstGeom prst="rightBracket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204107</xdr:colOff>
      <xdr:row>1</xdr:row>
      <xdr:rowOff>176892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35036B-1248-4F64-B92E-3DD7C2C41A3E}"/>
            </a:ext>
          </a:extLst>
        </xdr:cNvPr>
        <xdr:cNvSpPr txBox="1"/>
      </xdr:nvSpPr>
      <xdr:spPr>
        <a:xfrm>
          <a:off x="29887817" y="658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869C-E052-41E8-B72C-1342FFB6BE89}">
  <sheetPr>
    <pageSetUpPr fitToPage="1"/>
  </sheetPr>
  <dimension ref="A1:Y143"/>
  <sheetViews>
    <sheetView tabSelected="1" view="pageBreakPreview" zoomScale="40" zoomScaleNormal="70" zoomScaleSheetLayoutView="40" workbookViewId="0">
      <pane xSplit="4" ySplit="6" topLeftCell="E7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ColWidth="8.88671875" defaultRowHeight="23.4" x14ac:dyDescent="0.2"/>
  <cols>
    <col min="1" max="3" width="3.6640625" style="6" customWidth="1"/>
    <col min="4" max="4" width="77.21875" style="1" customWidth="1"/>
    <col min="5" max="15" width="25.109375" style="1" customWidth="1"/>
    <col min="16" max="16" width="17.109375" style="9" bestFit="1" customWidth="1"/>
    <col min="17" max="25" width="13.6640625" style="6" customWidth="1"/>
    <col min="26" max="16384" width="8.88671875" style="6"/>
  </cols>
  <sheetData>
    <row r="1" spans="1:16" ht="38.4" customHeight="1" x14ac:dyDescent="0.2"/>
    <row r="2" spans="1:16" ht="38.4" customHeight="1" x14ac:dyDescent="0.2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17"/>
    </row>
    <row r="3" spans="1:16" ht="38.4" customHeight="1" x14ac:dyDescent="0.2">
      <c r="A3" s="33"/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38.4" customHeight="1" x14ac:dyDescent="0.2">
      <c r="A4" s="116"/>
      <c r="B4" s="117"/>
      <c r="C4" s="117"/>
      <c r="D4" s="118"/>
      <c r="E4" s="92" t="s">
        <v>1</v>
      </c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1:16" ht="38.4" customHeight="1" x14ac:dyDescent="0.2">
      <c r="A5" s="103" t="s">
        <v>2</v>
      </c>
      <c r="B5" s="104"/>
      <c r="C5" s="104"/>
      <c r="D5" s="105"/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66</v>
      </c>
      <c r="O5" s="35" t="s">
        <v>67</v>
      </c>
    </row>
    <row r="6" spans="1:16" ht="38.4" customHeight="1" x14ac:dyDescent="0.2">
      <c r="A6" s="106"/>
      <c r="B6" s="107"/>
      <c r="C6" s="107"/>
      <c r="D6" s="108"/>
      <c r="E6" s="36">
        <v>-2011</v>
      </c>
      <c r="F6" s="36">
        <v>-2012</v>
      </c>
      <c r="G6" s="36">
        <v>-2013</v>
      </c>
      <c r="H6" s="36">
        <v>-2014</v>
      </c>
      <c r="I6" s="36">
        <v>-2015</v>
      </c>
      <c r="J6" s="36">
        <v>-2016</v>
      </c>
      <c r="K6" s="36">
        <v>-2017</v>
      </c>
      <c r="L6" s="36">
        <v>-2018</v>
      </c>
      <c r="M6" s="36">
        <v>-2019</v>
      </c>
      <c r="N6" s="36">
        <v>-2020</v>
      </c>
      <c r="O6" s="36">
        <v>-2021</v>
      </c>
      <c r="P6" s="19"/>
    </row>
    <row r="7" spans="1:16" ht="38.4" customHeight="1" x14ac:dyDescent="0.2">
      <c r="A7" s="109" t="s">
        <v>12</v>
      </c>
      <c r="B7" s="110"/>
      <c r="C7" s="110"/>
      <c r="D7" s="111"/>
      <c r="E7" s="41">
        <v>1716202</v>
      </c>
      <c r="F7" s="41">
        <v>1714600</v>
      </c>
      <c r="G7" s="41">
        <v>1738538</v>
      </c>
      <c r="H7" s="41">
        <v>1738146</v>
      </c>
      <c r="I7" s="41">
        <v>1755668</v>
      </c>
      <c r="J7" s="41">
        <v>1728501</v>
      </c>
      <c r="K7" s="41">
        <v>1728022</v>
      </c>
      <c r="L7" s="41">
        <v>1705293</v>
      </c>
      <c r="M7" s="41">
        <v>1693267</v>
      </c>
      <c r="N7" s="41">
        <v>1631729</v>
      </c>
      <c r="O7" s="41">
        <v>1671045</v>
      </c>
      <c r="P7" s="19"/>
    </row>
    <row r="8" spans="1:16" ht="38.4" customHeight="1" x14ac:dyDescent="0.2">
      <c r="A8" s="37"/>
      <c r="B8" s="95" t="s">
        <v>13</v>
      </c>
      <c r="C8" s="95"/>
      <c r="D8" s="96"/>
      <c r="E8" s="42">
        <v>1675664</v>
      </c>
      <c r="F8" s="42">
        <v>1670535</v>
      </c>
      <c r="G8" s="42">
        <v>1692539</v>
      </c>
      <c r="H8" s="42">
        <v>1695780</v>
      </c>
      <c r="I8" s="42">
        <v>1705074</v>
      </c>
      <c r="J8" s="42">
        <v>1673441</v>
      </c>
      <c r="K8" s="42">
        <v>1678072</v>
      </c>
      <c r="L8" s="42">
        <v>1661847</v>
      </c>
      <c r="M8" s="42">
        <v>1646293</v>
      </c>
      <c r="N8" s="42">
        <v>1575284</v>
      </c>
      <c r="O8" s="42">
        <v>1616180</v>
      </c>
      <c r="P8" s="19"/>
    </row>
    <row r="9" spans="1:16" ht="38.4" customHeight="1" x14ac:dyDescent="0.2">
      <c r="A9" s="37"/>
      <c r="B9" s="38"/>
      <c r="C9" s="95" t="s">
        <v>14</v>
      </c>
      <c r="D9" s="102"/>
      <c r="E9" s="42">
        <v>251177</v>
      </c>
      <c r="F9" s="42">
        <v>251301</v>
      </c>
      <c r="G9" s="42">
        <v>249781</v>
      </c>
      <c r="H9" s="42">
        <v>254192</v>
      </c>
      <c r="I9" s="42">
        <v>266752</v>
      </c>
      <c r="J9" s="42">
        <v>262074</v>
      </c>
      <c r="K9" s="42">
        <v>262770</v>
      </c>
      <c r="L9" s="42">
        <v>260752</v>
      </c>
      <c r="M9" s="42">
        <v>257528</v>
      </c>
      <c r="N9" s="42">
        <v>255961</v>
      </c>
      <c r="O9" s="42">
        <v>260060</v>
      </c>
    </row>
    <row r="10" spans="1:16" ht="38.4" customHeight="1" x14ac:dyDescent="0.2">
      <c r="A10" s="37"/>
      <c r="B10" s="38"/>
      <c r="C10" s="95" t="s">
        <v>15</v>
      </c>
      <c r="D10" s="96"/>
      <c r="E10" s="42">
        <v>42821</v>
      </c>
      <c r="F10" s="42">
        <v>41409</v>
      </c>
      <c r="G10" s="42">
        <v>40917</v>
      </c>
      <c r="H10" s="42">
        <v>38573</v>
      </c>
      <c r="I10" s="42">
        <v>40472</v>
      </c>
      <c r="J10" s="42">
        <v>39286</v>
      </c>
      <c r="K10" s="42">
        <v>38638</v>
      </c>
      <c r="L10" s="42">
        <v>36710</v>
      </c>
      <c r="M10" s="42">
        <v>36877</v>
      </c>
      <c r="N10" s="42">
        <v>37387</v>
      </c>
      <c r="O10" s="42">
        <v>38279</v>
      </c>
    </row>
    <row r="11" spans="1:16" ht="38.4" customHeight="1" x14ac:dyDescent="0.2">
      <c r="A11" s="37"/>
      <c r="B11" s="38"/>
      <c r="C11" s="95" t="s">
        <v>16</v>
      </c>
      <c r="D11" s="96"/>
      <c r="E11" s="42">
        <v>54129</v>
      </c>
      <c r="F11" s="42">
        <v>54315</v>
      </c>
      <c r="G11" s="42">
        <v>58125</v>
      </c>
      <c r="H11" s="42">
        <v>57896</v>
      </c>
      <c r="I11" s="42">
        <v>58644</v>
      </c>
      <c r="J11" s="42">
        <v>51640</v>
      </c>
      <c r="K11" s="42">
        <v>51477</v>
      </c>
      <c r="L11" s="42">
        <v>52603</v>
      </c>
      <c r="M11" s="42">
        <v>50739</v>
      </c>
      <c r="N11" s="42">
        <v>46817</v>
      </c>
      <c r="O11" s="42">
        <v>46249</v>
      </c>
    </row>
    <row r="12" spans="1:16" ht="38.4" customHeight="1" x14ac:dyDescent="0.2">
      <c r="A12" s="37"/>
      <c r="B12" s="38"/>
      <c r="C12" s="95" t="s">
        <v>17</v>
      </c>
      <c r="D12" s="96"/>
      <c r="E12" s="42">
        <v>413485</v>
      </c>
      <c r="F12" s="42">
        <v>424250</v>
      </c>
      <c r="G12" s="42">
        <v>420649</v>
      </c>
      <c r="H12" s="42">
        <v>425640</v>
      </c>
      <c r="I12" s="42">
        <v>422188</v>
      </c>
      <c r="J12" s="42">
        <v>423952</v>
      </c>
      <c r="K12" s="42">
        <v>435227</v>
      </c>
      <c r="L12" s="42">
        <v>416667</v>
      </c>
      <c r="M12" s="42">
        <v>420583</v>
      </c>
      <c r="N12" s="42">
        <v>426374</v>
      </c>
      <c r="O12" s="42">
        <v>440564</v>
      </c>
    </row>
    <row r="13" spans="1:16" ht="38.4" customHeight="1" x14ac:dyDescent="0.2">
      <c r="A13" s="37"/>
      <c r="B13" s="38"/>
      <c r="C13" s="95" t="s">
        <v>18</v>
      </c>
      <c r="D13" s="96"/>
      <c r="E13" s="42">
        <v>60853</v>
      </c>
      <c r="F13" s="42">
        <v>59943</v>
      </c>
      <c r="G13" s="42">
        <v>65461</v>
      </c>
      <c r="H13" s="42">
        <v>61831</v>
      </c>
      <c r="I13" s="42">
        <v>61013</v>
      </c>
      <c r="J13" s="42">
        <v>57652</v>
      </c>
      <c r="K13" s="42">
        <v>56887</v>
      </c>
      <c r="L13" s="42">
        <v>55789</v>
      </c>
      <c r="M13" s="42">
        <v>53928</v>
      </c>
      <c r="N13" s="42">
        <v>55855</v>
      </c>
      <c r="O13" s="42">
        <v>58041</v>
      </c>
    </row>
    <row r="14" spans="1:16" ht="38.4" customHeight="1" x14ac:dyDescent="0.2">
      <c r="A14" s="37"/>
      <c r="B14" s="38"/>
      <c r="C14" s="95" t="s">
        <v>19</v>
      </c>
      <c r="D14" s="96"/>
      <c r="E14" s="42">
        <v>61351</v>
      </c>
      <c r="F14" s="42">
        <v>59911</v>
      </c>
      <c r="G14" s="42">
        <v>60025</v>
      </c>
      <c r="H14" s="42">
        <v>59917</v>
      </c>
      <c r="I14" s="42">
        <v>61615</v>
      </c>
      <c r="J14" s="42">
        <v>60406</v>
      </c>
      <c r="K14" s="42">
        <v>60798</v>
      </c>
      <c r="L14" s="42">
        <v>63002</v>
      </c>
      <c r="M14" s="42">
        <v>62883</v>
      </c>
      <c r="N14" s="42">
        <v>62895</v>
      </c>
      <c r="O14" s="42">
        <v>63665</v>
      </c>
    </row>
    <row r="15" spans="1:16" ht="38.4" customHeight="1" x14ac:dyDescent="0.2">
      <c r="A15" s="37"/>
      <c r="B15" s="38"/>
      <c r="C15" s="95" t="s">
        <v>20</v>
      </c>
      <c r="D15" s="96"/>
      <c r="E15" s="42">
        <v>230283</v>
      </c>
      <c r="F15" s="42">
        <v>231903</v>
      </c>
      <c r="G15" s="42">
        <v>237775</v>
      </c>
      <c r="H15" s="42">
        <v>238262</v>
      </c>
      <c r="I15" s="42">
        <v>218556</v>
      </c>
      <c r="J15" s="42">
        <v>224088</v>
      </c>
      <c r="K15" s="42">
        <v>219402</v>
      </c>
      <c r="L15" s="42">
        <v>223155</v>
      </c>
      <c r="M15" s="42">
        <v>218123</v>
      </c>
      <c r="N15" s="42">
        <v>186432</v>
      </c>
      <c r="O15" s="42">
        <v>190819</v>
      </c>
    </row>
    <row r="16" spans="1:16" ht="38.4" customHeight="1" x14ac:dyDescent="0.2">
      <c r="A16" s="37"/>
      <c r="B16" s="38"/>
      <c r="C16" s="95" t="s">
        <v>21</v>
      </c>
      <c r="D16" s="96"/>
      <c r="E16" s="42">
        <v>87446</v>
      </c>
      <c r="F16" s="42">
        <v>81641</v>
      </c>
      <c r="G16" s="42">
        <v>86890</v>
      </c>
      <c r="H16" s="42">
        <v>87083</v>
      </c>
      <c r="I16" s="42">
        <v>86978</v>
      </c>
      <c r="J16" s="42">
        <v>86166</v>
      </c>
      <c r="K16" s="42">
        <v>88036</v>
      </c>
      <c r="L16" s="42">
        <v>90374</v>
      </c>
      <c r="M16" s="42">
        <v>88625</v>
      </c>
      <c r="N16" s="42">
        <v>96225</v>
      </c>
      <c r="O16" s="42">
        <v>96880</v>
      </c>
    </row>
    <row r="17" spans="1:15" s="9" customFormat="1" ht="38.4" customHeight="1" x14ac:dyDescent="0.2">
      <c r="A17" s="37"/>
      <c r="B17" s="38"/>
      <c r="C17" s="95" t="s">
        <v>22</v>
      </c>
      <c r="D17" s="96"/>
      <c r="E17" s="42">
        <v>91870</v>
      </c>
      <c r="F17" s="42">
        <v>94192</v>
      </c>
      <c r="G17" s="42">
        <v>96740</v>
      </c>
      <c r="H17" s="42">
        <v>101198</v>
      </c>
      <c r="I17" s="42">
        <v>103220</v>
      </c>
      <c r="J17" s="42">
        <v>95852</v>
      </c>
      <c r="K17" s="42">
        <v>94098</v>
      </c>
      <c r="L17" s="42">
        <v>92444</v>
      </c>
      <c r="M17" s="42">
        <v>89711</v>
      </c>
      <c r="N17" s="42">
        <v>83334</v>
      </c>
      <c r="O17" s="42">
        <v>88852</v>
      </c>
    </row>
    <row r="18" spans="1:15" s="9" customFormat="1" ht="38.4" customHeight="1" x14ac:dyDescent="0.2">
      <c r="A18" s="37"/>
      <c r="B18" s="38"/>
      <c r="C18" s="95" t="s">
        <v>23</v>
      </c>
      <c r="D18" s="96"/>
      <c r="E18" s="42">
        <v>34339</v>
      </c>
      <c r="F18" s="42">
        <v>35298</v>
      </c>
      <c r="G18" s="42">
        <v>35567</v>
      </c>
      <c r="H18" s="42">
        <v>38034</v>
      </c>
      <c r="I18" s="42">
        <v>35984</v>
      </c>
      <c r="J18" s="42">
        <v>32599</v>
      </c>
      <c r="K18" s="42">
        <v>29865</v>
      </c>
      <c r="L18" s="42">
        <v>27772</v>
      </c>
      <c r="M18" s="42">
        <v>25203</v>
      </c>
      <c r="N18" s="42">
        <v>23223</v>
      </c>
      <c r="O18" s="42">
        <v>20834</v>
      </c>
    </row>
    <row r="19" spans="1:15" s="9" customFormat="1" ht="38.4" customHeight="1" x14ac:dyDescent="0.2">
      <c r="A19" s="37"/>
      <c r="B19" s="38"/>
      <c r="C19" s="95" t="s">
        <v>24</v>
      </c>
      <c r="D19" s="96"/>
      <c r="E19" s="42">
        <v>108865</v>
      </c>
      <c r="F19" s="42">
        <v>105491</v>
      </c>
      <c r="G19" s="42">
        <v>101872</v>
      </c>
      <c r="H19" s="42">
        <v>100961</v>
      </c>
      <c r="I19" s="42">
        <v>103040</v>
      </c>
      <c r="J19" s="42">
        <v>102021</v>
      </c>
      <c r="K19" s="42">
        <v>99773</v>
      </c>
      <c r="L19" s="42">
        <v>96308</v>
      </c>
      <c r="M19" s="42">
        <v>92245</v>
      </c>
      <c r="N19" s="42">
        <v>67010</v>
      </c>
      <c r="O19" s="42">
        <v>64446</v>
      </c>
    </row>
    <row r="20" spans="1:15" s="9" customFormat="1" ht="38.4" customHeight="1" x14ac:dyDescent="0.2">
      <c r="A20" s="37"/>
      <c r="B20" s="38"/>
      <c r="C20" s="95" t="s">
        <v>25</v>
      </c>
      <c r="D20" s="96"/>
      <c r="E20" s="42">
        <v>104333</v>
      </c>
      <c r="F20" s="42">
        <v>100246</v>
      </c>
      <c r="G20" s="42">
        <v>106999</v>
      </c>
      <c r="H20" s="42">
        <v>99818</v>
      </c>
      <c r="I20" s="42">
        <v>110835</v>
      </c>
      <c r="J20" s="42">
        <v>103828</v>
      </c>
      <c r="K20" s="42">
        <v>101985</v>
      </c>
      <c r="L20" s="42">
        <v>103577</v>
      </c>
      <c r="M20" s="42">
        <v>103991</v>
      </c>
      <c r="N20" s="42">
        <v>105811</v>
      </c>
      <c r="O20" s="42">
        <v>107812</v>
      </c>
    </row>
    <row r="21" spans="1:15" s="9" customFormat="1" ht="38.4" customHeight="1" x14ac:dyDescent="0.2">
      <c r="A21" s="37"/>
      <c r="B21" s="38"/>
      <c r="C21" s="95" t="s">
        <v>26</v>
      </c>
      <c r="D21" s="96"/>
      <c r="E21" s="42">
        <v>134712</v>
      </c>
      <c r="F21" s="42">
        <v>130634</v>
      </c>
      <c r="G21" s="42">
        <v>131738</v>
      </c>
      <c r="H21" s="42">
        <v>132376</v>
      </c>
      <c r="I21" s="42">
        <v>135778</v>
      </c>
      <c r="J21" s="42">
        <v>133877</v>
      </c>
      <c r="K21" s="42">
        <v>139117</v>
      </c>
      <c r="L21" s="42">
        <v>142694</v>
      </c>
      <c r="M21" s="42">
        <v>145858</v>
      </c>
      <c r="N21" s="42">
        <v>127960</v>
      </c>
      <c r="O21" s="42">
        <v>139679</v>
      </c>
    </row>
    <row r="22" spans="1:15" s="9" customFormat="1" ht="38.4" customHeight="1" x14ac:dyDescent="0.2">
      <c r="A22" s="37"/>
      <c r="B22" s="38"/>
      <c r="C22" s="38"/>
      <c r="D22" s="39" t="s">
        <v>27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9" customFormat="1" ht="38.4" customHeight="1" x14ac:dyDescent="0.2">
      <c r="A23" s="37"/>
      <c r="B23" s="38"/>
      <c r="C23" s="38"/>
      <c r="D23" s="39" t="s">
        <v>28</v>
      </c>
      <c r="E23" s="42">
        <v>1364256</v>
      </c>
      <c r="F23" s="42">
        <v>1353791</v>
      </c>
      <c r="G23" s="42">
        <v>1379582</v>
      </c>
      <c r="H23" s="42">
        <v>1378283</v>
      </c>
      <c r="I23" s="42">
        <v>1383727</v>
      </c>
      <c r="J23" s="42">
        <v>1348792</v>
      </c>
      <c r="K23" s="42">
        <v>1349264</v>
      </c>
      <c r="L23" s="42">
        <v>1348338</v>
      </c>
      <c r="M23" s="42">
        <v>1328279</v>
      </c>
      <c r="N23" s="42">
        <v>1252176</v>
      </c>
      <c r="O23" s="42">
        <v>1288333</v>
      </c>
    </row>
    <row r="24" spans="1:15" s="9" customFormat="1" ht="38.4" customHeight="1" x14ac:dyDescent="0.2">
      <c r="A24" s="37"/>
      <c r="B24" s="38"/>
      <c r="C24" s="38"/>
      <c r="D24" s="39" t="s">
        <v>29</v>
      </c>
      <c r="E24" s="42">
        <v>311408</v>
      </c>
      <c r="F24" s="42">
        <v>316743</v>
      </c>
      <c r="G24" s="42">
        <v>312957</v>
      </c>
      <c r="H24" s="42">
        <v>317497</v>
      </c>
      <c r="I24" s="42">
        <v>321347</v>
      </c>
      <c r="J24" s="42">
        <v>324649</v>
      </c>
      <c r="K24" s="42">
        <v>328807</v>
      </c>
      <c r="L24" s="42">
        <v>313509</v>
      </c>
      <c r="M24" s="42">
        <v>318014</v>
      </c>
      <c r="N24" s="42">
        <v>323108</v>
      </c>
      <c r="O24" s="42">
        <v>327846</v>
      </c>
    </row>
    <row r="25" spans="1:15" s="9" customFormat="1" ht="38.4" customHeight="1" x14ac:dyDescent="0.2">
      <c r="A25" s="37"/>
      <c r="B25" s="95" t="s">
        <v>30</v>
      </c>
      <c r="C25" s="95"/>
      <c r="D25" s="96"/>
      <c r="E25" s="42">
        <v>40538</v>
      </c>
      <c r="F25" s="42">
        <v>44065</v>
      </c>
      <c r="G25" s="42">
        <v>45999</v>
      </c>
      <c r="H25" s="42">
        <v>42366</v>
      </c>
      <c r="I25" s="42">
        <v>50594</v>
      </c>
      <c r="J25" s="42">
        <v>55060</v>
      </c>
      <c r="K25" s="42">
        <v>49950</v>
      </c>
      <c r="L25" s="42">
        <v>43445</v>
      </c>
      <c r="M25" s="42">
        <v>46974</v>
      </c>
      <c r="N25" s="42">
        <v>56445</v>
      </c>
      <c r="O25" s="42">
        <v>54865</v>
      </c>
    </row>
    <row r="26" spans="1:15" s="9" customFormat="1" ht="38.4" customHeight="1" x14ac:dyDescent="0.2">
      <c r="A26" s="97" t="s">
        <v>31</v>
      </c>
      <c r="B26" s="98"/>
      <c r="C26" s="98"/>
      <c r="D26" s="96"/>
      <c r="E26" s="43">
        <v>622149</v>
      </c>
      <c r="F26" s="43">
        <v>602069</v>
      </c>
      <c r="G26" s="43">
        <v>602902</v>
      </c>
      <c r="H26" s="43">
        <v>615917</v>
      </c>
      <c r="I26" s="43">
        <v>628276</v>
      </c>
      <c r="J26" s="43">
        <v>616217</v>
      </c>
      <c r="K26" s="43">
        <v>633247</v>
      </c>
      <c r="L26" s="43">
        <v>629331</v>
      </c>
      <c r="M26" s="43">
        <v>623373</v>
      </c>
      <c r="N26" s="43">
        <v>647727</v>
      </c>
      <c r="O26" s="43">
        <v>662528</v>
      </c>
    </row>
    <row r="27" spans="1:15" s="9" customFormat="1" ht="38.4" customHeight="1" x14ac:dyDescent="0.2">
      <c r="A27" s="97" t="s">
        <v>32</v>
      </c>
      <c r="B27" s="98"/>
      <c r="C27" s="98"/>
      <c r="D27" s="96"/>
      <c r="E27" s="43">
        <v>876193</v>
      </c>
      <c r="F27" s="43">
        <v>824123</v>
      </c>
      <c r="G27" s="43">
        <v>909395</v>
      </c>
      <c r="H27" s="43">
        <v>859592</v>
      </c>
      <c r="I27" s="43">
        <v>1010775</v>
      </c>
      <c r="J27" s="43">
        <v>963958</v>
      </c>
      <c r="K27" s="43">
        <v>1032531</v>
      </c>
      <c r="L27" s="43">
        <v>1118163</v>
      </c>
      <c r="M27" s="43">
        <v>1245240</v>
      </c>
      <c r="N27" s="43">
        <v>1198701</v>
      </c>
      <c r="O27" s="43">
        <v>1238090</v>
      </c>
    </row>
    <row r="28" spans="1:15" s="9" customFormat="1" ht="38.4" customHeight="1" x14ac:dyDescent="0.2">
      <c r="A28" s="37"/>
      <c r="B28" s="95" t="s">
        <v>33</v>
      </c>
      <c r="C28" s="95"/>
      <c r="D28" s="96"/>
      <c r="E28" s="42">
        <v>867903</v>
      </c>
      <c r="F28" s="42">
        <v>842140</v>
      </c>
      <c r="G28" s="42">
        <v>908991</v>
      </c>
      <c r="H28" s="42">
        <v>866448</v>
      </c>
      <c r="I28" s="42">
        <v>982533</v>
      </c>
      <c r="J28" s="42">
        <v>982610</v>
      </c>
      <c r="K28" s="42">
        <v>1004051</v>
      </c>
      <c r="L28" s="42">
        <v>1076800</v>
      </c>
      <c r="M28" s="42">
        <v>1222149</v>
      </c>
      <c r="N28" s="42">
        <v>1232328</v>
      </c>
      <c r="O28" s="42">
        <v>1232801</v>
      </c>
    </row>
    <row r="29" spans="1:15" s="9" customFormat="1" ht="38.4" customHeight="1" x14ac:dyDescent="0.2">
      <c r="A29" s="37"/>
      <c r="B29" s="38"/>
      <c r="C29" s="95" t="s">
        <v>34</v>
      </c>
      <c r="D29" s="102"/>
      <c r="E29" s="42">
        <v>648505</v>
      </c>
      <c r="F29" s="42">
        <v>614762</v>
      </c>
      <c r="G29" s="42">
        <v>652198</v>
      </c>
      <c r="H29" s="42">
        <v>641276</v>
      </c>
      <c r="I29" s="42">
        <v>733476</v>
      </c>
      <c r="J29" s="42">
        <v>711354</v>
      </c>
      <c r="K29" s="42">
        <v>724659</v>
      </c>
      <c r="L29" s="42">
        <v>761043</v>
      </c>
      <c r="M29" s="42">
        <v>836376</v>
      </c>
      <c r="N29" s="42">
        <v>769264</v>
      </c>
      <c r="O29" s="42">
        <v>806657</v>
      </c>
    </row>
    <row r="30" spans="1:15" s="9" customFormat="1" ht="38.4" customHeight="1" x14ac:dyDescent="0.2">
      <c r="A30" s="37"/>
      <c r="B30" s="38"/>
      <c r="C30" s="38"/>
      <c r="D30" s="39" t="s">
        <v>35</v>
      </c>
      <c r="E30" s="42">
        <v>97546</v>
      </c>
      <c r="F30" s="42">
        <v>96530</v>
      </c>
      <c r="G30" s="42">
        <v>113880</v>
      </c>
      <c r="H30" s="42">
        <v>107650</v>
      </c>
      <c r="I30" s="42">
        <v>105307</v>
      </c>
      <c r="J30" s="42">
        <v>118793</v>
      </c>
      <c r="K30" s="42">
        <v>106580</v>
      </c>
      <c r="L30" s="42">
        <v>112796</v>
      </c>
      <c r="M30" s="42">
        <v>130518</v>
      </c>
      <c r="N30" s="42">
        <v>115312</v>
      </c>
      <c r="O30" s="42">
        <v>130346</v>
      </c>
    </row>
    <row r="31" spans="1:15" s="9" customFormat="1" ht="38.4" customHeight="1" x14ac:dyDescent="0.2">
      <c r="A31" s="37"/>
      <c r="B31" s="38"/>
      <c r="C31" s="38"/>
      <c r="D31" s="39" t="s">
        <v>36</v>
      </c>
      <c r="E31" s="44">
        <v>550959</v>
      </c>
      <c r="F31" s="44">
        <v>518232</v>
      </c>
      <c r="G31" s="44">
        <v>538318</v>
      </c>
      <c r="H31" s="44">
        <v>533626</v>
      </c>
      <c r="I31" s="44">
        <v>628169</v>
      </c>
      <c r="J31" s="44">
        <v>592561</v>
      </c>
      <c r="K31" s="44">
        <v>618079</v>
      </c>
      <c r="L31" s="44">
        <v>648247</v>
      </c>
      <c r="M31" s="44">
        <v>705858</v>
      </c>
      <c r="N31" s="44">
        <v>653952</v>
      </c>
      <c r="O31" s="44">
        <v>676311</v>
      </c>
    </row>
    <row r="32" spans="1:15" s="9" customFormat="1" ht="38.4" customHeight="1" x14ac:dyDescent="0.2">
      <c r="A32" s="37"/>
      <c r="B32" s="38"/>
      <c r="C32" s="95" t="s">
        <v>37</v>
      </c>
      <c r="D32" s="96"/>
      <c r="E32" s="42">
        <v>219399</v>
      </c>
      <c r="F32" s="42">
        <v>227378</v>
      </c>
      <c r="G32" s="42">
        <v>256793</v>
      </c>
      <c r="H32" s="42">
        <v>225172</v>
      </c>
      <c r="I32" s="42">
        <v>249057</v>
      </c>
      <c r="J32" s="42">
        <v>271256</v>
      </c>
      <c r="K32" s="42">
        <v>279392</v>
      </c>
      <c r="L32" s="42">
        <v>315757</v>
      </c>
      <c r="M32" s="42">
        <v>385773</v>
      </c>
      <c r="N32" s="42">
        <v>463064</v>
      </c>
      <c r="O32" s="42">
        <v>426144</v>
      </c>
    </row>
    <row r="33" spans="1:16" ht="38.4" customHeight="1" x14ac:dyDescent="0.2">
      <c r="A33" s="37"/>
      <c r="B33" s="38"/>
      <c r="C33" s="38"/>
      <c r="D33" s="39" t="s">
        <v>35</v>
      </c>
      <c r="E33" s="42">
        <v>2573</v>
      </c>
      <c r="F33" s="42">
        <v>5553</v>
      </c>
      <c r="G33" s="42">
        <v>9391</v>
      </c>
      <c r="H33" s="42">
        <v>3453</v>
      </c>
      <c r="I33" s="42">
        <v>5101</v>
      </c>
      <c r="J33" s="42">
        <v>1915</v>
      </c>
      <c r="K33" s="42">
        <v>1671</v>
      </c>
      <c r="L33" s="42">
        <v>1388</v>
      </c>
      <c r="M33" s="42">
        <v>881</v>
      </c>
      <c r="N33" s="42">
        <v>1136</v>
      </c>
      <c r="O33" s="42">
        <v>1274</v>
      </c>
    </row>
    <row r="34" spans="1:16" ht="38.4" customHeight="1" x14ac:dyDescent="0.2">
      <c r="A34" s="37"/>
      <c r="B34" s="38"/>
      <c r="C34" s="38"/>
      <c r="D34" s="39" t="s">
        <v>36</v>
      </c>
      <c r="E34" s="42">
        <v>46499</v>
      </c>
      <c r="F34" s="42">
        <v>40823</v>
      </c>
      <c r="G34" s="42">
        <v>45035</v>
      </c>
      <c r="H34" s="42">
        <v>32217</v>
      </c>
      <c r="I34" s="42">
        <v>34919</v>
      </c>
      <c r="J34" s="42">
        <v>64043</v>
      </c>
      <c r="K34" s="42">
        <v>85130</v>
      </c>
      <c r="L34" s="42">
        <v>129653</v>
      </c>
      <c r="M34" s="42">
        <v>169854</v>
      </c>
      <c r="N34" s="42">
        <v>233234</v>
      </c>
      <c r="O34" s="42">
        <v>192436</v>
      </c>
    </row>
    <row r="35" spans="1:16" ht="38.4" customHeight="1" x14ac:dyDescent="0.2">
      <c r="A35" s="37"/>
      <c r="B35" s="38"/>
      <c r="C35" s="38"/>
      <c r="D35" s="39" t="s">
        <v>38</v>
      </c>
      <c r="E35" s="42">
        <v>170327</v>
      </c>
      <c r="F35" s="42">
        <v>181002</v>
      </c>
      <c r="G35" s="42">
        <v>202368</v>
      </c>
      <c r="H35" s="42">
        <v>189502</v>
      </c>
      <c r="I35" s="42">
        <v>209037</v>
      </c>
      <c r="J35" s="42">
        <v>205298</v>
      </c>
      <c r="K35" s="42">
        <v>192591</v>
      </c>
      <c r="L35" s="42">
        <v>184716</v>
      </c>
      <c r="M35" s="42">
        <v>215037</v>
      </c>
      <c r="N35" s="42">
        <v>228694</v>
      </c>
      <c r="O35" s="42">
        <v>232434</v>
      </c>
    </row>
    <row r="36" spans="1:16" ht="38.4" customHeight="1" x14ac:dyDescent="0.2">
      <c r="A36" s="37"/>
      <c r="B36" s="95" t="s">
        <v>39</v>
      </c>
      <c r="C36" s="98"/>
      <c r="D36" s="96"/>
      <c r="E36" s="42">
        <v>8289</v>
      </c>
      <c r="F36" s="42">
        <v>-18017</v>
      </c>
      <c r="G36" s="42">
        <v>404</v>
      </c>
      <c r="H36" s="42">
        <v>-6857</v>
      </c>
      <c r="I36" s="42">
        <v>28242</v>
      </c>
      <c r="J36" s="42">
        <v>-18652</v>
      </c>
      <c r="K36" s="42">
        <v>28480</v>
      </c>
      <c r="L36" s="42">
        <v>41363</v>
      </c>
      <c r="M36" s="42">
        <v>23091</v>
      </c>
      <c r="N36" s="42">
        <v>-33627</v>
      </c>
      <c r="O36" s="42">
        <v>5289</v>
      </c>
    </row>
    <row r="37" spans="1:16" ht="38.4" customHeight="1" x14ac:dyDescent="0.2">
      <c r="A37" s="37"/>
      <c r="B37" s="38"/>
      <c r="C37" s="95" t="s">
        <v>40</v>
      </c>
      <c r="D37" s="96"/>
      <c r="E37" s="42">
        <v>7909</v>
      </c>
      <c r="F37" s="42">
        <v>-15043</v>
      </c>
      <c r="G37" s="42">
        <v>-4933</v>
      </c>
      <c r="H37" s="42">
        <v>-13123</v>
      </c>
      <c r="I37" s="42">
        <v>30419</v>
      </c>
      <c r="J37" s="42">
        <v>-9857</v>
      </c>
      <c r="K37" s="42">
        <v>23733</v>
      </c>
      <c r="L37" s="42">
        <v>45124</v>
      </c>
      <c r="M37" s="42">
        <v>16396</v>
      </c>
      <c r="N37" s="42">
        <v>-22148</v>
      </c>
      <c r="O37" s="42">
        <v>7883</v>
      </c>
    </row>
    <row r="38" spans="1:16" ht="38.4" customHeight="1" x14ac:dyDescent="0.2">
      <c r="A38" s="37"/>
      <c r="B38" s="38"/>
      <c r="C38" s="95" t="s">
        <v>41</v>
      </c>
      <c r="D38" s="96"/>
      <c r="E38" s="42">
        <v>380</v>
      </c>
      <c r="F38" s="42">
        <v>-2974</v>
      </c>
      <c r="G38" s="42">
        <v>5336</v>
      </c>
      <c r="H38" s="42">
        <v>6266</v>
      </c>
      <c r="I38" s="42">
        <v>-2176</v>
      </c>
      <c r="J38" s="42">
        <v>-8796</v>
      </c>
      <c r="K38" s="42">
        <v>4747</v>
      </c>
      <c r="L38" s="42">
        <v>-3762</v>
      </c>
      <c r="M38" s="42">
        <v>6696</v>
      </c>
      <c r="N38" s="42">
        <v>-11479</v>
      </c>
      <c r="O38" s="42">
        <v>-2594</v>
      </c>
    </row>
    <row r="39" spans="1:16" ht="38.4" customHeight="1" x14ac:dyDescent="0.2">
      <c r="A39" s="97" t="s">
        <v>42</v>
      </c>
      <c r="B39" s="98"/>
      <c r="C39" s="98"/>
      <c r="D39" s="96"/>
      <c r="E39" s="43">
        <v>110036</v>
      </c>
      <c r="F39" s="43">
        <v>60451</v>
      </c>
      <c r="G39" s="43">
        <v>-18782</v>
      </c>
      <c r="H39" s="43">
        <v>19856</v>
      </c>
      <c r="I39" s="43">
        <v>32051</v>
      </c>
      <c r="J39" s="43">
        <v>27242</v>
      </c>
      <c r="K39" s="43">
        <v>97547</v>
      </c>
      <c r="L39" s="43">
        <v>228657</v>
      </c>
      <c r="M39" s="43">
        <v>122137</v>
      </c>
      <c r="N39" s="43">
        <v>92808</v>
      </c>
      <c r="O39" s="43">
        <v>109848</v>
      </c>
    </row>
    <row r="40" spans="1:16" ht="38.4" customHeight="1" x14ac:dyDescent="0.2">
      <c r="A40" s="37"/>
      <c r="B40" s="95" t="s">
        <v>43</v>
      </c>
      <c r="C40" s="98"/>
      <c r="D40" s="96"/>
      <c r="E40" s="42">
        <v>236562</v>
      </c>
      <c r="F40" s="42">
        <v>71590</v>
      </c>
      <c r="G40" s="42">
        <v>-108708</v>
      </c>
      <c r="H40" s="42">
        <v>-97049</v>
      </c>
      <c r="I40" s="42">
        <v>-113951</v>
      </c>
      <c r="J40" s="42">
        <v>-119748</v>
      </c>
      <c r="K40" s="42">
        <v>-165467</v>
      </c>
      <c r="L40" s="42">
        <v>-209540</v>
      </c>
      <c r="M40" s="42">
        <v>-296672</v>
      </c>
      <c r="N40" s="42">
        <v>-279344</v>
      </c>
      <c r="O40" s="42">
        <v>-321435</v>
      </c>
    </row>
    <row r="41" spans="1:16" ht="38.4" customHeight="1" x14ac:dyDescent="0.2">
      <c r="A41" s="37"/>
      <c r="B41" s="95" t="s">
        <v>44</v>
      </c>
      <c r="C41" s="98"/>
      <c r="D41" s="96"/>
      <c r="E41" s="45">
        <v>-126526</v>
      </c>
      <c r="F41" s="45">
        <v>-11139</v>
      </c>
      <c r="G41" s="45">
        <v>89926</v>
      </c>
      <c r="H41" s="45">
        <v>116904</v>
      </c>
      <c r="I41" s="45">
        <v>146002</v>
      </c>
      <c r="J41" s="45">
        <v>146990</v>
      </c>
      <c r="K41" s="45">
        <v>263013</v>
      </c>
      <c r="L41" s="45">
        <v>438197</v>
      </c>
      <c r="M41" s="45">
        <v>418810</v>
      </c>
      <c r="N41" s="45">
        <v>372151</v>
      </c>
      <c r="O41" s="45">
        <v>431283</v>
      </c>
    </row>
    <row r="42" spans="1:16" ht="38.4" customHeight="1" x14ac:dyDescent="0.2">
      <c r="A42" s="99" t="s">
        <v>45</v>
      </c>
      <c r="B42" s="100"/>
      <c r="C42" s="100"/>
      <c r="D42" s="101"/>
      <c r="E42" s="41">
        <v>3324580</v>
      </c>
      <c r="F42" s="41">
        <v>3201242</v>
      </c>
      <c r="G42" s="41">
        <v>3232054</v>
      </c>
      <c r="H42" s="41">
        <v>3233510</v>
      </c>
      <c r="I42" s="41">
        <v>3426771</v>
      </c>
      <c r="J42" s="41">
        <v>3335917</v>
      </c>
      <c r="K42" s="41">
        <v>3491347</v>
      </c>
      <c r="L42" s="41">
        <v>3681443</v>
      </c>
      <c r="M42" s="41">
        <v>3684017</v>
      </c>
      <c r="N42" s="41">
        <v>3570965</v>
      </c>
      <c r="O42" s="41">
        <v>3681511</v>
      </c>
    </row>
    <row r="43" spans="1:16" s="12" customFormat="1" ht="38.4" customHeight="1" x14ac:dyDescent="0.2">
      <c r="A43" s="37" t="s">
        <v>61</v>
      </c>
      <c r="B43" s="95" t="s">
        <v>46</v>
      </c>
      <c r="C43" s="98"/>
      <c r="D43" s="96"/>
      <c r="E43" s="46">
        <v>108123</v>
      </c>
      <c r="F43" s="46">
        <v>87483</v>
      </c>
      <c r="G43" s="46">
        <v>113503</v>
      </c>
      <c r="H43" s="46">
        <v>116812</v>
      </c>
      <c r="I43" s="46">
        <v>113205</v>
      </c>
      <c r="J43" s="46">
        <v>109254</v>
      </c>
      <c r="K43" s="46">
        <v>105533</v>
      </c>
      <c r="L43" s="46">
        <v>89376</v>
      </c>
      <c r="M43" s="46">
        <v>101939</v>
      </c>
      <c r="N43" s="46">
        <v>70697</v>
      </c>
      <c r="O43" s="46">
        <v>140129</v>
      </c>
      <c r="P43" s="9"/>
    </row>
    <row r="44" spans="1:16" ht="38.4" customHeight="1" x14ac:dyDescent="0.2">
      <c r="A44" s="40"/>
      <c r="B44" s="112" t="s">
        <v>47</v>
      </c>
      <c r="C44" s="113"/>
      <c r="D44" s="114"/>
      <c r="E44" s="47">
        <v>3432703</v>
      </c>
      <c r="F44" s="47">
        <v>3288726</v>
      </c>
      <c r="G44" s="47">
        <v>3345556</v>
      </c>
      <c r="H44" s="47">
        <v>3350322</v>
      </c>
      <c r="I44" s="47">
        <v>3539976</v>
      </c>
      <c r="J44" s="47">
        <v>3445171</v>
      </c>
      <c r="K44" s="47">
        <v>3596880</v>
      </c>
      <c r="L44" s="47">
        <v>3770820</v>
      </c>
      <c r="M44" s="47">
        <v>3785956</v>
      </c>
      <c r="N44" s="47">
        <v>3641662</v>
      </c>
      <c r="O44" s="47">
        <v>3821641</v>
      </c>
    </row>
    <row r="45" spans="1:16" ht="83.4" customHeight="1" x14ac:dyDescent="0.2">
      <c r="A45" s="89" t="s">
        <v>48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27"/>
      <c r="O45" s="27"/>
    </row>
    <row r="46" spans="1:16" ht="38.4" customHeight="1" x14ac:dyDescent="0.2">
      <c r="A46" s="10"/>
      <c r="B46" s="10"/>
      <c r="C46" s="10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6" ht="38.4" customHeight="1" x14ac:dyDescent="0.2">
      <c r="A47" s="10"/>
      <c r="B47" s="10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6" ht="38.4" customHeight="1" x14ac:dyDescent="0.2">
      <c r="A48" s="10"/>
      <c r="B48" s="10"/>
      <c r="C48" s="1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25" ht="38.4" customHeight="1" x14ac:dyDescent="0.2">
      <c r="A49" s="10"/>
      <c r="B49" s="10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25" ht="38.4" customHeight="1" x14ac:dyDescent="0.2">
      <c r="A50" s="10"/>
      <c r="B50" s="10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25" ht="38.4" customHeight="1" x14ac:dyDescent="0.2">
      <c r="A51" s="29" t="s">
        <v>62</v>
      </c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50"/>
      <c r="N51" s="50"/>
      <c r="O51" s="50"/>
    </row>
    <row r="52" spans="1:25" ht="38.4" customHeight="1" x14ac:dyDescent="0.2">
      <c r="A52" s="51"/>
      <c r="B52" s="51"/>
      <c r="C52" s="51"/>
      <c r="D52" s="52"/>
      <c r="E52" s="53"/>
      <c r="F52" s="52"/>
      <c r="G52" s="52"/>
      <c r="H52" s="49"/>
      <c r="I52" s="49"/>
      <c r="J52" s="49"/>
      <c r="K52" s="49"/>
      <c r="L52" s="49"/>
      <c r="M52" s="49"/>
      <c r="N52" s="49"/>
      <c r="O52" s="49"/>
    </row>
    <row r="53" spans="1:25" ht="38.4" customHeight="1" x14ac:dyDescent="0.2">
      <c r="A53" s="116"/>
      <c r="B53" s="117"/>
      <c r="C53" s="117"/>
      <c r="D53" s="118"/>
      <c r="E53" s="92" t="s">
        <v>49</v>
      </c>
      <c r="F53" s="93"/>
      <c r="G53" s="93"/>
      <c r="H53" s="93"/>
      <c r="I53" s="93"/>
      <c r="J53" s="93"/>
      <c r="K53" s="93"/>
      <c r="L53" s="93"/>
      <c r="M53" s="93"/>
      <c r="N53" s="93"/>
      <c r="O53" s="94"/>
    </row>
    <row r="54" spans="1:25" ht="38.4" customHeight="1" x14ac:dyDescent="0.2">
      <c r="A54" s="103" t="s">
        <v>2</v>
      </c>
      <c r="B54" s="104"/>
      <c r="C54" s="104"/>
      <c r="D54" s="105"/>
      <c r="E54" s="35" t="s">
        <v>3</v>
      </c>
      <c r="F54" s="35" t="s">
        <v>4</v>
      </c>
      <c r="G54" s="35" t="s">
        <v>5</v>
      </c>
      <c r="H54" s="35" t="s">
        <v>6</v>
      </c>
      <c r="I54" s="35" t="s">
        <v>7</v>
      </c>
      <c r="J54" s="35" t="s">
        <v>8</v>
      </c>
      <c r="K54" s="35" t="s">
        <v>9</v>
      </c>
      <c r="L54" s="35" t="s">
        <v>10</v>
      </c>
      <c r="M54" s="35" t="s">
        <v>11</v>
      </c>
      <c r="N54" s="35" t="s">
        <v>66</v>
      </c>
      <c r="O54" s="35" t="s">
        <v>67</v>
      </c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8.4" customHeight="1" x14ac:dyDescent="0.2">
      <c r="A55" s="106"/>
      <c r="B55" s="107"/>
      <c r="C55" s="107"/>
      <c r="D55" s="108"/>
      <c r="E55" s="36">
        <v>-2011</v>
      </c>
      <c r="F55" s="36">
        <v>-2012</v>
      </c>
      <c r="G55" s="36">
        <v>-2013</v>
      </c>
      <c r="H55" s="36">
        <v>-2014</v>
      </c>
      <c r="I55" s="36">
        <v>-2015</v>
      </c>
      <c r="J55" s="36">
        <v>-2016</v>
      </c>
      <c r="K55" s="36">
        <v>-2017</v>
      </c>
      <c r="L55" s="36">
        <v>-2018</v>
      </c>
      <c r="M55" s="36">
        <v>-2019</v>
      </c>
      <c r="N55" s="36">
        <v>-2020</v>
      </c>
      <c r="O55" s="36">
        <v>-2021</v>
      </c>
    </row>
    <row r="56" spans="1:25" ht="38.4" customHeight="1" x14ac:dyDescent="0.2">
      <c r="A56" s="109" t="s">
        <v>12</v>
      </c>
      <c r="B56" s="110"/>
      <c r="C56" s="110"/>
      <c r="D56" s="111"/>
      <c r="E56" s="54" t="s">
        <v>50</v>
      </c>
      <c r="F56" s="55">
        <f t="shared" ref="F56:O70" si="0">(F7-E7)/ABS(E7)*100</f>
        <v>-9.3345655115190398E-2</v>
      </c>
      <c r="G56" s="55">
        <f t="shared" si="0"/>
        <v>1.3961273766476145</v>
      </c>
      <c r="H56" s="55">
        <f t="shared" si="0"/>
        <v>-2.2547680867487509E-2</v>
      </c>
      <c r="I56" s="55">
        <f t="shared" si="0"/>
        <v>1.0080856268690894</v>
      </c>
      <c r="J56" s="55">
        <f t="shared" si="0"/>
        <v>-1.5473882305766238</v>
      </c>
      <c r="K56" s="55">
        <f t="shared" si="0"/>
        <v>-2.7711872888705302E-2</v>
      </c>
      <c r="L56" s="55">
        <f t="shared" si="0"/>
        <v>-1.3153189021899028</v>
      </c>
      <c r="M56" s="55">
        <f t="shared" si="0"/>
        <v>-0.70521605378078722</v>
      </c>
      <c r="N56" s="55">
        <f t="shared" si="0"/>
        <v>-3.6342762246001366</v>
      </c>
      <c r="O56" s="55">
        <f t="shared" si="0"/>
        <v>2.4094687291823584</v>
      </c>
      <c r="Q56" s="22"/>
      <c r="R56" s="23"/>
      <c r="S56" s="23"/>
      <c r="T56" s="23"/>
      <c r="U56" s="23"/>
      <c r="V56" s="23"/>
      <c r="W56" s="23"/>
      <c r="X56" s="23"/>
      <c r="Y56" s="23"/>
    </row>
    <row r="57" spans="1:25" ht="38.4" customHeight="1" x14ac:dyDescent="0.2">
      <c r="A57" s="37"/>
      <c r="B57" s="95" t="s">
        <v>13</v>
      </c>
      <c r="C57" s="95"/>
      <c r="D57" s="96"/>
      <c r="E57" s="56" t="s">
        <v>50</v>
      </c>
      <c r="F57" s="57">
        <f t="shared" si="0"/>
        <v>-0.30608761661048994</v>
      </c>
      <c r="G57" s="57">
        <f t="shared" si="0"/>
        <v>1.3171828186778487</v>
      </c>
      <c r="H57" s="57">
        <f t="shared" si="0"/>
        <v>0.19148746350896492</v>
      </c>
      <c r="I57" s="57">
        <f t="shared" si="0"/>
        <v>0.54806637653469192</v>
      </c>
      <c r="J57" s="57">
        <f t="shared" si="0"/>
        <v>-1.8552273977551708</v>
      </c>
      <c r="K57" s="57">
        <f t="shared" si="0"/>
        <v>0.27673518217851717</v>
      </c>
      <c r="L57" s="57">
        <f t="shared" si="0"/>
        <v>-0.9668834233572815</v>
      </c>
      <c r="M57" s="57">
        <f t="shared" si="0"/>
        <v>-0.93594657029197026</v>
      </c>
      <c r="N57" s="57">
        <f t="shared" si="0"/>
        <v>-4.3132662290369943</v>
      </c>
      <c r="O57" s="57">
        <f t="shared" si="0"/>
        <v>2.5961033058166016</v>
      </c>
      <c r="Q57" s="22"/>
      <c r="R57" s="23"/>
      <c r="S57" s="23"/>
      <c r="T57" s="23"/>
      <c r="U57" s="23"/>
      <c r="V57" s="23"/>
      <c r="W57" s="23"/>
      <c r="X57" s="23"/>
      <c r="Y57" s="23"/>
    </row>
    <row r="58" spans="1:25" ht="38.4" customHeight="1" x14ac:dyDescent="0.2">
      <c r="A58" s="37"/>
      <c r="B58" s="38"/>
      <c r="C58" s="95" t="s">
        <v>14</v>
      </c>
      <c r="D58" s="102"/>
      <c r="E58" s="56" t="s">
        <v>50</v>
      </c>
      <c r="F58" s="57">
        <f t="shared" si="0"/>
        <v>4.9367577445387119E-2</v>
      </c>
      <c r="G58" s="57">
        <f t="shared" si="0"/>
        <v>-0.60485234837903556</v>
      </c>
      <c r="H58" s="57">
        <f t="shared" si="0"/>
        <v>1.7659469695453216</v>
      </c>
      <c r="I58" s="57">
        <f t="shared" si="0"/>
        <v>4.94114684962548</v>
      </c>
      <c r="J58" s="57">
        <f t="shared" si="0"/>
        <v>-1.7536888195777349</v>
      </c>
      <c r="K58" s="57">
        <f t="shared" si="0"/>
        <v>0.26557384555507224</v>
      </c>
      <c r="L58" s="57">
        <f t="shared" si="0"/>
        <v>-0.76797199071431288</v>
      </c>
      <c r="M58" s="57">
        <f t="shared" si="0"/>
        <v>-1.2364238816960176</v>
      </c>
      <c r="N58" s="57">
        <f t="shared" si="0"/>
        <v>-0.60847752477400507</v>
      </c>
      <c r="O58" s="57">
        <f t="shared" si="0"/>
        <v>1.6014158406944807</v>
      </c>
      <c r="Q58" s="22"/>
      <c r="R58" s="23"/>
      <c r="S58" s="23"/>
      <c r="T58" s="23"/>
      <c r="U58" s="23"/>
      <c r="V58" s="23"/>
      <c r="W58" s="23"/>
      <c r="X58" s="23"/>
      <c r="Y58" s="23"/>
    </row>
    <row r="59" spans="1:25" ht="38.4" customHeight="1" x14ac:dyDescent="0.2">
      <c r="A59" s="37"/>
      <c r="B59" s="38"/>
      <c r="C59" s="95" t="s">
        <v>15</v>
      </c>
      <c r="D59" s="96"/>
      <c r="E59" s="56" t="s">
        <v>50</v>
      </c>
      <c r="F59" s="57">
        <f t="shared" si="0"/>
        <v>-3.2974475140701993</v>
      </c>
      <c r="G59" s="57">
        <f t="shared" si="0"/>
        <v>-1.188147504165761</v>
      </c>
      <c r="H59" s="57">
        <f t="shared" si="0"/>
        <v>-5.7286702348657039</v>
      </c>
      <c r="I59" s="57">
        <f t="shared" si="0"/>
        <v>4.9231327612578752</v>
      </c>
      <c r="J59" s="57">
        <f t="shared" si="0"/>
        <v>-2.9304210318244714</v>
      </c>
      <c r="K59" s="57">
        <f t="shared" si="0"/>
        <v>-1.6494425495087308</v>
      </c>
      <c r="L59" s="57">
        <f t="shared" si="0"/>
        <v>-4.9899063098504071</v>
      </c>
      <c r="M59" s="57">
        <f t="shared" si="0"/>
        <v>0.45491691637156095</v>
      </c>
      <c r="N59" s="57">
        <f t="shared" si="0"/>
        <v>1.3829758385985844</v>
      </c>
      <c r="O59" s="57">
        <f t="shared" si="0"/>
        <v>2.3858560462192742</v>
      </c>
      <c r="Q59" s="22"/>
      <c r="R59" s="23"/>
      <c r="S59" s="23"/>
      <c r="T59" s="23"/>
      <c r="U59" s="23"/>
      <c r="V59" s="23"/>
      <c r="W59" s="23"/>
      <c r="X59" s="23"/>
      <c r="Y59" s="23"/>
    </row>
    <row r="60" spans="1:25" ht="38.4" customHeight="1" x14ac:dyDescent="0.2">
      <c r="A60" s="37"/>
      <c r="B60" s="38"/>
      <c r="C60" s="95" t="s">
        <v>16</v>
      </c>
      <c r="D60" s="96"/>
      <c r="E60" s="56" t="s">
        <v>50</v>
      </c>
      <c r="F60" s="57">
        <f t="shared" si="0"/>
        <v>0.34362356592584381</v>
      </c>
      <c r="G60" s="57">
        <f t="shared" si="0"/>
        <v>7.0146368406517539</v>
      </c>
      <c r="H60" s="57">
        <f t="shared" si="0"/>
        <v>-0.39397849462365586</v>
      </c>
      <c r="I60" s="57">
        <f t="shared" si="0"/>
        <v>1.2919718115241123</v>
      </c>
      <c r="J60" s="57">
        <f t="shared" si="0"/>
        <v>-11.943250801446013</v>
      </c>
      <c r="K60" s="57">
        <f t="shared" si="0"/>
        <v>-0.31564678543764524</v>
      </c>
      <c r="L60" s="57">
        <f t="shared" si="0"/>
        <v>2.1873846572255573</v>
      </c>
      <c r="M60" s="57">
        <f t="shared" si="0"/>
        <v>-3.5435241336045475</v>
      </c>
      <c r="N60" s="57">
        <f t="shared" si="0"/>
        <v>-7.7297542324444706</v>
      </c>
      <c r="O60" s="57">
        <f t="shared" si="0"/>
        <v>-1.2132345088322618</v>
      </c>
      <c r="Q60" s="22"/>
      <c r="R60" s="23"/>
      <c r="S60" s="23"/>
      <c r="T60" s="23"/>
      <c r="U60" s="23"/>
      <c r="V60" s="23"/>
      <c r="W60" s="23"/>
      <c r="X60" s="23"/>
      <c r="Y60" s="23"/>
    </row>
    <row r="61" spans="1:25" ht="38.4" customHeight="1" x14ac:dyDescent="0.2">
      <c r="A61" s="37"/>
      <c r="B61" s="38"/>
      <c r="C61" s="95" t="s">
        <v>17</v>
      </c>
      <c r="D61" s="96"/>
      <c r="E61" s="56" t="s">
        <v>50</v>
      </c>
      <c r="F61" s="57">
        <f t="shared" si="0"/>
        <v>2.6034801746133476</v>
      </c>
      <c r="G61" s="57">
        <f t="shared" si="0"/>
        <v>-0.84879198585739535</v>
      </c>
      <c r="H61" s="57">
        <f t="shared" si="0"/>
        <v>1.1864999084747616</v>
      </c>
      <c r="I61" s="57">
        <f t="shared" si="0"/>
        <v>-0.8110140024433794</v>
      </c>
      <c r="J61" s="57">
        <f t="shared" si="0"/>
        <v>0.41782333936540123</v>
      </c>
      <c r="K61" s="57">
        <f t="shared" si="0"/>
        <v>2.6594991885873873</v>
      </c>
      <c r="L61" s="57">
        <f t="shared" si="0"/>
        <v>-4.2644413145324158</v>
      </c>
      <c r="M61" s="57">
        <f t="shared" si="0"/>
        <v>0.93983924812860142</v>
      </c>
      <c r="N61" s="57">
        <f t="shared" si="0"/>
        <v>1.3768982578943989</v>
      </c>
      <c r="O61" s="57">
        <f t="shared" si="0"/>
        <v>3.3280640939644535</v>
      </c>
      <c r="Q61" s="22"/>
      <c r="R61" s="23"/>
      <c r="S61" s="23"/>
      <c r="T61" s="23"/>
      <c r="U61" s="23"/>
      <c r="V61" s="23"/>
      <c r="W61" s="23"/>
      <c r="X61" s="23"/>
      <c r="Y61" s="23"/>
    </row>
    <row r="62" spans="1:25" ht="38.4" customHeight="1" x14ac:dyDescent="0.2">
      <c r="A62" s="37"/>
      <c r="B62" s="38"/>
      <c r="C62" s="95" t="s">
        <v>18</v>
      </c>
      <c r="D62" s="96"/>
      <c r="E62" s="56" t="s">
        <v>50</v>
      </c>
      <c r="F62" s="57">
        <f t="shared" si="0"/>
        <v>-1.4954069643238623</v>
      </c>
      <c r="G62" s="57">
        <f t="shared" si="0"/>
        <v>9.2054118078841558</v>
      </c>
      <c r="H62" s="57">
        <f t="shared" si="0"/>
        <v>-5.5452865064695009</v>
      </c>
      <c r="I62" s="57">
        <f t="shared" si="0"/>
        <v>-1.3229609742685708</v>
      </c>
      <c r="J62" s="57">
        <f t="shared" si="0"/>
        <v>-5.5086620884073882</v>
      </c>
      <c r="K62" s="57">
        <f t="shared" si="0"/>
        <v>-1.3269270797196975</v>
      </c>
      <c r="L62" s="57">
        <f t="shared" si="0"/>
        <v>-1.9301422117531248</v>
      </c>
      <c r="M62" s="57">
        <f t="shared" si="0"/>
        <v>-3.335783039667318</v>
      </c>
      <c r="N62" s="57">
        <f t="shared" si="0"/>
        <v>3.5732828957128024</v>
      </c>
      <c r="O62" s="57">
        <f t="shared" si="0"/>
        <v>3.9137051293527882</v>
      </c>
      <c r="Q62" s="22"/>
      <c r="R62" s="23"/>
      <c r="S62" s="23"/>
      <c r="T62" s="23"/>
      <c r="U62" s="23"/>
      <c r="V62" s="23"/>
      <c r="W62" s="23"/>
      <c r="X62" s="23"/>
      <c r="Y62" s="23"/>
    </row>
    <row r="63" spans="1:25" ht="38.4" customHeight="1" x14ac:dyDescent="0.2">
      <c r="A63" s="37"/>
      <c r="B63" s="38"/>
      <c r="C63" s="95" t="s">
        <v>19</v>
      </c>
      <c r="D63" s="96"/>
      <c r="E63" s="56" t="s">
        <v>50</v>
      </c>
      <c r="F63" s="57">
        <f t="shared" si="0"/>
        <v>-2.3471500057048784</v>
      </c>
      <c r="G63" s="57">
        <f t="shared" si="0"/>
        <v>0.19028225200714394</v>
      </c>
      <c r="H63" s="57">
        <f t="shared" si="0"/>
        <v>-0.17992503123698461</v>
      </c>
      <c r="I63" s="57">
        <f t="shared" si="0"/>
        <v>2.8339202563546237</v>
      </c>
      <c r="J63" s="57">
        <f t="shared" si="0"/>
        <v>-1.9621845329870973</v>
      </c>
      <c r="K63" s="57">
        <f t="shared" si="0"/>
        <v>0.64894215806376854</v>
      </c>
      <c r="L63" s="57">
        <f t="shared" si="0"/>
        <v>3.6251192473436626</v>
      </c>
      <c r="M63" s="57">
        <f t="shared" si="0"/>
        <v>-0.18888289260658392</v>
      </c>
      <c r="N63" s="57">
        <f t="shared" si="0"/>
        <v>1.9083059014360002E-2</v>
      </c>
      <c r="O63" s="57">
        <f t="shared" si="0"/>
        <v>1.2242626599888704</v>
      </c>
      <c r="Q63" s="22"/>
      <c r="R63" s="23"/>
      <c r="S63" s="23"/>
      <c r="T63" s="23"/>
      <c r="U63" s="23"/>
      <c r="V63" s="23"/>
      <c r="W63" s="23"/>
      <c r="X63" s="23"/>
      <c r="Y63" s="23"/>
    </row>
    <row r="64" spans="1:25" ht="38.4" customHeight="1" x14ac:dyDescent="0.2">
      <c r="A64" s="37"/>
      <c r="B64" s="38"/>
      <c r="C64" s="95" t="s">
        <v>20</v>
      </c>
      <c r="D64" s="96"/>
      <c r="E64" s="56" t="s">
        <v>50</v>
      </c>
      <c r="F64" s="57">
        <f t="shared" si="0"/>
        <v>0.70348223707351387</v>
      </c>
      <c r="G64" s="57">
        <f t="shared" si="0"/>
        <v>2.5320931596400218</v>
      </c>
      <c r="H64" s="57">
        <f t="shared" si="0"/>
        <v>0.20481547681631793</v>
      </c>
      <c r="I64" s="57">
        <f t="shared" si="0"/>
        <v>-8.2707271826812505</v>
      </c>
      <c r="J64" s="57">
        <f t="shared" si="0"/>
        <v>2.5311590622083124</v>
      </c>
      <c r="K64" s="57">
        <f t="shared" si="0"/>
        <v>-2.091142765342187</v>
      </c>
      <c r="L64" s="57">
        <f t="shared" si="0"/>
        <v>1.7105587004676348</v>
      </c>
      <c r="M64" s="57">
        <f t="shared" si="0"/>
        <v>-2.2549349107122851</v>
      </c>
      <c r="N64" s="57">
        <f t="shared" si="0"/>
        <v>-14.528958431710548</v>
      </c>
      <c r="O64" s="57">
        <f t="shared" si="0"/>
        <v>2.3531368005492621</v>
      </c>
      <c r="Q64" s="22"/>
      <c r="R64" s="23"/>
      <c r="S64" s="23"/>
      <c r="T64" s="23"/>
      <c r="U64" s="23"/>
      <c r="V64" s="23"/>
      <c r="W64" s="23"/>
      <c r="X64" s="23"/>
      <c r="Y64" s="23"/>
    </row>
    <row r="65" spans="1:25" ht="38.4" customHeight="1" x14ac:dyDescent="0.2">
      <c r="A65" s="37"/>
      <c r="B65" s="38"/>
      <c r="C65" s="95" t="s">
        <v>21</v>
      </c>
      <c r="D65" s="96"/>
      <c r="E65" s="56" t="s">
        <v>50</v>
      </c>
      <c r="F65" s="57">
        <f t="shared" si="0"/>
        <v>-6.6383825446561309</v>
      </c>
      <c r="G65" s="57">
        <f t="shared" si="0"/>
        <v>6.4293675971631892</v>
      </c>
      <c r="H65" s="57">
        <f t="shared" si="0"/>
        <v>0.22211992174013118</v>
      </c>
      <c r="I65" s="57">
        <f t="shared" si="0"/>
        <v>-0.12057462420908788</v>
      </c>
      <c r="J65" s="57">
        <f t="shared" si="0"/>
        <v>-0.933569408356136</v>
      </c>
      <c r="K65" s="57">
        <f t="shared" si="0"/>
        <v>2.1702295569017944</v>
      </c>
      <c r="L65" s="57">
        <f t="shared" si="0"/>
        <v>2.6557317461038665</v>
      </c>
      <c r="M65" s="57">
        <f t="shared" si="0"/>
        <v>-1.9352911235532344</v>
      </c>
      <c r="N65" s="57">
        <f t="shared" si="0"/>
        <v>8.5754583921015506</v>
      </c>
      <c r="O65" s="57">
        <f t="shared" si="0"/>
        <v>0.68069628474928556</v>
      </c>
      <c r="Q65" s="22"/>
      <c r="R65" s="23"/>
      <c r="S65" s="23"/>
      <c r="T65" s="23"/>
      <c r="U65" s="23"/>
      <c r="V65" s="23"/>
      <c r="W65" s="23"/>
      <c r="X65" s="23"/>
      <c r="Y65" s="23"/>
    </row>
    <row r="66" spans="1:25" ht="38.4" customHeight="1" x14ac:dyDescent="0.2">
      <c r="A66" s="37"/>
      <c r="B66" s="38"/>
      <c r="C66" s="95" t="s">
        <v>22</v>
      </c>
      <c r="D66" s="96"/>
      <c r="E66" s="56" t="s">
        <v>50</v>
      </c>
      <c r="F66" s="57">
        <f t="shared" si="0"/>
        <v>2.5274844889517798</v>
      </c>
      <c r="G66" s="57">
        <f t="shared" si="0"/>
        <v>2.7051129607609985</v>
      </c>
      <c r="H66" s="57">
        <f t="shared" si="0"/>
        <v>4.6082282406450279</v>
      </c>
      <c r="I66" s="57">
        <f t="shared" si="0"/>
        <v>1.9980632028300953</v>
      </c>
      <c r="J66" s="57">
        <f t="shared" si="0"/>
        <v>-7.1381515210230573</v>
      </c>
      <c r="K66" s="57">
        <f t="shared" si="0"/>
        <v>-1.8299044360055083</v>
      </c>
      <c r="L66" s="57">
        <f t="shared" si="0"/>
        <v>-1.757741928627601</v>
      </c>
      <c r="M66" s="57">
        <f t="shared" si="0"/>
        <v>-2.9563844056942581</v>
      </c>
      <c r="N66" s="57">
        <f t="shared" si="0"/>
        <v>-7.1083813579159747</v>
      </c>
      <c r="O66" s="57">
        <f t="shared" si="0"/>
        <v>6.6215470276237793</v>
      </c>
      <c r="Q66" s="22"/>
      <c r="R66" s="23"/>
      <c r="S66" s="23"/>
      <c r="T66" s="23"/>
      <c r="U66" s="23"/>
      <c r="V66" s="23"/>
      <c r="W66" s="23"/>
      <c r="X66" s="23"/>
      <c r="Y66" s="23"/>
    </row>
    <row r="67" spans="1:25" ht="38.4" customHeight="1" x14ac:dyDescent="0.2">
      <c r="A67" s="37"/>
      <c r="B67" s="38"/>
      <c r="C67" s="95" t="s">
        <v>23</v>
      </c>
      <c r="D67" s="96"/>
      <c r="E67" s="56" t="s">
        <v>50</v>
      </c>
      <c r="F67" s="57">
        <f t="shared" si="0"/>
        <v>2.792742945339119</v>
      </c>
      <c r="G67" s="57">
        <f t="shared" si="0"/>
        <v>0.76208283755453565</v>
      </c>
      <c r="H67" s="57">
        <f t="shared" si="0"/>
        <v>6.9362049090449016</v>
      </c>
      <c r="I67" s="57">
        <f t="shared" si="0"/>
        <v>-5.3899142872167012</v>
      </c>
      <c r="J67" s="57">
        <f t="shared" si="0"/>
        <v>-9.4069586482881284</v>
      </c>
      <c r="K67" s="57">
        <f t="shared" si="0"/>
        <v>-8.3867603300714748</v>
      </c>
      <c r="L67" s="57">
        <f t="shared" si="0"/>
        <v>-7.0082035827892186</v>
      </c>
      <c r="M67" s="57">
        <f t="shared" si="0"/>
        <v>-9.2503240674060212</v>
      </c>
      <c r="N67" s="57">
        <f t="shared" si="0"/>
        <v>-7.8562075943340082</v>
      </c>
      <c r="O67" s="57">
        <f t="shared" si="0"/>
        <v>-10.287215260732895</v>
      </c>
      <c r="Q67" s="22"/>
      <c r="R67" s="23"/>
      <c r="S67" s="23"/>
      <c r="T67" s="23"/>
      <c r="U67" s="23"/>
      <c r="V67" s="23"/>
      <c r="W67" s="23"/>
      <c r="X67" s="23"/>
      <c r="Y67" s="23"/>
    </row>
    <row r="68" spans="1:25" ht="38.4" customHeight="1" x14ac:dyDescent="0.2">
      <c r="A68" s="37"/>
      <c r="B68" s="38"/>
      <c r="C68" s="95" t="s">
        <v>24</v>
      </c>
      <c r="D68" s="96"/>
      <c r="E68" s="56" t="s">
        <v>50</v>
      </c>
      <c r="F68" s="57">
        <f t="shared" si="0"/>
        <v>-3.0992513663711936</v>
      </c>
      <c r="G68" s="57">
        <f t="shared" si="0"/>
        <v>-3.430624413457072</v>
      </c>
      <c r="H68" s="57">
        <f t="shared" si="0"/>
        <v>-0.89425946285534785</v>
      </c>
      <c r="I68" s="57">
        <f t="shared" si="0"/>
        <v>2.0592109824585729</v>
      </c>
      <c r="J68" s="57">
        <f t="shared" si="0"/>
        <v>-0.98893633540372661</v>
      </c>
      <c r="K68" s="57">
        <f t="shared" si="0"/>
        <v>-2.2034679134687956</v>
      </c>
      <c r="L68" s="57">
        <f t="shared" si="0"/>
        <v>-3.4728834454211057</v>
      </c>
      <c r="M68" s="57">
        <f t="shared" si="0"/>
        <v>-4.2187564895958793</v>
      </c>
      <c r="N68" s="57">
        <f t="shared" si="0"/>
        <v>-27.356496287061628</v>
      </c>
      <c r="O68" s="57">
        <f t="shared" si="0"/>
        <v>-3.826294582898075</v>
      </c>
      <c r="Q68" s="22"/>
      <c r="R68" s="23"/>
      <c r="S68" s="23"/>
      <c r="T68" s="23"/>
      <c r="U68" s="23"/>
      <c r="V68" s="23"/>
      <c r="W68" s="23"/>
      <c r="X68" s="23"/>
      <c r="Y68" s="23"/>
    </row>
    <row r="69" spans="1:25" ht="38.4" customHeight="1" x14ac:dyDescent="0.2">
      <c r="A69" s="37"/>
      <c r="B69" s="38"/>
      <c r="C69" s="95" t="s">
        <v>25</v>
      </c>
      <c r="D69" s="96"/>
      <c r="E69" s="56" t="s">
        <v>50</v>
      </c>
      <c r="F69" s="57">
        <f t="shared" si="0"/>
        <v>-3.9172649113894931</v>
      </c>
      <c r="G69" s="57">
        <f t="shared" si="0"/>
        <v>6.7364283861700223</v>
      </c>
      <c r="H69" s="57">
        <f t="shared" si="0"/>
        <v>-6.711277675492294</v>
      </c>
      <c r="I69" s="57">
        <f t="shared" si="0"/>
        <v>11.037087499248631</v>
      </c>
      <c r="J69" s="57">
        <f t="shared" si="0"/>
        <v>-6.3220101953354089</v>
      </c>
      <c r="K69" s="57">
        <f t="shared" si="0"/>
        <v>-1.775051045960627</v>
      </c>
      <c r="L69" s="57">
        <f t="shared" si="0"/>
        <v>1.5610138745894004</v>
      </c>
      <c r="M69" s="57">
        <f t="shared" si="0"/>
        <v>0.39970263668575068</v>
      </c>
      <c r="N69" s="57">
        <f t="shared" si="0"/>
        <v>1.7501514554144109</v>
      </c>
      <c r="O69" s="57">
        <f t="shared" si="0"/>
        <v>1.8911077298201511</v>
      </c>
      <c r="Q69" s="22"/>
      <c r="R69" s="23"/>
      <c r="S69" s="23"/>
      <c r="T69" s="23"/>
      <c r="U69" s="23"/>
      <c r="V69" s="23"/>
      <c r="W69" s="23"/>
      <c r="X69" s="23"/>
      <c r="Y69" s="23"/>
    </row>
    <row r="70" spans="1:25" ht="38.4" customHeight="1" x14ac:dyDescent="0.2">
      <c r="A70" s="37"/>
      <c r="B70" s="38"/>
      <c r="C70" s="95" t="s">
        <v>26</v>
      </c>
      <c r="D70" s="96"/>
      <c r="E70" s="56" t="s">
        <v>50</v>
      </c>
      <c r="F70" s="57">
        <f t="shared" si="0"/>
        <v>-3.0271987647722551</v>
      </c>
      <c r="G70" s="57">
        <f t="shared" si="0"/>
        <v>0.84510923649279668</v>
      </c>
      <c r="H70" s="57">
        <f t="shared" si="0"/>
        <v>0.48429458470600734</v>
      </c>
      <c r="I70" s="57">
        <f t="shared" si="0"/>
        <v>2.5699522572067446</v>
      </c>
      <c r="J70" s="57">
        <f t="shared" si="0"/>
        <v>-1.4000795416046783</v>
      </c>
      <c r="K70" s="57">
        <f t="shared" si="0"/>
        <v>3.9140404998618137</v>
      </c>
      <c r="L70" s="57">
        <f t="shared" si="0"/>
        <v>2.5712170331447628</v>
      </c>
      <c r="M70" s="57">
        <f t="shared" si="0"/>
        <v>2.2173321933648227</v>
      </c>
      <c r="N70" s="57">
        <f t="shared" si="0"/>
        <v>-12.270838760986713</v>
      </c>
      <c r="O70" s="57">
        <f t="shared" si="0"/>
        <v>9.1583307283526114</v>
      </c>
      <c r="Q70" s="22"/>
      <c r="R70" s="23"/>
      <c r="S70" s="23"/>
      <c r="T70" s="23"/>
      <c r="U70" s="23"/>
      <c r="V70" s="23"/>
      <c r="W70" s="23"/>
      <c r="X70" s="23"/>
      <c r="Y70" s="23"/>
    </row>
    <row r="71" spans="1:25" ht="39" customHeight="1" x14ac:dyDescent="0.2">
      <c r="A71" s="37"/>
      <c r="B71" s="38"/>
      <c r="C71" s="38"/>
      <c r="D71" s="39" t="s">
        <v>27</v>
      </c>
      <c r="E71" s="56"/>
      <c r="F71" s="57"/>
      <c r="G71" s="57"/>
      <c r="H71" s="57"/>
      <c r="I71" s="57"/>
      <c r="J71" s="57"/>
      <c r="K71" s="57"/>
      <c r="L71" s="57"/>
      <c r="M71" s="57"/>
      <c r="N71" s="57"/>
      <c r="O71" s="57"/>
      <c r="Q71" s="22"/>
      <c r="R71" s="23"/>
      <c r="S71" s="23"/>
      <c r="T71" s="23"/>
      <c r="U71" s="23"/>
      <c r="V71" s="23"/>
      <c r="W71" s="23"/>
      <c r="X71" s="23"/>
      <c r="Y71" s="23"/>
    </row>
    <row r="72" spans="1:25" ht="39" customHeight="1" x14ac:dyDescent="0.2">
      <c r="A72" s="37"/>
      <c r="B72" s="38"/>
      <c r="C72" s="38"/>
      <c r="D72" s="39" t="s">
        <v>28</v>
      </c>
      <c r="E72" s="56" t="s">
        <v>50</v>
      </c>
      <c r="F72" s="57">
        <f t="shared" ref="F72:O84" si="1">(F23-E23)/ABS(E23)*100</f>
        <v>-0.76708477001383901</v>
      </c>
      <c r="G72" s="57">
        <f t="shared" si="1"/>
        <v>1.9050946564129911</v>
      </c>
      <c r="H72" s="57">
        <f t="shared" si="1"/>
        <v>-9.41589553937352E-2</v>
      </c>
      <c r="I72" s="57">
        <f t="shared" si="1"/>
        <v>0.39498419410237234</v>
      </c>
      <c r="J72" s="57">
        <f t="shared" si="1"/>
        <v>-2.5247032109657468</v>
      </c>
      <c r="K72" s="57">
        <f t="shared" si="1"/>
        <v>3.499427635988351E-2</v>
      </c>
      <c r="L72" s="57">
        <f t="shared" si="1"/>
        <v>-6.863000865657129E-2</v>
      </c>
      <c r="M72" s="57">
        <f t="shared" si="1"/>
        <v>-1.4876833553604512</v>
      </c>
      <c r="N72" s="57">
        <f t="shared" si="1"/>
        <v>-5.7294438894238331</v>
      </c>
      <c r="O72" s="57">
        <f t="shared" si="1"/>
        <v>2.887533381888808</v>
      </c>
      <c r="Q72" s="22"/>
      <c r="R72" s="23"/>
      <c r="S72" s="23"/>
      <c r="T72" s="23"/>
      <c r="U72" s="23"/>
      <c r="V72" s="23"/>
      <c r="W72" s="23"/>
      <c r="X72" s="23"/>
      <c r="Y72" s="23"/>
    </row>
    <row r="73" spans="1:25" ht="39" customHeight="1" x14ac:dyDescent="0.2">
      <c r="A73" s="37"/>
      <c r="B73" s="38"/>
      <c r="C73" s="38"/>
      <c r="D73" s="39" t="s">
        <v>29</v>
      </c>
      <c r="E73" s="56" t="s">
        <v>50</v>
      </c>
      <c r="F73" s="57">
        <f t="shared" si="1"/>
        <v>1.7131865591121616</v>
      </c>
      <c r="G73" s="57">
        <f t="shared" si="1"/>
        <v>-1.1952908193709095</v>
      </c>
      <c r="H73" s="57">
        <f t="shared" si="1"/>
        <v>1.4506785277210605</v>
      </c>
      <c r="I73" s="57">
        <f t="shared" si="1"/>
        <v>1.2126098829280276</v>
      </c>
      <c r="J73" s="57">
        <f t="shared" si="1"/>
        <v>1.0275496581576924</v>
      </c>
      <c r="K73" s="57">
        <f t="shared" si="1"/>
        <v>1.2807678446568449</v>
      </c>
      <c r="L73" s="57">
        <f t="shared" si="1"/>
        <v>-4.6525773478058561</v>
      </c>
      <c r="M73" s="57">
        <f t="shared" si="1"/>
        <v>1.4369603424463093</v>
      </c>
      <c r="N73" s="57">
        <f t="shared" si="1"/>
        <v>1.6018162722395868</v>
      </c>
      <c r="O73" s="57">
        <f t="shared" si="1"/>
        <v>1.4663827574680912</v>
      </c>
      <c r="Q73" s="22"/>
      <c r="R73" s="23"/>
      <c r="S73" s="23"/>
      <c r="T73" s="23"/>
      <c r="U73" s="23"/>
      <c r="V73" s="23"/>
      <c r="W73" s="23"/>
      <c r="X73" s="23"/>
      <c r="Y73" s="23"/>
    </row>
    <row r="74" spans="1:25" ht="39" customHeight="1" x14ac:dyDescent="0.2">
      <c r="A74" s="37"/>
      <c r="B74" s="95" t="s">
        <v>30</v>
      </c>
      <c r="C74" s="95"/>
      <c r="D74" s="96"/>
      <c r="E74" s="56" t="s">
        <v>50</v>
      </c>
      <c r="F74" s="57">
        <f t="shared" si="1"/>
        <v>8.700478563323303</v>
      </c>
      <c r="G74" s="57">
        <f t="shared" si="1"/>
        <v>4.3889708385339832</v>
      </c>
      <c r="H74" s="57">
        <f t="shared" si="1"/>
        <v>-7.8979977825604912</v>
      </c>
      <c r="I74" s="57">
        <f t="shared" si="1"/>
        <v>19.421234008402966</v>
      </c>
      <c r="J74" s="57">
        <f t="shared" si="1"/>
        <v>8.8271336522117245</v>
      </c>
      <c r="K74" s="57">
        <f t="shared" si="1"/>
        <v>-9.2807845986196877</v>
      </c>
      <c r="L74" s="57">
        <f t="shared" si="1"/>
        <v>-13.023023023023022</v>
      </c>
      <c r="M74" s="57">
        <f t="shared" si="1"/>
        <v>8.1229140292323621</v>
      </c>
      <c r="N74" s="57">
        <f t="shared" si="1"/>
        <v>20.162217396857837</v>
      </c>
      <c r="O74" s="57">
        <f t="shared" si="1"/>
        <v>-2.7991850473912656</v>
      </c>
      <c r="Q74" s="22"/>
      <c r="R74" s="23"/>
      <c r="S74" s="23"/>
      <c r="T74" s="23"/>
      <c r="U74" s="23"/>
      <c r="V74" s="23"/>
      <c r="W74" s="23"/>
      <c r="X74" s="23"/>
      <c r="Y74" s="23"/>
    </row>
    <row r="75" spans="1:25" ht="39" customHeight="1" x14ac:dyDescent="0.2">
      <c r="A75" s="97" t="s">
        <v>31</v>
      </c>
      <c r="B75" s="98"/>
      <c r="C75" s="98"/>
      <c r="D75" s="96"/>
      <c r="E75" s="58" t="s">
        <v>50</v>
      </c>
      <c r="F75" s="59">
        <f t="shared" si="1"/>
        <v>-3.2275226673996098</v>
      </c>
      <c r="G75" s="59">
        <f t="shared" si="1"/>
        <v>0.13835623491659593</v>
      </c>
      <c r="H75" s="59">
        <f t="shared" si="1"/>
        <v>2.1587256303677878</v>
      </c>
      <c r="I75" s="59">
        <f t="shared" si="1"/>
        <v>2.0066015388437077</v>
      </c>
      <c r="J75" s="59">
        <f t="shared" si="1"/>
        <v>-1.91937938103636</v>
      </c>
      <c r="K75" s="59">
        <f t="shared" si="1"/>
        <v>2.7636368357250771</v>
      </c>
      <c r="L75" s="59">
        <f t="shared" si="1"/>
        <v>-0.61840008716977735</v>
      </c>
      <c r="M75" s="59">
        <f t="shared" si="1"/>
        <v>-0.94671961177822173</v>
      </c>
      <c r="N75" s="59">
        <f t="shared" si="1"/>
        <v>3.9068102083343361</v>
      </c>
      <c r="O75" s="59">
        <f t="shared" si="1"/>
        <v>2.2850676288004053</v>
      </c>
      <c r="Q75" s="22"/>
      <c r="R75" s="23"/>
      <c r="S75" s="23"/>
      <c r="T75" s="23"/>
      <c r="U75" s="23"/>
      <c r="V75" s="23"/>
      <c r="W75" s="23"/>
      <c r="X75" s="23"/>
      <c r="Y75" s="23"/>
    </row>
    <row r="76" spans="1:25" ht="39" customHeight="1" x14ac:dyDescent="0.2">
      <c r="A76" s="97" t="s">
        <v>32</v>
      </c>
      <c r="B76" s="98"/>
      <c r="C76" s="98"/>
      <c r="D76" s="96"/>
      <c r="E76" s="58" t="s">
        <v>50</v>
      </c>
      <c r="F76" s="59">
        <f t="shared" si="1"/>
        <v>-5.9427546214133189</v>
      </c>
      <c r="G76" s="59">
        <f t="shared" si="1"/>
        <v>10.346999173667037</v>
      </c>
      <c r="H76" s="59">
        <f t="shared" si="1"/>
        <v>-5.4764981113817424</v>
      </c>
      <c r="I76" s="59">
        <f t="shared" si="1"/>
        <v>17.587762566426861</v>
      </c>
      <c r="J76" s="59">
        <f t="shared" si="1"/>
        <v>-4.631792436496748</v>
      </c>
      <c r="K76" s="59">
        <f t="shared" si="1"/>
        <v>7.1136916753634498</v>
      </c>
      <c r="L76" s="59">
        <f t="shared" si="1"/>
        <v>8.2934071713101112</v>
      </c>
      <c r="M76" s="59">
        <f t="shared" si="1"/>
        <v>11.364801017382975</v>
      </c>
      <c r="N76" s="59">
        <f t="shared" si="1"/>
        <v>-3.7373518357906907</v>
      </c>
      <c r="O76" s="59">
        <f t="shared" si="1"/>
        <v>3.2859737332328915</v>
      </c>
      <c r="Q76" s="22"/>
      <c r="R76" s="23"/>
      <c r="S76" s="23"/>
      <c r="T76" s="23"/>
      <c r="U76" s="23"/>
      <c r="V76" s="23"/>
      <c r="W76" s="23"/>
      <c r="X76" s="23"/>
      <c r="Y76" s="23"/>
    </row>
    <row r="77" spans="1:25" ht="39" customHeight="1" x14ac:dyDescent="0.2">
      <c r="A77" s="37"/>
      <c r="B77" s="95" t="s">
        <v>33</v>
      </c>
      <c r="C77" s="95"/>
      <c r="D77" s="96"/>
      <c r="E77" s="56" t="s">
        <v>50</v>
      </c>
      <c r="F77" s="57">
        <f t="shared" si="1"/>
        <v>-2.9684192818782744</v>
      </c>
      <c r="G77" s="57">
        <f t="shared" si="1"/>
        <v>7.93822879806208</v>
      </c>
      <c r="H77" s="57">
        <f t="shared" si="1"/>
        <v>-4.6802443588550382</v>
      </c>
      <c r="I77" s="57">
        <f t="shared" si="1"/>
        <v>13.397803445792478</v>
      </c>
      <c r="J77" s="57">
        <f t="shared" si="1"/>
        <v>7.8368869035442077E-3</v>
      </c>
      <c r="K77" s="57">
        <f t="shared" si="1"/>
        <v>2.1820457760454302</v>
      </c>
      <c r="L77" s="57">
        <f t="shared" si="1"/>
        <v>7.245548283901913</v>
      </c>
      <c r="M77" s="57">
        <f t="shared" si="1"/>
        <v>13.498235512630014</v>
      </c>
      <c r="N77" s="57">
        <f t="shared" si="1"/>
        <v>0.83287716964134484</v>
      </c>
      <c r="O77" s="57">
        <f t="shared" si="1"/>
        <v>3.8382638388480987E-2</v>
      </c>
      <c r="Q77" s="22"/>
      <c r="R77" s="23"/>
      <c r="S77" s="23"/>
      <c r="T77" s="23"/>
      <c r="U77" s="23"/>
      <c r="V77" s="23"/>
      <c r="W77" s="23"/>
      <c r="X77" s="23"/>
      <c r="Y77" s="23"/>
    </row>
    <row r="78" spans="1:25" ht="39" customHeight="1" x14ac:dyDescent="0.2">
      <c r="A78" s="37"/>
      <c r="B78" s="38"/>
      <c r="C78" s="95" t="s">
        <v>34</v>
      </c>
      <c r="D78" s="102"/>
      <c r="E78" s="56" t="s">
        <v>50</v>
      </c>
      <c r="F78" s="57">
        <f t="shared" si="1"/>
        <v>-5.2031981249180808</v>
      </c>
      <c r="G78" s="57">
        <f t="shared" si="1"/>
        <v>6.089511062817806</v>
      </c>
      <c r="H78" s="57">
        <f t="shared" si="1"/>
        <v>-1.6746448164514458</v>
      </c>
      <c r="I78" s="57">
        <f t="shared" si="1"/>
        <v>14.377584690523268</v>
      </c>
      <c r="J78" s="57">
        <f t="shared" si="1"/>
        <v>-3.0160496048950476</v>
      </c>
      <c r="K78" s="57">
        <f t="shared" si="1"/>
        <v>1.8703767744329827</v>
      </c>
      <c r="L78" s="57">
        <f t="shared" si="1"/>
        <v>5.0208442867610836</v>
      </c>
      <c r="M78" s="57">
        <f t="shared" si="1"/>
        <v>9.89865224435413</v>
      </c>
      <c r="N78" s="57">
        <f t="shared" si="1"/>
        <v>-8.0241422518101899</v>
      </c>
      <c r="O78" s="57">
        <f t="shared" si="1"/>
        <v>4.8608800099835685</v>
      </c>
      <c r="Q78" s="22"/>
      <c r="R78" s="23"/>
      <c r="S78" s="23"/>
      <c r="T78" s="23"/>
      <c r="U78" s="23"/>
      <c r="V78" s="23"/>
      <c r="W78" s="23"/>
      <c r="X78" s="23"/>
      <c r="Y78" s="23"/>
    </row>
    <row r="79" spans="1:25" ht="39" customHeight="1" x14ac:dyDescent="0.2">
      <c r="A79" s="37"/>
      <c r="B79" s="38"/>
      <c r="C79" s="38"/>
      <c r="D79" s="39" t="s">
        <v>35</v>
      </c>
      <c r="E79" s="56" t="s">
        <v>50</v>
      </c>
      <c r="F79" s="57">
        <f t="shared" si="1"/>
        <v>-1.0415598794414944</v>
      </c>
      <c r="G79" s="57">
        <f t="shared" si="1"/>
        <v>17.973686936703615</v>
      </c>
      <c r="H79" s="57">
        <f t="shared" si="1"/>
        <v>-5.4706708816297853</v>
      </c>
      <c r="I79" s="57">
        <f t="shared" si="1"/>
        <v>-2.1764979098931723</v>
      </c>
      <c r="J79" s="57">
        <f t="shared" si="1"/>
        <v>12.806366148499151</v>
      </c>
      <c r="K79" s="57">
        <f t="shared" si="1"/>
        <v>-10.280908807758033</v>
      </c>
      <c r="L79" s="57">
        <f t="shared" si="1"/>
        <v>5.8322386939388249</v>
      </c>
      <c r="M79" s="57">
        <f t="shared" si="1"/>
        <v>15.711550054966489</v>
      </c>
      <c r="N79" s="57">
        <f t="shared" si="1"/>
        <v>-11.650500314132916</v>
      </c>
      <c r="O79" s="57">
        <f t="shared" si="1"/>
        <v>13.037671708061607</v>
      </c>
      <c r="Q79" s="22"/>
      <c r="R79" s="23"/>
      <c r="S79" s="23"/>
      <c r="T79" s="23"/>
      <c r="U79" s="23"/>
      <c r="V79" s="23"/>
      <c r="W79" s="23"/>
      <c r="X79" s="23"/>
      <c r="Y79" s="23"/>
    </row>
    <row r="80" spans="1:25" ht="39" customHeight="1" x14ac:dyDescent="0.2">
      <c r="A80" s="37"/>
      <c r="B80" s="38"/>
      <c r="C80" s="38"/>
      <c r="D80" s="39" t="s">
        <v>36</v>
      </c>
      <c r="E80" s="56" t="s">
        <v>50</v>
      </c>
      <c r="F80" s="57">
        <f t="shared" si="1"/>
        <v>-5.9400064251604929</v>
      </c>
      <c r="G80" s="57">
        <f t="shared" si="1"/>
        <v>3.875870266598743</v>
      </c>
      <c r="H80" s="57">
        <f t="shared" si="1"/>
        <v>-0.87160377323440785</v>
      </c>
      <c r="I80" s="57">
        <f t="shared" si="1"/>
        <v>17.717090246727107</v>
      </c>
      <c r="J80" s="57">
        <f t="shared" si="1"/>
        <v>-5.6685382436891985</v>
      </c>
      <c r="K80" s="57">
        <f t="shared" si="1"/>
        <v>4.3063920845280066</v>
      </c>
      <c r="L80" s="57">
        <f t="shared" si="1"/>
        <v>4.8809294604734994</v>
      </c>
      <c r="M80" s="57">
        <f t="shared" si="1"/>
        <v>8.8871988609280113</v>
      </c>
      <c r="N80" s="57">
        <f t="shared" si="1"/>
        <v>-7.3536036993276266</v>
      </c>
      <c r="O80" s="57">
        <f t="shared" si="1"/>
        <v>3.419058279506753</v>
      </c>
      <c r="Q80" s="22"/>
      <c r="R80" s="23"/>
      <c r="S80" s="23"/>
      <c r="T80" s="23"/>
      <c r="U80" s="23"/>
      <c r="V80" s="23"/>
      <c r="W80" s="23"/>
      <c r="X80" s="23"/>
      <c r="Y80" s="23"/>
    </row>
    <row r="81" spans="1:25" ht="39" customHeight="1" x14ac:dyDescent="0.2">
      <c r="A81" s="37"/>
      <c r="B81" s="38"/>
      <c r="C81" s="95" t="s">
        <v>37</v>
      </c>
      <c r="D81" s="96"/>
      <c r="E81" s="56" t="s">
        <v>50</v>
      </c>
      <c r="F81" s="57">
        <f t="shared" si="1"/>
        <v>3.6367531301418876</v>
      </c>
      <c r="G81" s="57">
        <f t="shared" si="1"/>
        <v>12.936607763284048</v>
      </c>
      <c r="H81" s="57">
        <f t="shared" si="1"/>
        <v>-12.313809177041431</v>
      </c>
      <c r="I81" s="57">
        <f t="shared" si="1"/>
        <v>10.60744675181639</v>
      </c>
      <c r="J81" s="57">
        <f t="shared" si="1"/>
        <v>8.913220668361058</v>
      </c>
      <c r="K81" s="57">
        <f t="shared" si="1"/>
        <v>2.9993806588610021</v>
      </c>
      <c r="L81" s="57">
        <f t="shared" si="1"/>
        <v>13.015762799221168</v>
      </c>
      <c r="M81" s="57">
        <f t="shared" si="1"/>
        <v>22.174013561061194</v>
      </c>
      <c r="N81" s="57">
        <f t="shared" si="1"/>
        <v>20.035357580753448</v>
      </c>
      <c r="O81" s="57">
        <f t="shared" si="1"/>
        <v>-7.9729799768498522</v>
      </c>
      <c r="Q81" s="22"/>
      <c r="R81" s="23"/>
      <c r="S81" s="23"/>
      <c r="T81" s="23"/>
      <c r="U81" s="23"/>
      <c r="V81" s="23"/>
      <c r="W81" s="23"/>
      <c r="X81" s="23"/>
      <c r="Y81" s="23"/>
    </row>
    <row r="82" spans="1:25" ht="39" customHeight="1" x14ac:dyDescent="0.2">
      <c r="A82" s="37"/>
      <c r="B82" s="38"/>
      <c r="C82" s="38"/>
      <c r="D82" s="39" t="s">
        <v>35</v>
      </c>
      <c r="E82" s="56" t="s">
        <v>50</v>
      </c>
      <c r="F82" s="57">
        <f t="shared" si="1"/>
        <v>115.81811115429458</v>
      </c>
      <c r="G82" s="57">
        <f t="shared" si="1"/>
        <v>69.115793264901853</v>
      </c>
      <c r="H82" s="57">
        <f t="shared" si="1"/>
        <v>-63.230752848471937</v>
      </c>
      <c r="I82" s="57">
        <f t="shared" si="1"/>
        <v>47.726614538082828</v>
      </c>
      <c r="J82" s="57">
        <f t="shared" si="1"/>
        <v>-62.458341501666339</v>
      </c>
      <c r="K82" s="57">
        <f t="shared" si="1"/>
        <v>-12.741514360313316</v>
      </c>
      <c r="L82" s="57">
        <f t="shared" si="1"/>
        <v>-16.935966487133452</v>
      </c>
      <c r="M82" s="57">
        <f t="shared" si="1"/>
        <v>-36.527377521613836</v>
      </c>
      <c r="N82" s="57">
        <f t="shared" si="1"/>
        <v>28.944381384790013</v>
      </c>
      <c r="O82" s="57">
        <f t="shared" si="1"/>
        <v>12.147887323943662</v>
      </c>
      <c r="Q82" s="22"/>
      <c r="R82" s="23"/>
      <c r="S82" s="23"/>
      <c r="T82" s="23"/>
      <c r="U82" s="23"/>
      <c r="V82" s="23"/>
      <c r="W82" s="23"/>
      <c r="X82" s="23"/>
      <c r="Y82" s="23"/>
    </row>
    <row r="83" spans="1:25" ht="39" customHeight="1" x14ac:dyDescent="0.2">
      <c r="A83" s="37"/>
      <c r="B83" s="38"/>
      <c r="C83" s="38"/>
      <c r="D83" s="39" t="s">
        <v>36</v>
      </c>
      <c r="E83" s="56" t="s">
        <v>50</v>
      </c>
      <c r="F83" s="57">
        <f t="shared" si="1"/>
        <v>-12.206714122884362</v>
      </c>
      <c r="G83" s="57">
        <f t="shared" si="1"/>
        <v>10.317713053915686</v>
      </c>
      <c r="H83" s="57">
        <f t="shared" si="1"/>
        <v>-28.462307094482071</v>
      </c>
      <c r="I83" s="57">
        <f t="shared" si="1"/>
        <v>8.3868764937765778</v>
      </c>
      <c r="J83" s="57">
        <f t="shared" si="1"/>
        <v>83.404450299264013</v>
      </c>
      <c r="K83" s="57">
        <f t="shared" si="1"/>
        <v>32.926315132020676</v>
      </c>
      <c r="L83" s="57">
        <f t="shared" si="1"/>
        <v>52.300011746740282</v>
      </c>
      <c r="M83" s="57">
        <f t="shared" si="1"/>
        <v>31.006609951177371</v>
      </c>
      <c r="N83" s="57">
        <f t="shared" si="1"/>
        <v>37.314399425388864</v>
      </c>
      <c r="O83" s="57">
        <f t="shared" si="1"/>
        <v>-17.492303866503168</v>
      </c>
      <c r="Q83" s="22"/>
      <c r="R83" s="23"/>
      <c r="S83" s="23"/>
      <c r="T83" s="23"/>
      <c r="U83" s="23"/>
      <c r="V83" s="23"/>
      <c r="W83" s="23"/>
      <c r="X83" s="23"/>
      <c r="Y83" s="23"/>
    </row>
    <row r="84" spans="1:25" ht="39" customHeight="1" x14ac:dyDescent="0.2">
      <c r="A84" s="37"/>
      <c r="B84" s="38"/>
      <c r="C84" s="38"/>
      <c r="D84" s="39" t="s">
        <v>38</v>
      </c>
      <c r="E84" s="56" t="s">
        <v>50</v>
      </c>
      <c r="F84" s="57">
        <f t="shared" si="1"/>
        <v>6.2673563204894114</v>
      </c>
      <c r="G84" s="57">
        <f t="shared" si="1"/>
        <v>11.804289455365135</v>
      </c>
      <c r="H84" s="57">
        <f t="shared" si="1"/>
        <v>-6.3577245414294756</v>
      </c>
      <c r="I84" s="57">
        <f t="shared" si="1"/>
        <v>10.308598326139039</v>
      </c>
      <c r="J84" s="57">
        <f t="shared" si="1"/>
        <v>-1.7886785592981145</v>
      </c>
      <c r="K84" s="57">
        <f t="shared" si="1"/>
        <v>-6.1895391090025234</v>
      </c>
      <c r="L84" s="57">
        <f t="shared" si="1"/>
        <v>-4.0889761203794572</v>
      </c>
      <c r="M84" s="57">
        <f t="shared" si="1"/>
        <v>16.414928863769244</v>
      </c>
      <c r="N84" s="57">
        <f t="shared" si="1"/>
        <v>6.3510000604547114</v>
      </c>
      <c r="O84" s="57">
        <f t="shared" si="1"/>
        <v>1.6353730312120125</v>
      </c>
      <c r="Q84" s="22"/>
      <c r="R84" s="23"/>
      <c r="S84" s="23"/>
      <c r="T84" s="23"/>
      <c r="U84" s="23"/>
      <c r="V84" s="23"/>
      <c r="W84" s="23"/>
      <c r="X84" s="23"/>
      <c r="Y84" s="23"/>
    </row>
    <row r="85" spans="1:25" ht="39" customHeight="1" x14ac:dyDescent="0.2">
      <c r="A85" s="37"/>
      <c r="B85" s="95" t="s">
        <v>39</v>
      </c>
      <c r="C85" s="98"/>
      <c r="D85" s="96"/>
      <c r="E85" s="56" t="s">
        <v>51</v>
      </c>
      <c r="F85" s="56" t="s">
        <v>51</v>
      </c>
      <c r="G85" s="56" t="s">
        <v>51</v>
      </c>
      <c r="H85" s="56" t="s">
        <v>51</v>
      </c>
      <c r="I85" s="56" t="s">
        <v>51</v>
      </c>
      <c r="J85" s="56" t="s">
        <v>51</v>
      </c>
      <c r="K85" s="56" t="s">
        <v>51</v>
      </c>
      <c r="L85" s="56" t="s">
        <v>51</v>
      </c>
      <c r="M85" s="56" t="s">
        <v>51</v>
      </c>
      <c r="N85" s="56" t="s">
        <v>51</v>
      </c>
      <c r="O85" s="56" t="s">
        <v>51</v>
      </c>
      <c r="Q85" s="22"/>
      <c r="R85" s="23"/>
      <c r="S85" s="23"/>
      <c r="T85" s="23"/>
      <c r="U85" s="23"/>
      <c r="V85" s="23"/>
      <c r="W85" s="23"/>
      <c r="X85" s="23"/>
      <c r="Y85" s="23"/>
    </row>
    <row r="86" spans="1:25" ht="39" customHeight="1" x14ac:dyDescent="0.2">
      <c r="A86" s="37"/>
      <c r="B86" s="38"/>
      <c r="C86" s="95" t="s">
        <v>40</v>
      </c>
      <c r="D86" s="96"/>
      <c r="E86" s="56" t="s">
        <v>51</v>
      </c>
      <c r="F86" s="56" t="s">
        <v>51</v>
      </c>
      <c r="G86" s="56" t="s">
        <v>51</v>
      </c>
      <c r="H86" s="56" t="s">
        <v>51</v>
      </c>
      <c r="I86" s="56" t="s">
        <v>51</v>
      </c>
      <c r="J86" s="56" t="s">
        <v>51</v>
      </c>
      <c r="K86" s="56" t="s">
        <v>51</v>
      </c>
      <c r="L86" s="56" t="s">
        <v>51</v>
      </c>
      <c r="M86" s="56" t="s">
        <v>51</v>
      </c>
      <c r="N86" s="56" t="s">
        <v>51</v>
      </c>
      <c r="O86" s="56" t="s">
        <v>51</v>
      </c>
      <c r="Q86" s="22"/>
      <c r="R86" s="23"/>
      <c r="S86" s="23"/>
      <c r="T86" s="23"/>
      <c r="U86" s="23"/>
      <c r="V86" s="23"/>
      <c r="W86" s="23"/>
      <c r="X86" s="23"/>
      <c r="Y86" s="23"/>
    </row>
    <row r="87" spans="1:25" ht="39" customHeight="1" x14ac:dyDescent="0.2">
      <c r="A87" s="37"/>
      <c r="B87" s="38"/>
      <c r="C87" s="95" t="s">
        <v>41</v>
      </c>
      <c r="D87" s="96"/>
      <c r="E87" s="56" t="s">
        <v>51</v>
      </c>
      <c r="F87" s="56" t="s">
        <v>51</v>
      </c>
      <c r="G87" s="56" t="s">
        <v>51</v>
      </c>
      <c r="H87" s="56" t="s">
        <v>51</v>
      </c>
      <c r="I87" s="56" t="s">
        <v>51</v>
      </c>
      <c r="J87" s="56" t="s">
        <v>51</v>
      </c>
      <c r="K87" s="56" t="s">
        <v>51</v>
      </c>
      <c r="L87" s="56" t="s">
        <v>51</v>
      </c>
      <c r="M87" s="56" t="s">
        <v>51</v>
      </c>
      <c r="N87" s="56" t="s">
        <v>51</v>
      </c>
      <c r="O87" s="56" t="s">
        <v>51</v>
      </c>
      <c r="Q87" s="22"/>
      <c r="R87" s="23"/>
      <c r="S87" s="23"/>
      <c r="T87" s="23"/>
      <c r="U87" s="23"/>
      <c r="V87" s="23"/>
      <c r="W87" s="23"/>
      <c r="X87" s="23"/>
      <c r="Y87" s="23"/>
    </row>
    <row r="88" spans="1:25" ht="39" customHeight="1" x14ac:dyDescent="0.2">
      <c r="A88" s="97" t="s">
        <v>42</v>
      </c>
      <c r="B88" s="98"/>
      <c r="C88" s="98"/>
      <c r="D88" s="96"/>
      <c r="E88" s="60" t="s">
        <v>50</v>
      </c>
      <c r="F88" s="61" t="s">
        <v>51</v>
      </c>
      <c r="G88" s="61" t="s">
        <v>51</v>
      </c>
      <c r="H88" s="61" t="s">
        <v>51</v>
      </c>
      <c r="I88" s="61" t="s">
        <v>51</v>
      </c>
      <c r="J88" s="61" t="s">
        <v>51</v>
      </c>
      <c r="K88" s="61" t="s">
        <v>51</v>
      </c>
      <c r="L88" s="61" t="s">
        <v>51</v>
      </c>
      <c r="M88" s="61" t="s">
        <v>51</v>
      </c>
      <c r="N88" s="61" t="s">
        <v>51</v>
      </c>
      <c r="O88" s="61" t="s">
        <v>51</v>
      </c>
      <c r="Q88" s="22"/>
      <c r="R88" s="23"/>
      <c r="S88" s="23"/>
      <c r="T88" s="23"/>
      <c r="U88" s="23"/>
      <c r="V88" s="23"/>
      <c r="W88" s="23"/>
      <c r="X88" s="23"/>
      <c r="Y88" s="23"/>
    </row>
    <row r="89" spans="1:25" ht="39" customHeight="1" x14ac:dyDescent="0.2">
      <c r="A89" s="37"/>
      <c r="B89" s="95" t="s">
        <v>43</v>
      </c>
      <c r="C89" s="98"/>
      <c r="D89" s="96"/>
      <c r="E89" s="56" t="s">
        <v>50</v>
      </c>
      <c r="F89" s="57">
        <f t="shared" ref="F89:O89" si="2">(F40-E40)/ABS(E40)*100</f>
        <v>-69.737320448761835</v>
      </c>
      <c r="G89" s="57">
        <f t="shared" si="2"/>
        <v>-251.84802346696466</v>
      </c>
      <c r="H89" s="57">
        <f t="shared" si="2"/>
        <v>10.725061632998491</v>
      </c>
      <c r="I89" s="57">
        <f t="shared" si="2"/>
        <v>-17.415944522869893</v>
      </c>
      <c r="J89" s="57">
        <f t="shared" si="2"/>
        <v>-5.0872743547665227</v>
      </c>
      <c r="K89" s="57">
        <f t="shared" si="2"/>
        <v>-38.179343287570568</v>
      </c>
      <c r="L89" s="57">
        <f t="shared" si="2"/>
        <v>-26.635522490889425</v>
      </c>
      <c r="M89" s="57">
        <f t="shared" si="2"/>
        <v>-41.582514078457571</v>
      </c>
      <c r="N89" s="57">
        <f t="shared" si="2"/>
        <v>5.8407938733685691</v>
      </c>
      <c r="O89" s="57">
        <f t="shared" si="2"/>
        <v>-15.067801706856063</v>
      </c>
      <c r="Q89" s="22"/>
      <c r="R89" s="23"/>
      <c r="S89" s="23"/>
      <c r="T89" s="23"/>
      <c r="U89" s="23"/>
      <c r="V89" s="23"/>
      <c r="W89" s="23"/>
      <c r="X89" s="23"/>
      <c r="Y89" s="23"/>
    </row>
    <row r="90" spans="1:25" ht="39" customHeight="1" x14ac:dyDescent="0.2">
      <c r="A90" s="37"/>
      <c r="B90" s="95" t="s">
        <v>44</v>
      </c>
      <c r="C90" s="98"/>
      <c r="D90" s="96"/>
      <c r="E90" s="56" t="s">
        <v>51</v>
      </c>
      <c r="F90" s="56" t="s">
        <v>51</v>
      </c>
      <c r="G90" s="56" t="s">
        <v>51</v>
      </c>
      <c r="H90" s="56" t="s">
        <v>51</v>
      </c>
      <c r="I90" s="56" t="s">
        <v>51</v>
      </c>
      <c r="J90" s="56" t="s">
        <v>51</v>
      </c>
      <c r="K90" s="56" t="s">
        <v>51</v>
      </c>
      <c r="L90" s="56" t="s">
        <v>51</v>
      </c>
      <c r="M90" s="56" t="s">
        <v>51</v>
      </c>
      <c r="N90" s="56" t="s">
        <v>51</v>
      </c>
      <c r="O90" s="56" t="s">
        <v>51</v>
      </c>
      <c r="Q90" s="22"/>
      <c r="R90" s="23"/>
      <c r="S90" s="23"/>
      <c r="T90" s="23"/>
      <c r="U90" s="23"/>
      <c r="V90" s="23"/>
      <c r="W90" s="23"/>
      <c r="X90" s="23"/>
      <c r="Y90" s="23"/>
    </row>
    <row r="91" spans="1:25" ht="39" customHeight="1" x14ac:dyDescent="0.2">
      <c r="A91" s="99" t="s">
        <v>45</v>
      </c>
      <c r="B91" s="100"/>
      <c r="C91" s="100"/>
      <c r="D91" s="101"/>
      <c r="E91" s="62" t="s">
        <v>51</v>
      </c>
      <c r="F91" s="63">
        <f t="shared" ref="F91:O93" si="3">(F42-E42)/ABS(E42)*100</f>
        <v>-3.7098821505272848</v>
      </c>
      <c r="G91" s="63">
        <f t="shared" si="3"/>
        <v>0.96250142913281778</v>
      </c>
      <c r="H91" s="63">
        <f t="shared" si="3"/>
        <v>4.5048752279510183E-2</v>
      </c>
      <c r="I91" s="63">
        <f t="shared" si="3"/>
        <v>5.976817761503753</v>
      </c>
      <c r="J91" s="63">
        <f t="shared" si="3"/>
        <v>-2.6513005975596271</v>
      </c>
      <c r="K91" s="63">
        <f t="shared" si="3"/>
        <v>4.6592885854174426</v>
      </c>
      <c r="L91" s="63">
        <f t="shared" si="3"/>
        <v>5.444775325970177</v>
      </c>
      <c r="M91" s="63">
        <f t="shared" si="3"/>
        <v>6.9918235865664632E-2</v>
      </c>
      <c r="N91" s="63">
        <f t="shared" si="3"/>
        <v>-3.0687154809546211</v>
      </c>
      <c r="O91" s="63">
        <f t="shared" si="3"/>
        <v>3.095689820538706</v>
      </c>
      <c r="Q91" s="22"/>
      <c r="R91" s="23"/>
      <c r="S91" s="23"/>
      <c r="T91" s="23"/>
      <c r="U91" s="23"/>
      <c r="V91" s="23"/>
      <c r="W91" s="23"/>
      <c r="X91" s="23"/>
      <c r="Y91" s="23"/>
    </row>
    <row r="92" spans="1:25" ht="39" customHeight="1" x14ac:dyDescent="0.2">
      <c r="A92" s="37"/>
      <c r="B92" s="95" t="s">
        <v>46</v>
      </c>
      <c r="C92" s="98"/>
      <c r="D92" s="96"/>
      <c r="E92" s="56" t="s">
        <v>51</v>
      </c>
      <c r="F92" s="57">
        <f t="shared" si="3"/>
        <v>-19.089370439221998</v>
      </c>
      <c r="G92" s="64">
        <f t="shared" si="3"/>
        <v>29.742921481887908</v>
      </c>
      <c r="H92" s="57">
        <f t="shared" si="3"/>
        <v>2.9153414447195227</v>
      </c>
      <c r="I92" s="64">
        <f t="shared" si="3"/>
        <v>-3.0878676848269015</v>
      </c>
      <c r="J92" s="57">
        <f t="shared" si="3"/>
        <v>-3.4901285278918772</v>
      </c>
      <c r="K92" s="64">
        <f t="shared" si="3"/>
        <v>-3.4058249583539277</v>
      </c>
      <c r="L92" s="64">
        <f t="shared" si="3"/>
        <v>-15.309903063496726</v>
      </c>
      <c r="M92" s="64">
        <f t="shared" si="3"/>
        <v>14.056346222699606</v>
      </c>
      <c r="N92" s="64">
        <f t="shared" si="3"/>
        <v>-30.647740315286594</v>
      </c>
      <c r="O92" s="64">
        <f t="shared" si="3"/>
        <v>98.210673720242724</v>
      </c>
      <c r="Q92" s="22"/>
      <c r="R92" s="23"/>
      <c r="S92" s="23"/>
      <c r="T92" s="23"/>
      <c r="U92" s="23"/>
      <c r="V92" s="23"/>
      <c r="W92" s="23"/>
      <c r="X92" s="23"/>
      <c r="Y92" s="23"/>
    </row>
    <row r="93" spans="1:25" ht="39" customHeight="1" x14ac:dyDescent="0.2">
      <c r="A93" s="40"/>
      <c r="B93" s="112" t="s">
        <v>52</v>
      </c>
      <c r="C93" s="113"/>
      <c r="D93" s="114"/>
      <c r="E93" s="65" t="s">
        <v>51</v>
      </c>
      <c r="F93" s="66">
        <f t="shared" si="3"/>
        <v>-4.1942748906619647</v>
      </c>
      <c r="G93" s="66">
        <f t="shared" si="3"/>
        <v>1.728024773118831</v>
      </c>
      <c r="H93" s="66">
        <f t="shared" si="3"/>
        <v>0.14245763633907188</v>
      </c>
      <c r="I93" s="66">
        <f t="shared" si="3"/>
        <v>5.6607693230680516</v>
      </c>
      <c r="J93" s="66">
        <f t="shared" si="3"/>
        <v>-2.6781255014158289</v>
      </c>
      <c r="K93" s="66">
        <f t="shared" si="3"/>
        <v>4.403525978826595</v>
      </c>
      <c r="L93" s="66">
        <f t="shared" si="3"/>
        <v>4.835857743377594</v>
      </c>
      <c r="M93" s="66">
        <f t="shared" si="3"/>
        <v>0.40139810439108736</v>
      </c>
      <c r="N93" s="66">
        <f t="shared" si="3"/>
        <v>-3.8112962749699149</v>
      </c>
      <c r="O93" s="66">
        <f t="shared" si="3"/>
        <v>4.9422214362563031</v>
      </c>
      <c r="Q93" s="22"/>
      <c r="R93" s="23"/>
      <c r="S93" s="23"/>
      <c r="T93" s="23"/>
      <c r="U93" s="23"/>
      <c r="V93" s="23"/>
      <c r="W93" s="23"/>
      <c r="X93" s="23"/>
      <c r="Y93" s="23"/>
    </row>
    <row r="94" spans="1:25" ht="84" customHeight="1" x14ac:dyDescent="0.2">
      <c r="A94" s="89" t="s">
        <v>48</v>
      </c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27"/>
      <c r="O94" s="27"/>
    </row>
    <row r="95" spans="1:25" ht="39" customHeight="1" x14ac:dyDescent="0.2">
      <c r="D95" s="2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25" ht="39" customHeight="1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25" ht="39" customHeight="1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25" ht="39" customHeight="1" x14ac:dyDescent="0.2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25" ht="39" customHeight="1" x14ac:dyDescent="0.2">
      <c r="A99" s="33"/>
      <c r="B99" s="33"/>
      <c r="C99" s="33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1:25" s="12" customFormat="1" ht="39" customHeight="1" x14ac:dyDescent="0.2">
      <c r="A100" s="115" t="s">
        <v>63</v>
      </c>
      <c r="B100" s="115"/>
      <c r="C100" s="115"/>
      <c r="D100" s="115"/>
      <c r="E100" s="29"/>
      <c r="F100" s="29"/>
      <c r="G100" s="29"/>
      <c r="H100" s="29"/>
      <c r="I100" s="29"/>
      <c r="J100" s="29"/>
      <c r="K100" s="29"/>
      <c r="L100" s="29"/>
      <c r="M100" s="68"/>
      <c r="N100" s="68"/>
      <c r="O100" s="68"/>
      <c r="P100" s="9"/>
    </row>
    <row r="101" spans="1:25" ht="39" customHeight="1" x14ac:dyDescent="0.2">
      <c r="A101" s="33"/>
      <c r="B101" s="33"/>
      <c r="C101" s="33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25" ht="39" customHeight="1" x14ac:dyDescent="0.2">
      <c r="A102" s="116"/>
      <c r="B102" s="117"/>
      <c r="C102" s="117"/>
      <c r="D102" s="118"/>
      <c r="E102" s="92" t="s">
        <v>53</v>
      </c>
      <c r="F102" s="93"/>
      <c r="G102" s="93"/>
      <c r="H102" s="93"/>
      <c r="I102" s="93"/>
      <c r="J102" s="93"/>
      <c r="K102" s="93"/>
      <c r="L102" s="93"/>
      <c r="M102" s="93"/>
      <c r="N102" s="93"/>
      <c r="O102" s="94"/>
    </row>
    <row r="103" spans="1:25" ht="39" customHeight="1" x14ac:dyDescent="0.2">
      <c r="A103" s="103" t="s">
        <v>2</v>
      </c>
      <c r="B103" s="104"/>
      <c r="C103" s="104"/>
      <c r="D103" s="105"/>
      <c r="E103" s="35" t="s">
        <v>3</v>
      </c>
      <c r="F103" s="35" t="s">
        <v>4</v>
      </c>
      <c r="G103" s="35" t="s">
        <v>5</v>
      </c>
      <c r="H103" s="35" t="s">
        <v>6</v>
      </c>
      <c r="I103" s="35" t="s">
        <v>7</v>
      </c>
      <c r="J103" s="35" t="s">
        <v>8</v>
      </c>
      <c r="K103" s="35" t="s">
        <v>9</v>
      </c>
      <c r="L103" s="35" t="s">
        <v>10</v>
      </c>
      <c r="M103" s="35" t="s">
        <v>11</v>
      </c>
      <c r="N103" s="35" t="s">
        <v>66</v>
      </c>
      <c r="O103" s="35" t="s">
        <v>67</v>
      </c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9" customHeight="1" x14ac:dyDescent="0.2">
      <c r="A104" s="106"/>
      <c r="B104" s="107"/>
      <c r="C104" s="107"/>
      <c r="D104" s="108"/>
      <c r="E104" s="36">
        <v>-2011</v>
      </c>
      <c r="F104" s="36">
        <v>-2012</v>
      </c>
      <c r="G104" s="36">
        <v>-2013</v>
      </c>
      <c r="H104" s="36">
        <v>-2014</v>
      </c>
      <c r="I104" s="36">
        <v>-2015</v>
      </c>
      <c r="J104" s="36">
        <v>-2016</v>
      </c>
      <c r="K104" s="36">
        <v>-2017</v>
      </c>
      <c r="L104" s="36">
        <v>-2018</v>
      </c>
      <c r="M104" s="36">
        <v>-2019</v>
      </c>
      <c r="N104" s="36">
        <v>-2020</v>
      </c>
      <c r="O104" s="36">
        <v>-2021</v>
      </c>
    </row>
    <row r="105" spans="1:25" ht="39" customHeight="1" x14ac:dyDescent="0.2">
      <c r="A105" s="109" t="s">
        <v>12</v>
      </c>
      <c r="B105" s="110"/>
      <c r="C105" s="110"/>
      <c r="D105" s="111"/>
      <c r="E105" s="69">
        <f t="shared" ref="E105:N119" si="4">E7/E$42*100</f>
        <v>51.621618369839197</v>
      </c>
      <c r="F105" s="69">
        <f t="shared" si="4"/>
        <v>53.560461845746119</v>
      </c>
      <c r="G105" s="69">
        <f t="shared" si="4"/>
        <v>53.790499787441668</v>
      </c>
      <c r="H105" s="69">
        <f t="shared" si="4"/>
        <v>53.754155700770987</v>
      </c>
      <c r="I105" s="69">
        <f t="shared" si="4"/>
        <v>51.233887528521748</v>
      </c>
      <c r="J105" s="69">
        <f t="shared" si="4"/>
        <v>51.814868295584091</v>
      </c>
      <c r="K105" s="69">
        <f t="shared" si="4"/>
        <v>49.494421494053725</v>
      </c>
      <c r="L105" s="69">
        <f t="shared" si="4"/>
        <v>46.321320199715167</v>
      </c>
      <c r="M105" s="69">
        <f t="shared" si="4"/>
        <v>45.962518631157238</v>
      </c>
      <c r="N105" s="69">
        <f t="shared" si="4"/>
        <v>45.694343125737717</v>
      </c>
      <c r="O105" s="69">
        <f t="shared" ref="O105" si="5">O7/O$42*100</f>
        <v>45.390194406590119</v>
      </c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39" customHeight="1" x14ac:dyDescent="0.2">
      <c r="A106" s="37"/>
      <c r="B106" s="95" t="s">
        <v>13</v>
      </c>
      <c r="C106" s="95"/>
      <c r="D106" s="96"/>
      <c r="E106" s="70">
        <f>E8/E$42*100</f>
        <v>50.402276377768018</v>
      </c>
      <c r="F106" s="70">
        <f t="shared" si="4"/>
        <v>52.183964848643114</v>
      </c>
      <c r="G106" s="70">
        <f t="shared" si="4"/>
        <v>52.367287180226562</v>
      </c>
      <c r="H106" s="70">
        <f t="shared" si="4"/>
        <v>52.443938630157319</v>
      </c>
      <c r="I106" s="70">
        <f t="shared" si="4"/>
        <v>49.757453882970296</v>
      </c>
      <c r="J106" s="70">
        <f t="shared" si="4"/>
        <v>50.164347614164264</v>
      </c>
      <c r="K106" s="70">
        <f t="shared" si="4"/>
        <v>48.063741587415976</v>
      </c>
      <c r="L106" s="70">
        <f t="shared" si="4"/>
        <v>45.141185127679556</v>
      </c>
      <c r="M106" s="70">
        <f t="shared" si="4"/>
        <v>44.687443081831596</v>
      </c>
      <c r="N106" s="70">
        <f t="shared" si="4"/>
        <v>44.113677955398614</v>
      </c>
      <c r="O106" s="70">
        <f t="shared" ref="O106" si="6">O8/O$42*100</f>
        <v>43.899909575171712</v>
      </c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39" customHeight="1" x14ac:dyDescent="0.2">
      <c r="A107" s="37"/>
      <c r="B107" s="38"/>
      <c r="C107" s="95" t="s">
        <v>14</v>
      </c>
      <c r="D107" s="102"/>
      <c r="E107" s="70">
        <f t="shared" si="4"/>
        <v>7.5551498234363441</v>
      </c>
      <c r="F107" s="70">
        <f t="shared" si="4"/>
        <v>7.8501094262789257</v>
      </c>
      <c r="G107" s="70">
        <f t="shared" si="4"/>
        <v>7.7282434018738551</v>
      </c>
      <c r="H107" s="70">
        <f t="shared" si="4"/>
        <v>7.8611787191009155</v>
      </c>
      <c r="I107" s="70">
        <f t="shared" si="4"/>
        <v>7.7843544257845068</v>
      </c>
      <c r="J107" s="70">
        <f t="shared" si="4"/>
        <v>7.8561307130842888</v>
      </c>
      <c r="K107" s="70">
        <f t="shared" si="4"/>
        <v>7.5263215028468959</v>
      </c>
      <c r="L107" s="70">
        <f t="shared" si="4"/>
        <v>7.082874840110251</v>
      </c>
      <c r="M107" s="70">
        <f t="shared" si="4"/>
        <v>6.9904129106896082</v>
      </c>
      <c r="N107" s="70">
        <f t="shared" si="4"/>
        <v>7.167838385422427</v>
      </c>
      <c r="O107" s="70">
        <f t="shared" ref="O107" si="7">O9/O$42*100</f>
        <v>7.0639473846472276</v>
      </c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39" customHeight="1" x14ac:dyDescent="0.2">
      <c r="A108" s="37"/>
      <c r="B108" s="38"/>
      <c r="C108" s="95" t="s">
        <v>15</v>
      </c>
      <c r="D108" s="96"/>
      <c r="E108" s="70">
        <f t="shared" si="4"/>
        <v>1.2880123203532476</v>
      </c>
      <c r="F108" s="70">
        <f t="shared" si="4"/>
        <v>1.293529198979646</v>
      </c>
      <c r="G108" s="70">
        <f t="shared" si="4"/>
        <v>1.2659751353164272</v>
      </c>
      <c r="H108" s="70">
        <f t="shared" si="4"/>
        <v>1.1929142015951706</v>
      </c>
      <c r="I108" s="70">
        <f t="shared" si="4"/>
        <v>1.181053534070412</v>
      </c>
      <c r="J108" s="70">
        <f t="shared" si="4"/>
        <v>1.1776671901609062</v>
      </c>
      <c r="K108" s="70">
        <f t="shared" si="4"/>
        <v>1.1066788835369272</v>
      </c>
      <c r="L108" s="70">
        <f t="shared" si="4"/>
        <v>0.99716334057053169</v>
      </c>
      <c r="M108" s="70">
        <f t="shared" si="4"/>
        <v>1.000999723942642</v>
      </c>
      <c r="N108" s="70">
        <f t="shared" si="4"/>
        <v>1.0469718969522244</v>
      </c>
      <c r="O108" s="70">
        <f t="shared" ref="O108" si="8">O10/O$42*100</f>
        <v>1.0397632928436178</v>
      </c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39" customHeight="1" x14ac:dyDescent="0.2">
      <c r="A109" s="37"/>
      <c r="B109" s="38"/>
      <c r="C109" s="95" t="s">
        <v>16</v>
      </c>
      <c r="D109" s="96"/>
      <c r="E109" s="70">
        <f t="shared" si="4"/>
        <v>1.6281455101095477</v>
      </c>
      <c r="F109" s="70">
        <f t="shared" si="4"/>
        <v>1.6966852240474166</v>
      </c>
      <c r="G109" s="70">
        <f t="shared" si="4"/>
        <v>1.7983919823121766</v>
      </c>
      <c r="H109" s="70">
        <f t="shared" si="4"/>
        <v>1.7905001066952013</v>
      </c>
      <c r="I109" s="70">
        <f t="shared" si="4"/>
        <v>1.7113486719713689</v>
      </c>
      <c r="J109" s="70">
        <f t="shared" si="4"/>
        <v>1.5480001450875425</v>
      </c>
      <c r="K109" s="70">
        <f t="shared" si="4"/>
        <v>1.47441660768752</v>
      </c>
      <c r="L109" s="70">
        <f t="shared" si="4"/>
        <v>1.4288690603114051</v>
      </c>
      <c r="M109" s="70">
        <f t="shared" si="4"/>
        <v>1.3772737747952846</v>
      </c>
      <c r="N109" s="70">
        <f t="shared" si="4"/>
        <v>1.3110461737933585</v>
      </c>
      <c r="O109" s="70">
        <f t="shared" ref="O109" si="9">O11/O$42*100</f>
        <v>1.2562504906273537</v>
      </c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39" customHeight="1" x14ac:dyDescent="0.2">
      <c r="A110" s="37"/>
      <c r="B110" s="38"/>
      <c r="C110" s="95" t="s">
        <v>17</v>
      </c>
      <c r="D110" s="96"/>
      <c r="E110" s="70">
        <f t="shared" si="4"/>
        <v>12.437210113758731</v>
      </c>
      <c r="F110" s="70">
        <f t="shared" si="4"/>
        <v>13.252668807918926</v>
      </c>
      <c r="G110" s="70">
        <f t="shared" si="4"/>
        <v>13.014912498367911</v>
      </c>
      <c r="H110" s="70">
        <f t="shared" si="4"/>
        <v>13.163404473776176</v>
      </c>
      <c r="I110" s="70">
        <f t="shared" si="4"/>
        <v>12.320286357039906</v>
      </c>
      <c r="J110" s="70">
        <f t="shared" si="4"/>
        <v>12.708709479282609</v>
      </c>
      <c r="K110" s="70">
        <f t="shared" si="4"/>
        <v>12.465876350875464</v>
      </c>
      <c r="L110" s="70">
        <f t="shared" si="4"/>
        <v>11.31803480320081</v>
      </c>
      <c r="M110" s="70">
        <f t="shared" si="4"/>
        <v>11.416423974156471</v>
      </c>
      <c r="N110" s="70">
        <f t="shared" si="4"/>
        <v>11.940021814831566</v>
      </c>
      <c r="O110" s="70">
        <f t="shared" ref="O110" si="10">O12/O$42*100</f>
        <v>11.966934228907641</v>
      </c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39" customHeight="1" x14ac:dyDescent="0.2">
      <c r="A111" s="37"/>
      <c r="B111" s="38"/>
      <c r="C111" s="95" t="s">
        <v>18</v>
      </c>
      <c r="D111" s="96"/>
      <c r="E111" s="70">
        <f t="shared" si="4"/>
        <v>1.8303966215281329</v>
      </c>
      <c r="F111" s="70">
        <f t="shared" si="4"/>
        <v>1.8724919890467513</v>
      </c>
      <c r="G111" s="70">
        <f t="shared" si="4"/>
        <v>2.0253683880281703</v>
      </c>
      <c r="H111" s="70">
        <f t="shared" si="4"/>
        <v>1.9121944883423896</v>
      </c>
      <c r="I111" s="70">
        <f t="shared" si="4"/>
        <v>1.7804808083178012</v>
      </c>
      <c r="J111" s="70">
        <f t="shared" si="4"/>
        <v>1.7282204563243031</v>
      </c>
      <c r="K111" s="70">
        <f t="shared" si="4"/>
        <v>1.6293711281061436</v>
      </c>
      <c r="L111" s="70">
        <f t="shared" si="4"/>
        <v>1.5154112123968781</v>
      </c>
      <c r="M111" s="70">
        <f t="shared" si="4"/>
        <v>1.4638368932608075</v>
      </c>
      <c r="N111" s="70">
        <f t="shared" si="4"/>
        <v>1.5641430257647442</v>
      </c>
      <c r="O111" s="70">
        <f t="shared" ref="O111" si="11">O13/O$42*100</f>
        <v>1.5765537574110196</v>
      </c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39" customHeight="1" x14ac:dyDescent="0.2">
      <c r="A112" s="37"/>
      <c r="B112" s="38"/>
      <c r="C112" s="95" t="s">
        <v>19</v>
      </c>
      <c r="D112" s="96"/>
      <c r="E112" s="70">
        <f t="shared" si="4"/>
        <v>1.8453759572637747</v>
      </c>
      <c r="F112" s="70">
        <f t="shared" si="4"/>
        <v>1.8714923770211687</v>
      </c>
      <c r="G112" s="70">
        <f t="shared" si="4"/>
        <v>1.8571781288307683</v>
      </c>
      <c r="H112" s="70">
        <f t="shared" si="4"/>
        <v>1.8530018462908728</v>
      </c>
      <c r="I112" s="70">
        <f t="shared" si="4"/>
        <v>1.7980483668152907</v>
      </c>
      <c r="J112" s="70">
        <f t="shared" si="4"/>
        <v>1.8107764671603039</v>
      </c>
      <c r="K112" s="70">
        <f t="shared" si="4"/>
        <v>1.741390930205448</v>
      </c>
      <c r="L112" s="70">
        <f t="shared" si="4"/>
        <v>1.7113398197391623</v>
      </c>
      <c r="M112" s="70">
        <f t="shared" si="4"/>
        <v>1.7069139474654975</v>
      </c>
      <c r="N112" s="70">
        <f t="shared" si="4"/>
        <v>1.7612886152622611</v>
      </c>
      <c r="O112" s="70">
        <f t="shared" ref="O112" si="12">O14/O$42*100</f>
        <v>1.7293171200629307</v>
      </c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39" customHeight="1" x14ac:dyDescent="0.2">
      <c r="A113" s="37"/>
      <c r="B113" s="38"/>
      <c r="C113" s="95" t="s">
        <v>20</v>
      </c>
      <c r="D113" s="96"/>
      <c r="E113" s="70">
        <f t="shared" si="4"/>
        <v>6.9266794602626494</v>
      </c>
      <c r="F113" s="70">
        <f t="shared" si="4"/>
        <v>7.2441571115210905</v>
      </c>
      <c r="G113" s="70">
        <f t="shared" si="4"/>
        <v>7.3567768360305861</v>
      </c>
      <c r="H113" s="70">
        <f t="shared" si="4"/>
        <v>7.3685252249103907</v>
      </c>
      <c r="I113" s="70">
        <f t="shared" si="4"/>
        <v>6.3778991943144137</v>
      </c>
      <c r="J113" s="70">
        <f t="shared" si="4"/>
        <v>6.7174333174356562</v>
      </c>
      <c r="K113" s="70">
        <f t="shared" si="4"/>
        <v>6.2841648223450717</v>
      </c>
      <c r="L113" s="70">
        <f t="shared" si="4"/>
        <v>6.0616176863257154</v>
      </c>
      <c r="M113" s="70">
        <f t="shared" si="4"/>
        <v>5.9207924393399916</v>
      </c>
      <c r="N113" s="70">
        <f t="shared" si="4"/>
        <v>5.2207736564206035</v>
      </c>
      <c r="O113" s="70">
        <f t="shared" ref="O113" si="13">O15/O$42*100</f>
        <v>5.1831707144159012</v>
      </c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39" customHeight="1" x14ac:dyDescent="0.2">
      <c r="A114" s="37"/>
      <c r="B114" s="38"/>
      <c r="C114" s="95" t="s">
        <v>21</v>
      </c>
      <c r="D114" s="96"/>
      <c r="E114" s="70">
        <f t="shared" si="4"/>
        <v>2.6302871340139209</v>
      </c>
      <c r="F114" s="70">
        <f t="shared" si="4"/>
        <v>2.5502914181433334</v>
      </c>
      <c r="G114" s="70">
        <f t="shared" si="4"/>
        <v>2.6883833005265383</v>
      </c>
      <c r="H114" s="70">
        <f t="shared" si="4"/>
        <v>2.6931415087629236</v>
      </c>
      <c r="I114" s="70">
        <f t="shared" si="4"/>
        <v>2.5381912009877521</v>
      </c>
      <c r="J114" s="70">
        <f t="shared" si="4"/>
        <v>2.5829779338035088</v>
      </c>
      <c r="K114" s="70">
        <f t="shared" si="4"/>
        <v>2.521548273488714</v>
      </c>
      <c r="L114" s="70">
        <f t="shared" si="4"/>
        <v>2.4548526216486306</v>
      </c>
      <c r="M114" s="70">
        <f t="shared" si="4"/>
        <v>2.4056620802781312</v>
      </c>
      <c r="N114" s="70">
        <f t="shared" si="4"/>
        <v>2.6946497655395674</v>
      </c>
      <c r="O114" s="70">
        <f t="shared" ref="O114" si="14">O16/O$42*100</f>
        <v>2.6315281958956525</v>
      </c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39" customHeight="1" x14ac:dyDescent="0.2">
      <c r="A115" s="37"/>
      <c r="B115" s="38"/>
      <c r="C115" s="95" t="s">
        <v>22</v>
      </c>
      <c r="D115" s="96"/>
      <c r="E115" s="70">
        <f t="shared" si="4"/>
        <v>2.7633565743642805</v>
      </c>
      <c r="F115" s="70">
        <f t="shared" si="4"/>
        <v>2.9423579973022971</v>
      </c>
      <c r="G115" s="70">
        <f t="shared" si="4"/>
        <v>2.9931430601097628</v>
      </c>
      <c r="H115" s="70">
        <f t="shared" si="4"/>
        <v>3.129664049283905</v>
      </c>
      <c r="I115" s="70">
        <f t="shared" si="4"/>
        <v>3.0121650965296487</v>
      </c>
      <c r="J115" s="70">
        <f t="shared" si="4"/>
        <v>2.873332879684956</v>
      </c>
      <c r="K115" s="70">
        <f t="shared" si="4"/>
        <v>2.6951775346306168</v>
      </c>
      <c r="L115" s="70">
        <f t="shared" si="4"/>
        <v>2.5110805735685706</v>
      </c>
      <c r="M115" s="70">
        <f t="shared" si="4"/>
        <v>2.4351407716088174</v>
      </c>
      <c r="N115" s="70">
        <f t="shared" si="4"/>
        <v>2.3336549084071114</v>
      </c>
      <c r="O115" s="70">
        <f t="shared" ref="O115" si="15">O17/O$42*100</f>
        <v>2.4134655580276685</v>
      </c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39" customHeight="1" x14ac:dyDescent="0.2">
      <c r="A116" s="37"/>
      <c r="B116" s="38"/>
      <c r="C116" s="95" t="s">
        <v>23</v>
      </c>
      <c r="D116" s="96"/>
      <c r="E116" s="70">
        <f t="shared" si="4"/>
        <v>1.0328823490486017</v>
      </c>
      <c r="F116" s="70">
        <f t="shared" si="4"/>
        <v>1.1026345399691744</v>
      </c>
      <c r="G116" s="70">
        <f t="shared" si="4"/>
        <v>1.1004457227509195</v>
      </c>
      <c r="H116" s="70">
        <f t="shared" si="4"/>
        <v>1.1762450092933066</v>
      </c>
      <c r="I116" s="70">
        <f t="shared" si="4"/>
        <v>1.0500847590924518</v>
      </c>
      <c r="J116" s="70">
        <f t="shared" si="4"/>
        <v>0.97721256254277322</v>
      </c>
      <c r="K116" s="70">
        <f t="shared" si="4"/>
        <v>0.85540050874347351</v>
      </c>
      <c r="L116" s="70">
        <f t="shared" si="4"/>
        <v>0.75437810662829763</v>
      </c>
      <c r="M116" s="70">
        <f t="shared" si="4"/>
        <v>0.68411736427926362</v>
      </c>
      <c r="N116" s="70">
        <f t="shared" si="4"/>
        <v>0.65032841262795904</v>
      </c>
      <c r="O116" s="70">
        <f t="shared" ref="O116" si="16">O18/O$42*100</f>
        <v>0.56590894336591679</v>
      </c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39" customHeight="1" x14ac:dyDescent="0.2">
      <c r="A117" s="37"/>
      <c r="B117" s="38"/>
      <c r="C117" s="95" t="s">
        <v>24</v>
      </c>
      <c r="D117" s="96"/>
      <c r="E117" s="70">
        <f t="shared" si="4"/>
        <v>3.2745489655836226</v>
      </c>
      <c r="F117" s="70">
        <f t="shared" si="4"/>
        <v>3.2953147559603426</v>
      </c>
      <c r="G117" s="70">
        <f t="shared" si="4"/>
        <v>3.1519275358641909</v>
      </c>
      <c r="H117" s="70">
        <f t="shared" si="4"/>
        <v>3.1223345528543285</v>
      </c>
      <c r="I117" s="70">
        <f t="shared" si="4"/>
        <v>3.0069123381749172</v>
      </c>
      <c r="J117" s="70">
        <f t="shared" si="4"/>
        <v>3.0582595430281989</v>
      </c>
      <c r="K117" s="70">
        <f t="shared" si="4"/>
        <v>2.8577222487481193</v>
      </c>
      <c r="L117" s="70">
        <f t="shared" si="4"/>
        <v>2.616039417152459</v>
      </c>
      <c r="M117" s="70">
        <f t="shared" si="4"/>
        <v>2.5039243847137511</v>
      </c>
      <c r="N117" s="70">
        <f t="shared" si="4"/>
        <v>1.8765235727597442</v>
      </c>
      <c r="O117" s="70">
        <f t="shared" ref="O117" si="17">O19/O$42*100</f>
        <v>1.7505312356801324</v>
      </c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39" customHeight="1" x14ac:dyDescent="0.2">
      <c r="A118" s="37"/>
      <c r="B118" s="38"/>
      <c r="C118" s="95" t="s">
        <v>25</v>
      </c>
      <c r="D118" s="96"/>
      <c r="E118" s="70">
        <f t="shared" si="4"/>
        <v>3.1382309945917979</v>
      </c>
      <c r="F118" s="70">
        <f t="shared" si="4"/>
        <v>3.1314720973921997</v>
      </c>
      <c r="G118" s="70">
        <f t="shared" si="4"/>
        <v>3.3105573112330422</v>
      </c>
      <c r="H118" s="70">
        <f t="shared" si="4"/>
        <v>3.0869859688078898</v>
      </c>
      <c r="I118" s="70">
        <f t="shared" si="4"/>
        <v>3.2343859569256304</v>
      </c>
      <c r="J118" s="70">
        <f t="shared" si="4"/>
        <v>3.1124275574002591</v>
      </c>
      <c r="K118" s="70">
        <f t="shared" si="4"/>
        <v>2.9210788844534785</v>
      </c>
      <c r="L118" s="70">
        <f t="shared" si="4"/>
        <v>2.813489167155379</v>
      </c>
      <c r="M118" s="70">
        <f t="shared" si="4"/>
        <v>2.8227611327526447</v>
      </c>
      <c r="N118" s="70">
        <f t="shared" si="4"/>
        <v>2.9630926094207028</v>
      </c>
      <c r="O118" s="70">
        <f>O20/O$42*100</f>
        <v>2.9284714890163306</v>
      </c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39" customHeight="1" x14ac:dyDescent="0.2">
      <c r="A119" s="37"/>
      <c r="B119" s="38"/>
      <c r="C119" s="95" t="s">
        <v>26</v>
      </c>
      <c r="D119" s="96"/>
      <c r="E119" s="70">
        <f t="shared" si="4"/>
        <v>4.052000553453369</v>
      </c>
      <c r="F119" s="70">
        <f t="shared" si="4"/>
        <v>4.0807286671860483</v>
      </c>
      <c r="G119" s="70">
        <f t="shared" si="4"/>
        <v>4.0759838789822203</v>
      </c>
      <c r="H119" s="70">
        <f t="shared" si="4"/>
        <v>4.0938794065891244</v>
      </c>
      <c r="I119" s="70">
        <f t="shared" si="4"/>
        <v>3.9622723549370527</v>
      </c>
      <c r="J119" s="70">
        <f t="shared" si="4"/>
        <v>4.0131993691689569</v>
      </c>
      <c r="K119" s="70">
        <f t="shared" si="4"/>
        <v>3.9846225539884745</v>
      </c>
      <c r="L119" s="70">
        <f t="shared" si="4"/>
        <v>3.8760344788714645</v>
      </c>
      <c r="M119" s="70">
        <f t="shared" si="4"/>
        <v>3.9592108288316803</v>
      </c>
      <c r="N119" s="70">
        <f t="shared" si="4"/>
        <v>3.583345118196342</v>
      </c>
      <c r="O119" s="70">
        <f>O21/O$42*100</f>
        <v>3.7940671642703228</v>
      </c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39" customHeight="1" x14ac:dyDescent="0.2">
      <c r="A120" s="37"/>
      <c r="B120" s="38"/>
      <c r="C120" s="38"/>
      <c r="D120" s="39" t="s">
        <v>27</v>
      </c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39" customHeight="1" x14ac:dyDescent="0.2">
      <c r="A121" s="37"/>
      <c r="B121" s="38"/>
      <c r="C121" s="38"/>
      <c r="D121" s="39" t="s">
        <v>28</v>
      </c>
      <c r="E121" s="70">
        <f t="shared" ref="E121:N136" si="18">E23/E$42*100</f>
        <v>41.035439062979385</v>
      </c>
      <c r="F121" s="70">
        <f t="shared" si="18"/>
        <v>42.289555116420438</v>
      </c>
      <c r="G121" s="70">
        <f t="shared" si="18"/>
        <v>42.684373466532428</v>
      </c>
      <c r="H121" s="70">
        <f t="shared" si="18"/>
        <v>42.624980284582385</v>
      </c>
      <c r="I121" s="70">
        <f t="shared" si="18"/>
        <v>40.379908666205004</v>
      </c>
      <c r="J121" s="70">
        <f t="shared" si="18"/>
        <v>40.432420830614191</v>
      </c>
      <c r="K121" s="70">
        <f t="shared" si="18"/>
        <v>38.645943814808433</v>
      </c>
      <c r="L121" s="70">
        <f t="shared" si="18"/>
        <v>36.625258084941152</v>
      </c>
      <c r="M121" s="70">
        <f t="shared" si="18"/>
        <v>36.055181070011351</v>
      </c>
      <c r="N121" s="70">
        <f t="shared" si="18"/>
        <v>35.065479499238997</v>
      </c>
      <c r="O121" s="70">
        <f t="shared" ref="O121" si="19">O23/O$42*100</f>
        <v>34.994680173439654</v>
      </c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39" customHeight="1" x14ac:dyDescent="0.2">
      <c r="A122" s="37"/>
      <c r="B122" s="38"/>
      <c r="C122" s="38"/>
      <c r="D122" s="39" t="s">
        <v>29</v>
      </c>
      <c r="E122" s="70">
        <f t="shared" si="18"/>
        <v>9.3668373147886363</v>
      </c>
      <c r="F122" s="70">
        <f t="shared" si="18"/>
        <v>9.8943784943468813</v>
      </c>
      <c r="G122" s="70">
        <f t="shared" si="18"/>
        <v>9.6829137136941394</v>
      </c>
      <c r="H122" s="70">
        <f t="shared" si="18"/>
        <v>9.8189583455749325</v>
      </c>
      <c r="I122" s="70">
        <f t="shared" si="18"/>
        <v>9.377545216765288</v>
      </c>
      <c r="J122" s="70">
        <f t="shared" si="18"/>
        <v>9.7319267835500689</v>
      </c>
      <c r="K122" s="70">
        <f t="shared" si="18"/>
        <v>9.4177691303671622</v>
      </c>
      <c r="L122" s="70">
        <f t="shared" si="18"/>
        <v>8.5159270427384044</v>
      </c>
      <c r="M122" s="70">
        <f t="shared" si="18"/>
        <v>8.6322620118202487</v>
      </c>
      <c r="N122" s="70">
        <f t="shared" si="18"/>
        <v>9.0481984561596089</v>
      </c>
      <c r="O122" s="70">
        <f t="shared" ref="O122" si="20">O24/O$42*100</f>
        <v>8.905202238971988</v>
      </c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39" customHeight="1" x14ac:dyDescent="0.2">
      <c r="A123" s="37"/>
      <c r="B123" s="95" t="s">
        <v>30</v>
      </c>
      <c r="C123" s="95"/>
      <c r="D123" s="96"/>
      <c r="E123" s="70">
        <f t="shared" si="18"/>
        <v>1.2193419920711788</v>
      </c>
      <c r="F123" s="70">
        <f t="shared" si="18"/>
        <v>1.3764969971029994</v>
      </c>
      <c r="G123" s="70">
        <f t="shared" si="18"/>
        <v>1.4232126072151023</v>
      </c>
      <c r="H123" s="70">
        <f t="shared" si="18"/>
        <v>1.3102170706136675</v>
      </c>
      <c r="I123" s="70">
        <f t="shared" si="18"/>
        <v>1.4764336455514535</v>
      </c>
      <c r="J123" s="70">
        <f t="shared" si="18"/>
        <v>1.6505206814198314</v>
      </c>
      <c r="K123" s="70">
        <f t="shared" si="18"/>
        <v>1.4306799066377531</v>
      </c>
      <c r="L123" s="70">
        <f t="shared" si="18"/>
        <v>1.1801079087738151</v>
      </c>
      <c r="M123" s="70">
        <f t="shared" si="18"/>
        <v>1.2750755493256412</v>
      </c>
      <c r="N123" s="70">
        <f t="shared" si="18"/>
        <v>1.5806651703391101</v>
      </c>
      <c r="O123" s="70">
        <f t="shared" ref="O123" si="21">O25/O$42*100</f>
        <v>1.4902848314184041</v>
      </c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39" customHeight="1" x14ac:dyDescent="0.2">
      <c r="A124" s="97" t="s">
        <v>31</v>
      </c>
      <c r="B124" s="98"/>
      <c r="C124" s="98"/>
      <c r="D124" s="96"/>
      <c r="E124" s="71">
        <f t="shared" si="18"/>
        <v>18.713611944967486</v>
      </c>
      <c r="F124" s="71">
        <f t="shared" si="18"/>
        <v>18.807356644702274</v>
      </c>
      <c r="G124" s="71">
        <f t="shared" si="18"/>
        <v>18.653834372816792</v>
      </c>
      <c r="H124" s="71">
        <f t="shared" si="18"/>
        <v>19.047938617786862</v>
      </c>
      <c r="I124" s="71">
        <f t="shared" si="18"/>
        <v>18.334344489316621</v>
      </c>
      <c r="J124" s="71">
        <f t="shared" si="18"/>
        <v>18.472192203822818</v>
      </c>
      <c r="K124" s="71">
        <f t="shared" si="18"/>
        <v>18.137612789562311</v>
      </c>
      <c r="L124" s="71">
        <f t="shared" si="18"/>
        <v>17.094682710013437</v>
      </c>
      <c r="M124" s="71">
        <f t="shared" si="18"/>
        <v>16.92101312236073</v>
      </c>
      <c r="N124" s="71">
        <f t="shared" si="18"/>
        <v>18.138710404610521</v>
      </c>
      <c r="O124" s="71">
        <f t="shared" ref="O124" si="22">O26/O$42*100</f>
        <v>17.996089105804653</v>
      </c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39" customHeight="1" x14ac:dyDescent="0.2">
      <c r="A125" s="97" t="s">
        <v>32</v>
      </c>
      <c r="B125" s="98"/>
      <c r="C125" s="98"/>
      <c r="D125" s="96"/>
      <c r="E125" s="71">
        <f t="shared" si="18"/>
        <v>26.354998225339742</v>
      </c>
      <c r="F125" s="71">
        <f t="shared" si="18"/>
        <v>25.74385191747453</v>
      </c>
      <c r="G125" s="71">
        <f t="shared" si="18"/>
        <v>28.136751428039258</v>
      </c>
      <c r="H125" s="71">
        <f t="shared" si="18"/>
        <v>26.58386706705716</v>
      </c>
      <c r="I125" s="71">
        <f t="shared" si="18"/>
        <v>29.496426811129194</v>
      </c>
      <c r="J125" s="71">
        <f t="shared" si="18"/>
        <v>28.896342444970902</v>
      </c>
      <c r="K125" s="71">
        <f t="shared" si="18"/>
        <v>29.574001094706425</v>
      </c>
      <c r="L125" s="71">
        <f t="shared" si="18"/>
        <v>30.372954300799986</v>
      </c>
      <c r="M125" s="71">
        <f t="shared" si="18"/>
        <v>33.801146954533593</v>
      </c>
      <c r="N125" s="71">
        <f t="shared" si="18"/>
        <v>33.56798512446916</v>
      </c>
      <c r="O125" s="71">
        <f t="shared" ref="O125" si="23">O27/O$42*100</f>
        <v>33.629941619079773</v>
      </c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39" customHeight="1" x14ac:dyDescent="0.2">
      <c r="A126" s="37"/>
      <c r="B126" s="95" t="s">
        <v>33</v>
      </c>
      <c r="C126" s="95"/>
      <c r="D126" s="96"/>
      <c r="E126" s="70">
        <f t="shared" si="18"/>
        <v>26.105643419619923</v>
      </c>
      <c r="F126" s="70">
        <f t="shared" si="18"/>
        <v>26.306664725753315</v>
      </c>
      <c r="G126" s="70">
        <f t="shared" si="18"/>
        <v>28.124251636884779</v>
      </c>
      <c r="H126" s="70">
        <f t="shared" si="18"/>
        <v>26.795896719045249</v>
      </c>
      <c r="I126" s="70">
        <f t="shared" si="18"/>
        <v>28.672269025271895</v>
      </c>
      <c r="J126" s="70">
        <f t="shared" si="18"/>
        <v>29.455469065926998</v>
      </c>
      <c r="K126" s="70">
        <f t="shared" si="18"/>
        <v>28.758270088879733</v>
      </c>
      <c r="L126" s="70">
        <f t="shared" si="18"/>
        <v>29.249400303087675</v>
      </c>
      <c r="M126" s="70">
        <f t="shared" si="18"/>
        <v>33.174358315936111</v>
      </c>
      <c r="N126" s="70">
        <f t="shared" si="18"/>
        <v>34.509663354303385</v>
      </c>
      <c r="O126" s="70">
        <f t="shared" ref="O126" si="24">O28/O$42*100</f>
        <v>33.486277781052401</v>
      </c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39" customHeight="1" x14ac:dyDescent="0.2">
      <c r="A127" s="37"/>
      <c r="B127" s="38"/>
      <c r="C127" s="95" t="s">
        <v>34</v>
      </c>
      <c r="D127" s="102"/>
      <c r="E127" s="70">
        <f t="shared" si="18"/>
        <v>19.506373737434505</v>
      </c>
      <c r="F127" s="70">
        <f t="shared" si="18"/>
        <v>19.20385900222476</v>
      </c>
      <c r="G127" s="70">
        <f t="shared" si="18"/>
        <v>20.179056414280208</v>
      </c>
      <c r="H127" s="70">
        <f t="shared" si="18"/>
        <v>19.83219473575155</v>
      </c>
      <c r="I127" s="70">
        <f t="shared" si="18"/>
        <v>21.404289927748309</v>
      </c>
      <c r="J127" s="70">
        <f t="shared" si="18"/>
        <v>21.324091696526022</v>
      </c>
      <c r="K127" s="70">
        <f t="shared" si="18"/>
        <v>20.755857266550702</v>
      </c>
      <c r="L127" s="70">
        <f t="shared" si="18"/>
        <v>20.67241024782945</v>
      </c>
      <c r="M127" s="70">
        <f t="shared" si="18"/>
        <v>22.702826832775202</v>
      </c>
      <c r="N127" s="70">
        <f t="shared" si="18"/>
        <v>21.542188176025249</v>
      </c>
      <c r="O127" s="70">
        <f t="shared" ref="O127" si="25">O29/O$42*100</f>
        <v>21.911030552400902</v>
      </c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39" customHeight="1" x14ac:dyDescent="0.2">
      <c r="A128" s="37"/>
      <c r="B128" s="38"/>
      <c r="C128" s="38"/>
      <c r="D128" s="39" t="s">
        <v>35</v>
      </c>
      <c r="E128" s="70">
        <f t="shared" si="18"/>
        <v>2.9340849069656918</v>
      </c>
      <c r="F128" s="70">
        <f t="shared" si="18"/>
        <v>3.0153921509214237</v>
      </c>
      <c r="G128" s="70">
        <f t="shared" si="18"/>
        <v>3.5234559818616895</v>
      </c>
      <c r="H128" s="70">
        <f t="shared" si="18"/>
        <v>3.3291995385819124</v>
      </c>
      <c r="I128" s="70">
        <f t="shared" si="18"/>
        <v>3.0730679114536685</v>
      </c>
      <c r="J128" s="70">
        <f t="shared" si="18"/>
        <v>3.5610298457665466</v>
      </c>
      <c r="K128" s="70">
        <f t="shared" si="18"/>
        <v>3.0526899789680031</v>
      </c>
      <c r="L128" s="70">
        <f t="shared" si="18"/>
        <v>3.0639072776625906</v>
      </c>
      <c r="M128" s="70">
        <f t="shared" si="18"/>
        <v>3.5428175277149911</v>
      </c>
      <c r="N128" s="70">
        <f t="shared" si="18"/>
        <v>3.2291551443377351</v>
      </c>
      <c r="O128" s="70">
        <f t="shared" ref="O128" si="26">O30/O$42*100</f>
        <v>3.540557124506758</v>
      </c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39" customHeight="1" x14ac:dyDescent="0.2">
      <c r="A129" s="37"/>
      <c r="B129" s="38"/>
      <c r="C129" s="38"/>
      <c r="D129" s="39" t="s">
        <v>36</v>
      </c>
      <c r="E129" s="70">
        <f t="shared" si="18"/>
        <v>16.572288830468811</v>
      </c>
      <c r="F129" s="70">
        <f t="shared" si="18"/>
        <v>16.188466851303339</v>
      </c>
      <c r="G129" s="70">
        <f t="shared" si="18"/>
        <v>16.65560043241852</v>
      </c>
      <c r="H129" s="70">
        <f t="shared" si="18"/>
        <v>16.502995197169639</v>
      </c>
      <c r="I129" s="70">
        <f t="shared" si="18"/>
        <v>18.331222016294639</v>
      </c>
      <c r="J129" s="70">
        <f t="shared" si="18"/>
        <v>17.763061850759478</v>
      </c>
      <c r="K129" s="70">
        <f t="shared" si="18"/>
        <v>17.703167287582701</v>
      </c>
      <c r="L129" s="70">
        <f t="shared" si="18"/>
        <v>17.60850297016686</v>
      </c>
      <c r="M129" s="70">
        <f t="shared" si="18"/>
        <v>19.16000930506021</v>
      </c>
      <c r="N129" s="70">
        <f t="shared" si="18"/>
        <v>18.31303303168751</v>
      </c>
      <c r="O129" s="70">
        <f t="shared" ref="O129" si="27">O31/O$42*100</f>
        <v>18.370473427894144</v>
      </c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39" customHeight="1" x14ac:dyDescent="0.2">
      <c r="A130" s="37"/>
      <c r="B130" s="38"/>
      <c r="C130" s="95" t="s">
        <v>37</v>
      </c>
      <c r="D130" s="96"/>
      <c r="E130" s="70">
        <f t="shared" si="18"/>
        <v>6.5992997611728406</v>
      </c>
      <c r="F130" s="70">
        <f t="shared" si="18"/>
        <v>7.1028057235285562</v>
      </c>
      <c r="G130" s="70">
        <f t="shared" si="18"/>
        <v>7.945195222604573</v>
      </c>
      <c r="H130" s="70">
        <f t="shared" si="18"/>
        <v>6.9637019832936966</v>
      </c>
      <c r="I130" s="70">
        <f t="shared" si="18"/>
        <v>7.267979097523587</v>
      </c>
      <c r="J130" s="70">
        <f t="shared" si="18"/>
        <v>8.1313773694009779</v>
      </c>
      <c r="K130" s="70">
        <f t="shared" si="18"/>
        <v>8.0024128223290312</v>
      </c>
      <c r="L130" s="70">
        <f t="shared" si="18"/>
        <v>8.5769900552582232</v>
      </c>
      <c r="M130" s="70">
        <f t="shared" si="18"/>
        <v>10.471531483160907</v>
      </c>
      <c r="N130" s="70">
        <f t="shared" si="18"/>
        <v>12.967475178278139</v>
      </c>
      <c r="O130" s="70">
        <f t="shared" ref="O130" si="28">O32/O$42*100</f>
        <v>11.575247228651495</v>
      </c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39" customHeight="1" x14ac:dyDescent="0.2">
      <c r="A131" s="37"/>
      <c r="B131" s="38"/>
      <c r="C131" s="38"/>
      <c r="D131" s="39" t="s">
        <v>35</v>
      </c>
      <c r="E131" s="70">
        <f t="shared" si="18"/>
        <v>7.739323463414928E-2</v>
      </c>
      <c r="F131" s="70">
        <f t="shared" si="18"/>
        <v>0.17346392431437546</v>
      </c>
      <c r="G131" s="70">
        <f t="shared" si="18"/>
        <v>0.29055826418741765</v>
      </c>
      <c r="H131" s="70">
        <f t="shared" si="18"/>
        <v>0.10678797962585548</v>
      </c>
      <c r="I131" s="70">
        <f t="shared" si="18"/>
        <v>0.14885733537490542</v>
      </c>
      <c r="J131" s="70">
        <f t="shared" si="18"/>
        <v>5.7405504993079864E-2</v>
      </c>
      <c r="K131" s="70">
        <f t="shared" si="18"/>
        <v>4.786118366349721E-2</v>
      </c>
      <c r="L131" s="70">
        <f t="shared" si="18"/>
        <v>3.7702607374336637E-2</v>
      </c>
      <c r="M131" s="70">
        <f t="shared" si="18"/>
        <v>2.3914113317066669E-2</v>
      </c>
      <c r="N131" s="70">
        <f t="shared" si="18"/>
        <v>3.1812129214372029E-2</v>
      </c>
      <c r="O131" s="70">
        <f t="shared" ref="O131" si="29">O33/O$42*100</f>
        <v>3.4605356333309883E-2</v>
      </c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39" customHeight="1" x14ac:dyDescent="0.2">
      <c r="A132" s="37"/>
      <c r="B132" s="38"/>
      <c r="C132" s="38"/>
      <c r="D132" s="39" t="s">
        <v>36</v>
      </c>
      <c r="E132" s="70">
        <f t="shared" si="18"/>
        <v>1.398642836087566</v>
      </c>
      <c r="F132" s="70">
        <f t="shared" si="18"/>
        <v>1.2752238037611652</v>
      </c>
      <c r="G132" s="70">
        <f t="shared" si="18"/>
        <v>1.3933863728761957</v>
      </c>
      <c r="H132" s="70">
        <f t="shared" si="18"/>
        <v>0.99634762224332074</v>
      </c>
      <c r="I132" s="70">
        <f t="shared" si="18"/>
        <v>1.0190059388269599</v>
      </c>
      <c r="J132" s="70">
        <f t="shared" si="18"/>
        <v>1.9198019614996416</v>
      </c>
      <c r="K132" s="70">
        <f t="shared" si="18"/>
        <v>2.4383139229644031</v>
      </c>
      <c r="L132" s="70">
        <f t="shared" si="18"/>
        <v>3.5217983817758416</v>
      </c>
      <c r="M132" s="70">
        <f t="shared" si="18"/>
        <v>4.6105650435380729</v>
      </c>
      <c r="N132" s="70">
        <f t="shared" si="18"/>
        <v>6.5313997756908853</v>
      </c>
      <c r="O132" s="70">
        <f t="shared" ref="O132" si="30">O34/O$42*100</f>
        <v>5.2270928974543338</v>
      </c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39" customHeight="1" x14ac:dyDescent="0.2">
      <c r="A133" s="37"/>
      <c r="B133" s="38"/>
      <c r="C133" s="38"/>
      <c r="D133" s="39" t="s">
        <v>38</v>
      </c>
      <c r="E133" s="70">
        <f t="shared" si="18"/>
        <v>5.1232636904511253</v>
      </c>
      <c r="F133" s="70">
        <f t="shared" si="18"/>
        <v>5.6541179954530145</v>
      </c>
      <c r="G133" s="70">
        <f t="shared" si="18"/>
        <v>6.2612815256180747</v>
      </c>
      <c r="H133" s="70">
        <f t="shared" si="18"/>
        <v>5.8605663814245199</v>
      </c>
      <c r="I133" s="70">
        <f t="shared" si="18"/>
        <v>6.1001158233217216</v>
      </c>
      <c r="J133" s="70">
        <f t="shared" si="18"/>
        <v>6.1541699029082562</v>
      </c>
      <c r="K133" s="70">
        <f t="shared" si="18"/>
        <v>5.5162377157011315</v>
      </c>
      <c r="L133" s="70">
        <f t="shared" si="18"/>
        <v>5.0174890661080456</v>
      </c>
      <c r="M133" s="70">
        <f t="shared" si="18"/>
        <v>5.8370251820227761</v>
      </c>
      <c r="N133" s="70">
        <f t="shared" si="18"/>
        <v>6.4042632733728846</v>
      </c>
      <c r="O133" s="70">
        <f t="shared" ref="O133" si="31">O35/O$42*100</f>
        <v>6.3135489748638527</v>
      </c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39" customHeight="1" x14ac:dyDescent="0.2">
      <c r="A134" s="37"/>
      <c r="B134" s="95" t="s">
        <v>39</v>
      </c>
      <c r="C134" s="98"/>
      <c r="D134" s="96"/>
      <c r="E134" s="70">
        <f t="shared" si="18"/>
        <v>0.24932472673239928</v>
      </c>
      <c r="F134" s="70">
        <f t="shared" si="18"/>
        <v>-0.56281280827878677</v>
      </c>
      <c r="G134" s="70">
        <f t="shared" si="18"/>
        <v>1.2499791154479474E-2</v>
      </c>
      <c r="H134" s="70">
        <f t="shared" si="18"/>
        <v>-0.21206057813335974</v>
      </c>
      <c r="I134" s="70">
        <f t="shared" si="18"/>
        <v>0.82415778585729838</v>
      </c>
      <c r="J134" s="70">
        <f t="shared" si="18"/>
        <v>-0.55912662095609689</v>
      </c>
      <c r="K134" s="70">
        <f t="shared" si="18"/>
        <v>0.815731005826691</v>
      </c>
      <c r="L134" s="70">
        <f t="shared" si="18"/>
        <v>1.1235539977123101</v>
      </c>
      <c r="M134" s="70">
        <f t="shared" si="18"/>
        <v>0.62678863859748746</v>
      </c>
      <c r="N134" s="70">
        <f t="shared" si="18"/>
        <v>-0.94167822983423255</v>
      </c>
      <c r="O134" s="70">
        <f t="shared" ref="O134" si="32">O36/O$42*100</f>
        <v>0.14366383802737517</v>
      </c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39" customHeight="1" x14ac:dyDescent="0.2">
      <c r="A135" s="37"/>
      <c r="B135" s="38"/>
      <c r="C135" s="95" t="s">
        <v>40</v>
      </c>
      <c r="D135" s="96"/>
      <c r="E135" s="70">
        <f t="shared" si="18"/>
        <v>0.23789471151243166</v>
      </c>
      <c r="F135" s="70">
        <f t="shared" si="18"/>
        <v>-0.46991136565120667</v>
      </c>
      <c r="G135" s="70">
        <f t="shared" si="18"/>
        <v>-0.15262740040853279</v>
      </c>
      <c r="H135" s="70">
        <f t="shared" si="18"/>
        <v>-0.40584380441068685</v>
      </c>
      <c r="I135" s="70">
        <f t="shared" si="18"/>
        <v>0.88768697995868417</v>
      </c>
      <c r="J135" s="70">
        <f t="shared" si="18"/>
        <v>-0.29548097269806173</v>
      </c>
      <c r="K135" s="70">
        <f t="shared" si="18"/>
        <v>0.67976629077545148</v>
      </c>
      <c r="L135" s="70">
        <f t="shared" si="18"/>
        <v>1.2257150253310998</v>
      </c>
      <c r="M135" s="70">
        <f t="shared" si="18"/>
        <v>0.44505766395757679</v>
      </c>
      <c r="N135" s="70">
        <f t="shared" si="18"/>
        <v>-0.62022450514076732</v>
      </c>
      <c r="O135" s="70">
        <f t="shared" ref="O135" si="33">O37/O$42*100</f>
        <v>0.21412403765736407</v>
      </c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39" customHeight="1" x14ac:dyDescent="0.2">
      <c r="A136" s="37"/>
      <c r="B136" s="38"/>
      <c r="C136" s="95" t="s">
        <v>41</v>
      </c>
      <c r="D136" s="96"/>
      <c r="E136" s="70">
        <f t="shared" si="18"/>
        <v>1.1430015219967634E-2</v>
      </c>
      <c r="F136" s="70">
        <f t="shared" si="18"/>
        <v>-9.2901442627580169E-2</v>
      </c>
      <c r="G136" s="70">
        <f t="shared" si="18"/>
        <v>0.16509625148589721</v>
      </c>
      <c r="H136" s="70">
        <f t="shared" si="18"/>
        <v>0.19378322627732714</v>
      </c>
      <c r="I136" s="70">
        <f t="shared" si="18"/>
        <v>-6.3500012110526208E-2</v>
      </c>
      <c r="J136" s="70">
        <f t="shared" si="18"/>
        <v>-0.26367562502304465</v>
      </c>
      <c r="K136" s="70">
        <f t="shared" si="18"/>
        <v>0.13596471505123953</v>
      </c>
      <c r="L136" s="70">
        <f t="shared" si="18"/>
        <v>-0.10218819088058677</v>
      </c>
      <c r="M136" s="70">
        <f t="shared" si="18"/>
        <v>0.181758118922904</v>
      </c>
      <c r="N136" s="70">
        <f t="shared" si="18"/>
        <v>-0.32145372469346517</v>
      </c>
      <c r="O136" s="70">
        <f t="shared" ref="O136" si="34">O38/O$42*100</f>
        <v>-7.0460199629988882E-2</v>
      </c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39" customHeight="1" x14ac:dyDescent="0.2">
      <c r="A137" s="97" t="s">
        <v>42</v>
      </c>
      <c r="B137" s="98"/>
      <c r="C137" s="98"/>
      <c r="D137" s="96"/>
      <c r="E137" s="71">
        <f t="shared" ref="E137:N140" si="35">E39/E$42*100</f>
        <v>3.3097714598535757</v>
      </c>
      <c r="F137" s="71">
        <f t="shared" si="35"/>
        <v>1.8883608299528745</v>
      </c>
      <c r="G137" s="71">
        <f t="shared" si="35"/>
        <v>-0.58111652837483529</v>
      </c>
      <c r="H137" s="71">
        <f t="shared" si="35"/>
        <v>0.61406954053025964</v>
      </c>
      <c r="I137" s="71">
        <f t="shared" si="35"/>
        <v>0.93531198904157875</v>
      </c>
      <c r="J137" s="71">
        <f t="shared" si="35"/>
        <v>0.81662703238719669</v>
      </c>
      <c r="K137" s="71">
        <f t="shared" si="35"/>
        <v>2.793964621677536</v>
      </c>
      <c r="L137" s="71">
        <f t="shared" si="35"/>
        <v>6.2110699527332081</v>
      </c>
      <c r="M137" s="71">
        <f t="shared" si="35"/>
        <v>3.3153212919484356</v>
      </c>
      <c r="N137" s="71">
        <f t="shared" si="35"/>
        <v>2.5989613451826048</v>
      </c>
      <c r="O137" s="71">
        <f t="shared" ref="O137" si="36">O39/O$42*100</f>
        <v>2.9837748685254506</v>
      </c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39" customHeight="1" x14ac:dyDescent="0.2">
      <c r="A138" s="37"/>
      <c r="B138" s="95" t="s">
        <v>43</v>
      </c>
      <c r="C138" s="98"/>
      <c r="D138" s="96"/>
      <c r="E138" s="70">
        <f t="shared" si="35"/>
        <v>7.1155454222789043</v>
      </c>
      <c r="F138" s="70">
        <f t="shared" si="35"/>
        <v>2.2363195284830075</v>
      </c>
      <c r="G138" s="70">
        <f t="shared" si="35"/>
        <v>-3.3634339030226599</v>
      </c>
      <c r="H138" s="70">
        <f t="shared" si="35"/>
        <v>-3.0013514725484072</v>
      </c>
      <c r="I138" s="70">
        <f t="shared" si="35"/>
        <v>-3.3253170404441965</v>
      </c>
      <c r="J138" s="70">
        <f t="shared" si="35"/>
        <v>-3.5896576563505622</v>
      </c>
      <c r="K138" s="70">
        <f t="shared" si="35"/>
        <v>-4.7393455878204032</v>
      </c>
      <c r="L138" s="70">
        <f t="shared" si="35"/>
        <v>-5.6917898769585733</v>
      </c>
      <c r="M138" s="70">
        <f t="shared" si="35"/>
        <v>-8.0529487241779822</v>
      </c>
      <c r="N138" s="70">
        <f t="shared" si="35"/>
        <v>-7.822647379629875</v>
      </c>
      <c r="O138" s="70">
        <f t="shared" ref="O138" si="37">O40/O$42*100</f>
        <v>-8.7310617841424349</v>
      </c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39" customHeight="1" x14ac:dyDescent="0.2">
      <c r="A139" s="37"/>
      <c r="B139" s="95" t="s">
        <v>44</v>
      </c>
      <c r="C139" s="98"/>
      <c r="D139" s="96"/>
      <c r="E139" s="70">
        <f t="shared" si="35"/>
        <v>-3.8057739624253286</v>
      </c>
      <c r="F139" s="70">
        <f t="shared" si="35"/>
        <v>-0.347958698530133</v>
      </c>
      <c r="G139" s="70">
        <f t="shared" si="35"/>
        <v>2.7823173746478247</v>
      </c>
      <c r="H139" s="70">
        <f t="shared" si="35"/>
        <v>3.6153900869333939</v>
      </c>
      <c r="I139" s="70">
        <f t="shared" si="35"/>
        <v>4.2606290294857754</v>
      </c>
      <c r="J139" s="70">
        <f t="shared" si="35"/>
        <v>4.4062846887377587</v>
      </c>
      <c r="K139" s="70">
        <f t="shared" si="35"/>
        <v>7.5332815672575659</v>
      </c>
      <c r="L139" s="70">
        <f t="shared" si="35"/>
        <v>11.902859829691781</v>
      </c>
      <c r="M139" s="70">
        <f t="shared" si="35"/>
        <v>11.368297160409412</v>
      </c>
      <c r="N139" s="70">
        <f t="shared" si="35"/>
        <v>10.421580721177609</v>
      </c>
      <c r="O139" s="70">
        <f t="shared" ref="O139" si="38">O41/O$42*100</f>
        <v>11.714836652667886</v>
      </c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39" customHeight="1" x14ac:dyDescent="0.2">
      <c r="A140" s="99" t="s">
        <v>45</v>
      </c>
      <c r="B140" s="100"/>
      <c r="C140" s="100"/>
      <c r="D140" s="101"/>
      <c r="E140" s="72">
        <f t="shared" si="35"/>
        <v>100</v>
      </c>
      <c r="F140" s="72">
        <f t="shared" si="35"/>
        <v>100</v>
      </c>
      <c r="G140" s="72">
        <f t="shared" si="35"/>
        <v>100</v>
      </c>
      <c r="H140" s="72">
        <f t="shared" si="35"/>
        <v>100</v>
      </c>
      <c r="I140" s="72">
        <f t="shared" si="35"/>
        <v>100</v>
      </c>
      <c r="J140" s="72">
        <f t="shared" si="35"/>
        <v>100</v>
      </c>
      <c r="K140" s="72">
        <f t="shared" si="35"/>
        <v>100</v>
      </c>
      <c r="L140" s="72">
        <f t="shared" si="35"/>
        <v>100</v>
      </c>
      <c r="M140" s="72">
        <f t="shared" si="35"/>
        <v>100</v>
      </c>
      <c r="N140" s="72">
        <f t="shared" si="35"/>
        <v>100</v>
      </c>
      <c r="O140" s="72">
        <f t="shared" ref="O140" si="39">O42/O$42*100</f>
        <v>100</v>
      </c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84" customHeight="1" x14ac:dyDescent="0.2">
      <c r="A141" s="89" t="s">
        <v>48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27"/>
      <c r="O141" s="27"/>
      <c r="Q141" s="20"/>
      <c r="R141" s="21"/>
      <c r="S141" s="21"/>
      <c r="T141" s="21"/>
      <c r="U141" s="21"/>
      <c r="V141" s="21"/>
      <c r="W141" s="21"/>
      <c r="X141" s="21"/>
      <c r="Y141" s="21"/>
    </row>
    <row r="142" spans="1:25" ht="10.199999999999999" customHeight="1" x14ac:dyDescent="0.2">
      <c r="B142" s="90"/>
      <c r="C142" s="91"/>
      <c r="D142" s="91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Q142" s="20"/>
      <c r="R142" s="21"/>
      <c r="S142" s="21"/>
      <c r="T142" s="21"/>
      <c r="U142" s="21"/>
      <c r="V142" s="21"/>
      <c r="W142" s="21"/>
      <c r="X142" s="21"/>
      <c r="Y142" s="21"/>
    </row>
    <row r="143" spans="1:25" x14ac:dyDescent="0.2">
      <c r="B143" s="90"/>
      <c r="C143" s="91"/>
      <c r="D143" s="91"/>
    </row>
  </sheetData>
  <mergeCells count="106">
    <mergeCell ref="C9:D9"/>
    <mergeCell ref="C10:D10"/>
    <mergeCell ref="C11:D11"/>
    <mergeCell ref="C12:D12"/>
    <mergeCell ref="C13:D13"/>
    <mergeCell ref="C14:D14"/>
    <mergeCell ref="A4:D4"/>
    <mergeCell ref="A5:D5"/>
    <mergeCell ref="A6:D6"/>
    <mergeCell ref="A7:D7"/>
    <mergeCell ref="B8:D8"/>
    <mergeCell ref="C21:D21"/>
    <mergeCell ref="B25:D25"/>
    <mergeCell ref="A26:D26"/>
    <mergeCell ref="A27:D27"/>
    <mergeCell ref="B28:D28"/>
    <mergeCell ref="C29:D29"/>
    <mergeCell ref="C15:D15"/>
    <mergeCell ref="C16:D16"/>
    <mergeCell ref="C17:D17"/>
    <mergeCell ref="C18:D18"/>
    <mergeCell ref="C19:D19"/>
    <mergeCell ref="C20:D20"/>
    <mergeCell ref="B41:D41"/>
    <mergeCell ref="A42:D42"/>
    <mergeCell ref="B43:D43"/>
    <mergeCell ref="B44:D44"/>
    <mergeCell ref="A45:M45"/>
    <mergeCell ref="A53:D53"/>
    <mergeCell ref="C32:D32"/>
    <mergeCell ref="B36:D36"/>
    <mergeCell ref="C37:D37"/>
    <mergeCell ref="C38:D38"/>
    <mergeCell ref="A39:D39"/>
    <mergeCell ref="B40:D40"/>
    <mergeCell ref="C60:D60"/>
    <mergeCell ref="C61:D61"/>
    <mergeCell ref="C62:D62"/>
    <mergeCell ref="C63:D63"/>
    <mergeCell ref="C64:D64"/>
    <mergeCell ref="C65:D65"/>
    <mergeCell ref="A54:D54"/>
    <mergeCell ref="A55:D55"/>
    <mergeCell ref="A56:D56"/>
    <mergeCell ref="B57:D57"/>
    <mergeCell ref="C58:D58"/>
    <mergeCell ref="C59:D59"/>
    <mergeCell ref="A75:D75"/>
    <mergeCell ref="A76:D76"/>
    <mergeCell ref="B77:D77"/>
    <mergeCell ref="C78:D78"/>
    <mergeCell ref="C81:D81"/>
    <mergeCell ref="B85:D85"/>
    <mergeCell ref="C66:D66"/>
    <mergeCell ref="C67:D67"/>
    <mergeCell ref="C68:D68"/>
    <mergeCell ref="C69:D69"/>
    <mergeCell ref="C70:D70"/>
    <mergeCell ref="B74:D74"/>
    <mergeCell ref="B92:D92"/>
    <mergeCell ref="B93:D93"/>
    <mergeCell ref="A94:M94"/>
    <mergeCell ref="A100:D100"/>
    <mergeCell ref="A102:D102"/>
    <mergeCell ref="C86:D86"/>
    <mergeCell ref="C87:D87"/>
    <mergeCell ref="A88:D88"/>
    <mergeCell ref="B89:D89"/>
    <mergeCell ref="B90:D90"/>
    <mergeCell ref="A91:D91"/>
    <mergeCell ref="C109:D109"/>
    <mergeCell ref="C110:D110"/>
    <mergeCell ref="C111:D111"/>
    <mergeCell ref="C112:D112"/>
    <mergeCell ref="C113:D113"/>
    <mergeCell ref="C114:D114"/>
    <mergeCell ref="A103:D103"/>
    <mergeCell ref="A104:D104"/>
    <mergeCell ref="A105:D105"/>
    <mergeCell ref="B106:D106"/>
    <mergeCell ref="C107:D107"/>
    <mergeCell ref="C108:D108"/>
    <mergeCell ref="A141:M141"/>
    <mergeCell ref="B142:D142"/>
    <mergeCell ref="B143:D143"/>
    <mergeCell ref="E4:O4"/>
    <mergeCell ref="E53:O53"/>
    <mergeCell ref="E102:O102"/>
    <mergeCell ref="C135:D135"/>
    <mergeCell ref="C136:D136"/>
    <mergeCell ref="A137:D137"/>
    <mergeCell ref="B138:D138"/>
    <mergeCell ref="B139:D139"/>
    <mergeCell ref="A140:D140"/>
    <mergeCell ref="A124:D124"/>
    <mergeCell ref="A125:D125"/>
    <mergeCell ref="B126:D126"/>
    <mergeCell ref="C127:D127"/>
    <mergeCell ref="C130:D130"/>
    <mergeCell ref="B134:D134"/>
    <mergeCell ref="C115:D115"/>
    <mergeCell ref="C116:D116"/>
    <mergeCell ref="C117:D117"/>
    <mergeCell ref="C118:D118"/>
    <mergeCell ref="C119:D119"/>
    <mergeCell ref="B123:D123"/>
  </mergeCells>
  <phoneticPr fontId="3"/>
  <conditionalFormatting sqref="Q54:Y140">
    <cfRule type="cellIs" dxfId="5" priority="1" operator="notEqual">
      <formula>0</formula>
    </cfRule>
  </conditionalFormatting>
  <printOptions horizontalCentered="1"/>
  <pageMargins left="0.23622047244094491" right="0.23622047244094491" top="0.74803149606299213" bottom="0.74803149606299213" header="0.51181102362204722" footer="0.51181102362204722"/>
  <pageSetup paperSize="9" scale="27" fitToHeight="0" orientation="portrait" r:id="rId1"/>
  <headerFooter alignWithMargins="0"/>
  <rowBreaks count="2" manualBreakCount="2">
    <brk id="45" max="13" man="1"/>
    <brk id="141" max="12" man="1"/>
  </rowBreaks>
  <colBreaks count="3" manualBreakCount="3">
    <brk id="9" max="44" man="1"/>
    <brk id="9" min="49" max="94" man="1"/>
    <brk id="9" min="98" max="1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A68B-84A2-4CCC-BAE3-BAFECAD3E37D}">
  <sheetPr>
    <pageSetUpPr fitToPage="1"/>
  </sheetPr>
  <dimension ref="A1:AA82"/>
  <sheetViews>
    <sheetView tabSelected="1" view="pageBreakPreview" zoomScale="40" zoomScaleNormal="75" zoomScaleSheetLayoutView="40" workbookViewId="0">
      <pane xSplit="4" ySplit="6" topLeftCell="I7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ColWidth="9" defaultRowHeight="23.4" x14ac:dyDescent="0.2"/>
  <cols>
    <col min="1" max="3" width="3.6640625" style="1" customWidth="1"/>
    <col min="4" max="4" width="89.44140625" style="1" customWidth="1"/>
    <col min="5" max="15" width="25.44140625" style="1" customWidth="1"/>
    <col min="16" max="16" width="4.44140625" style="1" customWidth="1"/>
    <col min="17" max="25" width="18.44140625" style="9" customWidth="1"/>
    <col min="26" max="27" width="25" style="9" customWidth="1"/>
    <col min="28" max="16384" width="9" style="1"/>
  </cols>
  <sheetData>
    <row r="1" spans="1:27" ht="38.4" customHeight="1" x14ac:dyDescent="0.2"/>
    <row r="2" spans="1:27" s="2" customFormat="1" ht="38.4" customHeight="1" x14ac:dyDescent="0.2">
      <c r="A2" s="29" t="s">
        <v>54</v>
      </c>
      <c r="B2" s="30"/>
      <c r="C2" s="30"/>
      <c r="D2" s="30"/>
      <c r="E2" s="31"/>
      <c r="F2" s="31"/>
      <c r="G2" s="31"/>
      <c r="H2" s="31"/>
      <c r="I2" s="31"/>
      <c r="J2" s="73"/>
      <c r="K2" s="34"/>
      <c r="L2" s="34"/>
      <c r="M2" s="74"/>
      <c r="N2" s="74"/>
      <c r="O2" s="74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38.4" customHeight="1" x14ac:dyDescent="0.2">
      <c r="A3" s="67"/>
      <c r="B3" s="67"/>
      <c r="C3" s="67"/>
      <c r="D3" s="34"/>
      <c r="E3" s="34"/>
      <c r="F3" s="34"/>
      <c r="G3" s="34"/>
      <c r="H3" s="34"/>
      <c r="I3" s="75"/>
      <c r="J3" s="75"/>
      <c r="K3" s="75"/>
      <c r="L3" s="75"/>
      <c r="M3" s="75"/>
      <c r="N3" s="75"/>
      <c r="O3" s="75"/>
    </row>
    <row r="4" spans="1:27" ht="38.4" customHeight="1" x14ac:dyDescent="0.2">
      <c r="A4" s="128"/>
      <c r="B4" s="129"/>
      <c r="C4" s="129"/>
      <c r="D4" s="130"/>
      <c r="E4" s="92" t="s">
        <v>1</v>
      </c>
      <c r="F4" s="93"/>
      <c r="G4" s="93"/>
      <c r="H4" s="93"/>
      <c r="I4" s="93"/>
      <c r="J4" s="93"/>
      <c r="K4" s="93"/>
      <c r="L4" s="93"/>
      <c r="M4" s="93"/>
      <c r="N4" s="93"/>
      <c r="O4" s="94"/>
      <c r="Q4" s="19"/>
    </row>
    <row r="5" spans="1:27" ht="38.4" customHeight="1" x14ac:dyDescent="0.2">
      <c r="A5" s="103" t="s">
        <v>2</v>
      </c>
      <c r="B5" s="104"/>
      <c r="C5" s="104"/>
      <c r="D5" s="105"/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66</v>
      </c>
      <c r="O5" s="35" t="s">
        <v>67</v>
      </c>
      <c r="Q5" s="19"/>
    </row>
    <row r="6" spans="1:27" ht="38.4" customHeight="1" x14ac:dyDescent="0.2">
      <c r="A6" s="131"/>
      <c r="B6" s="132"/>
      <c r="C6" s="132"/>
      <c r="D6" s="133"/>
      <c r="E6" s="36">
        <v>-2011</v>
      </c>
      <c r="F6" s="36">
        <v>-2012</v>
      </c>
      <c r="G6" s="36">
        <v>-2013</v>
      </c>
      <c r="H6" s="36">
        <v>-2014</v>
      </c>
      <c r="I6" s="36">
        <v>-2015</v>
      </c>
      <c r="J6" s="36">
        <v>-2016</v>
      </c>
      <c r="K6" s="36">
        <v>-2017</v>
      </c>
      <c r="L6" s="36">
        <v>-2018</v>
      </c>
      <c r="M6" s="36">
        <v>-2019</v>
      </c>
      <c r="N6" s="36">
        <v>-2020</v>
      </c>
      <c r="O6" s="36">
        <v>-2021</v>
      </c>
      <c r="Q6" s="19"/>
    </row>
    <row r="7" spans="1:27" ht="38.4" customHeight="1" x14ac:dyDescent="0.2">
      <c r="A7" s="109" t="s">
        <v>12</v>
      </c>
      <c r="B7" s="110"/>
      <c r="C7" s="110"/>
      <c r="D7" s="111"/>
      <c r="E7" s="41">
        <v>1744026</v>
      </c>
      <c r="F7" s="41">
        <v>1756866</v>
      </c>
      <c r="G7" s="41">
        <v>1777920</v>
      </c>
      <c r="H7" s="41">
        <v>1738772</v>
      </c>
      <c r="I7" s="41">
        <v>1757206</v>
      </c>
      <c r="J7" s="41">
        <v>1733255</v>
      </c>
      <c r="K7" s="41">
        <v>1723171</v>
      </c>
      <c r="L7" s="41">
        <v>1690905</v>
      </c>
      <c r="M7" s="41">
        <v>1668660</v>
      </c>
      <c r="N7" s="41">
        <v>1609173</v>
      </c>
      <c r="O7" s="41">
        <v>1627671</v>
      </c>
      <c r="Q7" s="19"/>
    </row>
    <row r="8" spans="1:27" ht="38.4" customHeight="1" x14ac:dyDescent="0.2">
      <c r="A8" s="76"/>
      <c r="B8" s="95" t="s">
        <v>13</v>
      </c>
      <c r="C8" s="95"/>
      <c r="D8" s="102"/>
      <c r="E8" s="79">
        <v>1703324</v>
      </c>
      <c r="F8" s="79">
        <v>1711943</v>
      </c>
      <c r="G8" s="79">
        <v>1731019</v>
      </c>
      <c r="H8" s="79">
        <v>1696106</v>
      </c>
      <c r="I8" s="79">
        <v>1706409</v>
      </c>
      <c r="J8" s="79">
        <v>1677768</v>
      </c>
      <c r="K8" s="79">
        <v>1673160</v>
      </c>
      <c r="L8" s="79">
        <v>1647557</v>
      </c>
      <c r="M8" s="79">
        <v>1621724</v>
      </c>
      <c r="N8" s="79">
        <v>1552595</v>
      </c>
      <c r="O8" s="79">
        <v>1573495</v>
      </c>
      <c r="Q8" s="19"/>
    </row>
    <row r="9" spans="1:27" ht="38.4" customHeight="1" x14ac:dyDescent="0.2">
      <c r="A9" s="76"/>
      <c r="B9" s="77"/>
      <c r="C9" s="95" t="s">
        <v>14</v>
      </c>
      <c r="D9" s="102"/>
      <c r="E9" s="79">
        <v>267779</v>
      </c>
      <c r="F9" s="79">
        <v>269637</v>
      </c>
      <c r="G9" s="79">
        <v>266291</v>
      </c>
      <c r="H9" s="79">
        <v>259644</v>
      </c>
      <c r="I9" s="79">
        <v>265161</v>
      </c>
      <c r="J9" s="79">
        <v>256433</v>
      </c>
      <c r="K9" s="79">
        <v>254622</v>
      </c>
      <c r="L9" s="79">
        <v>251691</v>
      </c>
      <c r="M9" s="79">
        <v>246438</v>
      </c>
      <c r="N9" s="79">
        <v>244238</v>
      </c>
      <c r="O9" s="79">
        <v>246269</v>
      </c>
      <c r="Q9" s="19"/>
    </row>
    <row r="10" spans="1:27" ht="38.4" customHeight="1" x14ac:dyDescent="0.2">
      <c r="A10" s="76"/>
      <c r="B10" s="77"/>
      <c r="C10" s="95" t="s">
        <v>15</v>
      </c>
      <c r="D10" s="102"/>
      <c r="E10" s="79">
        <v>43919</v>
      </c>
      <c r="F10" s="79">
        <v>42646</v>
      </c>
      <c r="G10" s="79">
        <v>42313</v>
      </c>
      <c r="H10" s="79">
        <v>38496</v>
      </c>
      <c r="I10" s="79">
        <v>40513</v>
      </c>
      <c r="J10" s="79">
        <v>38897</v>
      </c>
      <c r="K10" s="79">
        <v>37513</v>
      </c>
      <c r="L10" s="79">
        <v>34895</v>
      </c>
      <c r="M10" s="79">
        <v>33988</v>
      </c>
      <c r="N10" s="79">
        <v>33292</v>
      </c>
      <c r="O10" s="79">
        <v>32467</v>
      </c>
      <c r="Q10" s="19"/>
    </row>
    <row r="11" spans="1:27" ht="38.4" customHeight="1" x14ac:dyDescent="0.2">
      <c r="A11" s="76"/>
      <c r="B11" s="77"/>
      <c r="C11" s="95" t="s">
        <v>16</v>
      </c>
      <c r="D11" s="102"/>
      <c r="E11" s="79">
        <v>56858</v>
      </c>
      <c r="F11" s="79">
        <v>56994</v>
      </c>
      <c r="G11" s="79">
        <v>60610</v>
      </c>
      <c r="H11" s="79">
        <v>58540</v>
      </c>
      <c r="I11" s="79">
        <v>58352</v>
      </c>
      <c r="J11" s="79">
        <v>50677</v>
      </c>
      <c r="K11" s="79">
        <v>50319</v>
      </c>
      <c r="L11" s="79">
        <v>51521</v>
      </c>
      <c r="M11" s="79">
        <v>49261</v>
      </c>
      <c r="N11" s="79">
        <v>45147</v>
      </c>
      <c r="O11" s="79">
        <v>44470</v>
      </c>
      <c r="Q11" s="19"/>
    </row>
    <row r="12" spans="1:27" ht="38.4" customHeight="1" x14ac:dyDescent="0.2">
      <c r="A12" s="76"/>
      <c r="B12" s="77"/>
      <c r="C12" s="95" t="s">
        <v>17</v>
      </c>
      <c r="D12" s="102"/>
      <c r="E12" s="79">
        <v>410203</v>
      </c>
      <c r="F12" s="79">
        <v>422139</v>
      </c>
      <c r="G12" s="79">
        <v>418557</v>
      </c>
      <c r="H12" s="79">
        <v>422681</v>
      </c>
      <c r="I12" s="79">
        <v>424309</v>
      </c>
      <c r="J12" s="79">
        <v>431723</v>
      </c>
      <c r="K12" s="79">
        <v>442753</v>
      </c>
      <c r="L12" s="79">
        <v>423442</v>
      </c>
      <c r="M12" s="79">
        <v>427857</v>
      </c>
      <c r="N12" s="79">
        <v>437307</v>
      </c>
      <c r="O12" s="79">
        <v>444117</v>
      </c>
      <c r="Q12" s="19"/>
    </row>
    <row r="13" spans="1:27" ht="38.4" customHeight="1" x14ac:dyDescent="0.2">
      <c r="A13" s="76"/>
      <c r="B13" s="77"/>
      <c r="C13" s="95" t="s">
        <v>18</v>
      </c>
      <c r="D13" s="102"/>
      <c r="E13" s="79">
        <v>58066</v>
      </c>
      <c r="F13" s="79">
        <v>60610</v>
      </c>
      <c r="G13" s="79">
        <v>67555</v>
      </c>
      <c r="H13" s="79">
        <v>61893</v>
      </c>
      <c r="I13" s="79">
        <v>61013</v>
      </c>
      <c r="J13" s="79">
        <v>57826</v>
      </c>
      <c r="K13" s="79">
        <v>57520</v>
      </c>
      <c r="L13" s="79">
        <v>56869</v>
      </c>
      <c r="M13" s="79">
        <v>53659</v>
      </c>
      <c r="N13" s="79">
        <v>54653</v>
      </c>
      <c r="O13" s="79">
        <v>56406</v>
      </c>
      <c r="Q13" s="19"/>
    </row>
    <row r="14" spans="1:27" ht="38.4" customHeight="1" x14ac:dyDescent="0.2">
      <c r="A14" s="76"/>
      <c r="B14" s="77"/>
      <c r="C14" s="95" t="s">
        <v>19</v>
      </c>
      <c r="D14" s="102"/>
      <c r="E14" s="79">
        <v>61660</v>
      </c>
      <c r="F14" s="79">
        <v>60273</v>
      </c>
      <c r="G14" s="79">
        <v>60448</v>
      </c>
      <c r="H14" s="79">
        <v>59976</v>
      </c>
      <c r="I14" s="79">
        <v>61615</v>
      </c>
      <c r="J14" s="79">
        <v>60771</v>
      </c>
      <c r="K14" s="79">
        <v>61165</v>
      </c>
      <c r="L14" s="79">
        <v>63961</v>
      </c>
      <c r="M14" s="79">
        <v>63647</v>
      </c>
      <c r="N14" s="79">
        <v>63853</v>
      </c>
      <c r="O14" s="79">
        <v>64898</v>
      </c>
      <c r="Q14" s="19"/>
    </row>
    <row r="15" spans="1:27" ht="38.4" customHeight="1" x14ac:dyDescent="0.2">
      <c r="A15" s="76"/>
      <c r="B15" s="77"/>
      <c r="C15" s="95" t="s">
        <v>20</v>
      </c>
      <c r="D15" s="102"/>
      <c r="E15" s="79">
        <v>234743</v>
      </c>
      <c r="F15" s="79">
        <v>236154</v>
      </c>
      <c r="G15" s="79">
        <v>239210</v>
      </c>
      <c r="H15" s="79">
        <v>231547</v>
      </c>
      <c r="I15" s="79">
        <v>220540</v>
      </c>
      <c r="J15" s="79">
        <v>228196</v>
      </c>
      <c r="K15" s="79">
        <v>218964</v>
      </c>
      <c r="L15" s="79">
        <v>217077</v>
      </c>
      <c r="M15" s="79">
        <v>210543</v>
      </c>
      <c r="N15" s="79">
        <v>181178</v>
      </c>
      <c r="O15" s="79">
        <v>177341</v>
      </c>
      <c r="Q15" s="19"/>
    </row>
    <row r="16" spans="1:27" ht="38.4" customHeight="1" x14ac:dyDescent="0.2">
      <c r="A16" s="76"/>
      <c r="B16" s="77"/>
      <c r="C16" s="95" t="s">
        <v>21</v>
      </c>
      <c r="D16" s="102"/>
      <c r="E16" s="79">
        <v>85984</v>
      </c>
      <c r="F16" s="79">
        <v>83392</v>
      </c>
      <c r="G16" s="79">
        <v>88572</v>
      </c>
      <c r="H16" s="79">
        <v>87521</v>
      </c>
      <c r="I16" s="79">
        <v>86545</v>
      </c>
      <c r="J16" s="79">
        <v>88104</v>
      </c>
      <c r="K16" s="79">
        <v>91895</v>
      </c>
      <c r="L16" s="79">
        <v>96451</v>
      </c>
      <c r="M16" s="79">
        <v>96858</v>
      </c>
      <c r="N16" s="79">
        <v>104592</v>
      </c>
      <c r="O16" s="79">
        <v>109593</v>
      </c>
      <c r="Q16" s="19"/>
    </row>
    <row r="17" spans="1:17" s="9" customFormat="1" ht="38.4" customHeight="1" x14ac:dyDescent="0.2">
      <c r="A17" s="76"/>
      <c r="B17" s="77"/>
      <c r="C17" s="95" t="s">
        <v>55</v>
      </c>
      <c r="D17" s="102"/>
      <c r="E17" s="79">
        <v>94614</v>
      </c>
      <c r="F17" s="79">
        <v>97406</v>
      </c>
      <c r="G17" s="79">
        <v>99938</v>
      </c>
      <c r="H17" s="79">
        <v>101706</v>
      </c>
      <c r="I17" s="79">
        <v>103116</v>
      </c>
      <c r="J17" s="79">
        <v>94997</v>
      </c>
      <c r="K17" s="79">
        <v>93074</v>
      </c>
      <c r="L17" s="79">
        <v>90721</v>
      </c>
      <c r="M17" s="79">
        <v>86677</v>
      </c>
      <c r="N17" s="79">
        <v>79441</v>
      </c>
      <c r="O17" s="79">
        <v>83429</v>
      </c>
      <c r="P17" s="1"/>
      <c r="Q17" s="19"/>
    </row>
    <row r="18" spans="1:17" s="9" customFormat="1" ht="38.4" customHeight="1" x14ac:dyDescent="0.2">
      <c r="A18" s="76"/>
      <c r="B18" s="77"/>
      <c r="C18" s="95" t="s">
        <v>23</v>
      </c>
      <c r="D18" s="102"/>
      <c r="E18" s="79">
        <v>34477</v>
      </c>
      <c r="F18" s="79">
        <v>35946</v>
      </c>
      <c r="G18" s="79">
        <v>36293</v>
      </c>
      <c r="H18" s="79">
        <v>38225</v>
      </c>
      <c r="I18" s="79">
        <v>35984</v>
      </c>
      <c r="J18" s="79">
        <v>32763</v>
      </c>
      <c r="K18" s="79">
        <v>29865</v>
      </c>
      <c r="L18" s="79">
        <v>27772</v>
      </c>
      <c r="M18" s="79">
        <v>25329</v>
      </c>
      <c r="N18" s="79">
        <v>23223</v>
      </c>
      <c r="O18" s="79">
        <v>20446</v>
      </c>
      <c r="P18" s="1"/>
      <c r="Q18" s="19"/>
    </row>
    <row r="19" spans="1:17" s="9" customFormat="1" ht="38.4" customHeight="1" x14ac:dyDescent="0.2">
      <c r="A19" s="76"/>
      <c r="B19" s="77"/>
      <c r="C19" s="95" t="s">
        <v>24</v>
      </c>
      <c r="D19" s="102"/>
      <c r="E19" s="79">
        <v>115079</v>
      </c>
      <c r="F19" s="79">
        <v>111277</v>
      </c>
      <c r="G19" s="79">
        <v>107687</v>
      </c>
      <c r="H19" s="79">
        <v>102395</v>
      </c>
      <c r="I19" s="79">
        <v>102732</v>
      </c>
      <c r="J19" s="79">
        <v>100911</v>
      </c>
      <c r="K19" s="79">
        <v>98202</v>
      </c>
      <c r="L19" s="79">
        <v>93685</v>
      </c>
      <c r="M19" s="79">
        <v>88188</v>
      </c>
      <c r="N19" s="79">
        <v>63819</v>
      </c>
      <c r="O19" s="79">
        <v>60684</v>
      </c>
      <c r="P19" s="1"/>
      <c r="Q19" s="19"/>
    </row>
    <row r="20" spans="1:17" s="9" customFormat="1" ht="38.4" customHeight="1" x14ac:dyDescent="0.2">
      <c r="A20" s="76"/>
      <c r="B20" s="77"/>
      <c r="C20" s="95" t="s">
        <v>25</v>
      </c>
      <c r="D20" s="102"/>
      <c r="E20" s="79">
        <v>101000</v>
      </c>
      <c r="F20" s="79">
        <v>99648</v>
      </c>
      <c r="G20" s="79">
        <v>107429</v>
      </c>
      <c r="H20" s="79">
        <v>100118</v>
      </c>
      <c r="I20" s="79">
        <v>110614</v>
      </c>
      <c r="J20" s="79">
        <v>102699</v>
      </c>
      <c r="K20" s="79">
        <v>99207</v>
      </c>
      <c r="L20" s="79">
        <v>98739</v>
      </c>
      <c r="M20" s="79">
        <v>97920</v>
      </c>
      <c r="N20" s="79">
        <v>101741</v>
      </c>
      <c r="O20" s="79">
        <v>104267</v>
      </c>
      <c r="P20" s="1"/>
      <c r="Q20" s="19"/>
    </row>
    <row r="21" spans="1:17" s="9" customFormat="1" ht="38.4" customHeight="1" x14ac:dyDescent="0.2">
      <c r="A21" s="76"/>
      <c r="B21" s="77"/>
      <c r="C21" s="95" t="s">
        <v>26</v>
      </c>
      <c r="D21" s="102"/>
      <c r="E21" s="79">
        <v>139742</v>
      </c>
      <c r="F21" s="79">
        <v>136219</v>
      </c>
      <c r="G21" s="79">
        <v>136093</v>
      </c>
      <c r="H21" s="79">
        <v>132907</v>
      </c>
      <c r="I21" s="79">
        <v>135914</v>
      </c>
      <c r="J21" s="79">
        <v>134011</v>
      </c>
      <c r="K21" s="79">
        <v>138563</v>
      </c>
      <c r="L21" s="79">
        <v>141281</v>
      </c>
      <c r="M21" s="79">
        <v>142439</v>
      </c>
      <c r="N21" s="79">
        <v>123872</v>
      </c>
      <c r="O21" s="79">
        <v>133408</v>
      </c>
      <c r="P21" s="1"/>
      <c r="Q21" s="19"/>
    </row>
    <row r="22" spans="1:17" s="9" customFormat="1" ht="38.4" customHeight="1" x14ac:dyDescent="0.2">
      <c r="A22" s="76"/>
      <c r="B22" s="95" t="s">
        <v>30</v>
      </c>
      <c r="C22" s="95"/>
      <c r="D22" s="102"/>
      <c r="E22" s="79">
        <v>40701</v>
      </c>
      <c r="F22" s="79">
        <v>44873</v>
      </c>
      <c r="G22" s="79">
        <v>46842</v>
      </c>
      <c r="H22" s="79">
        <v>42622</v>
      </c>
      <c r="I22" s="79">
        <v>50797</v>
      </c>
      <c r="J22" s="79">
        <v>55504</v>
      </c>
      <c r="K22" s="79">
        <v>50000</v>
      </c>
      <c r="L22" s="79">
        <v>43315</v>
      </c>
      <c r="M22" s="79">
        <v>46927</v>
      </c>
      <c r="N22" s="79">
        <v>56729</v>
      </c>
      <c r="O22" s="79">
        <v>54268</v>
      </c>
      <c r="P22" s="1"/>
      <c r="Q22" s="19"/>
    </row>
    <row r="23" spans="1:17" s="9" customFormat="1" ht="38.4" customHeight="1" x14ac:dyDescent="0.2">
      <c r="A23" s="97" t="s">
        <v>31</v>
      </c>
      <c r="B23" s="126"/>
      <c r="C23" s="126"/>
      <c r="D23" s="127"/>
      <c r="E23" s="43">
        <v>625275</v>
      </c>
      <c r="F23" s="43">
        <v>609999</v>
      </c>
      <c r="G23" s="43">
        <v>612705</v>
      </c>
      <c r="H23" s="43">
        <v>614688</v>
      </c>
      <c r="I23" s="43">
        <v>628276</v>
      </c>
      <c r="J23" s="43">
        <v>618691</v>
      </c>
      <c r="K23" s="43">
        <v>631983</v>
      </c>
      <c r="L23" s="43">
        <v>626824</v>
      </c>
      <c r="M23" s="43">
        <v>618425</v>
      </c>
      <c r="N23" s="43">
        <v>648376</v>
      </c>
      <c r="O23" s="43">
        <v>655968</v>
      </c>
      <c r="P23" s="1"/>
      <c r="Q23" s="19"/>
    </row>
    <row r="24" spans="1:17" s="9" customFormat="1" ht="38.4" customHeight="1" x14ac:dyDescent="0.2">
      <c r="A24" s="97" t="s">
        <v>32</v>
      </c>
      <c r="B24" s="126"/>
      <c r="C24" s="126"/>
      <c r="D24" s="127"/>
      <c r="E24" s="43">
        <v>906743</v>
      </c>
      <c r="F24" s="43">
        <v>855298</v>
      </c>
      <c r="G24" s="43">
        <v>932039</v>
      </c>
      <c r="H24" s="43">
        <v>863272</v>
      </c>
      <c r="I24" s="43">
        <v>1012285</v>
      </c>
      <c r="J24" s="43">
        <v>970963</v>
      </c>
      <c r="K24" s="43">
        <v>1027719</v>
      </c>
      <c r="L24" s="43">
        <v>1100098</v>
      </c>
      <c r="M24" s="43">
        <v>1217085</v>
      </c>
      <c r="N24" s="43">
        <v>1170932</v>
      </c>
      <c r="O24" s="43">
        <v>1170501</v>
      </c>
      <c r="P24" s="1"/>
      <c r="Q24" s="19"/>
    </row>
    <row r="25" spans="1:17" s="9" customFormat="1" ht="38.4" customHeight="1" x14ac:dyDescent="0.2">
      <c r="A25" s="76"/>
      <c r="B25" s="95" t="s">
        <v>33</v>
      </c>
      <c r="C25" s="95"/>
      <c r="D25" s="122"/>
      <c r="E25" s="79">
        <v>898499</v>
      </c>
      <c r="F25" s="79">
        <v>874414</v>
      </c>
      <c r="G25" s="79">
        <v>932464</v>
      </c>
      <c r="H25" s="79">
        <v>870317</v>
      </c>
      <c r="I25" s="79">
        <v>983766</v>
      </c>
      <c r="J25" s="79">
        <v>989559</v>
      </c>
      <c r="K25" s="79">
        <v>1000061</v>
      </c>
      <c r="L25" s="79">
        <v>1059751</v>
      </c>
      <c r="M25" s="79">
        <v>1193862</v>
      </c>
      <c r="N25" s="79">
        <v>1204857</v>
      </c>
      <c r="O25" s="79">
        <v>1166421</v>
      </c>
      <c r="P25" s="1"/>
      <c r="Q25" s="19"/>
    </row>
    <row r="26" spans="1:17" s="9" customFormat="1" ht="38.4" customHeight="1" x14ac:dyDescent="0.2">
      <c r="A26" s="76"/>
      <c r="B26" s="78"/>
      <c r="C26" s="95" t="s">
        <v>34</v>
      </c>
      <c r="D26" s="102"/>
      <c r="E26" s="79">
        <v>666785</v>
      </c>
      <c r="F26" s="79">
        <v>634258</v>
      </c>
      <c r="G26" s="79">
        <v>665679</v>
      </c>
      <c r="H26" s="79">
        <v>644220</v>
      </c>
      <c r="I26" s="79">
        <v>734210</v>
      </c>
      <c r="J26" s="79">
        <v>716974</v>
      </c>
      <c r="K26" s="79">
        <v>723492</v>
      </c>
      <c r="L26" s="79">
        <v>752292</v>
      </c>
      <c r="M26" s="79">
        <v>822719</v>
      </c>
      <c r="N26" s="79">
        <v>758613</v>
      </c>
      <c r="O26" s="79">
        <v>769738</v>
      </c>
      <c r="P26" s="1"/>
      <c r="Q26" s="19"/>
    </row>
    <row r="27" spans="1:17" s="9" customFormat="1" ht="38.4" customHeight="1" x14ac:dyDescent="0.2">
      <c r="A27" s="76"/>
      <c r="B27" s="78"/>
      <c r="C27" s="78"/>
      <c r="D27" s="39" t="s">
        <v>35</v>
      </c>
      <c r="E27" s="79">
        <v>103005</v>
      </c>
      <c r="F27" s="79">
        <v>102473</v>
      </c>
      <c r="G27" s="79">
        <v>118133</v>
      </c>
      <c r="H27" s="79">
        <v>107866</v>
      </c>
      <c r="I27" s="79">
        <v>105412</v>
      </c>
      <c r="J27" s="79">
        <v>119031</v>
      </c>
      <c r="K27" s="79">
        <v>104902</v>
      </c>
      <c r="L27" s="79">
        <v>109298</v>
      </c>
      <c r="M27" s="79">
        <v>124540</v>
      </c>
      <c r="N27" s="79">
        <v>109404</v>
      </c>
      <c r="O27" s="79">
        <v>115045</v>
      </c>
      <c r="P27" s="1"/>
      <c r="Q27" s="19"/>
    </row>
    <row r="28" spans="1:17" s="9" customFormat="1" ht="38.4" customHeight="1" x14ac:dyDescent="0.2">
      <c r="A28" s="76"/>
      <c r="B28" s="78"/>
      <c r="C28" s="78"/>
      <c r="D28" s="39" t="s">
        <v>36</v>
      </c>
      <c r="E28" s="79">
        <v>563352</v>
      </c>
      <c r="F28" s="79">
        <v>531520</v>
      </c>
      <c r="G28" s="79">
        <v>547627</v>
      </c>
      <c r="H28" s="79">
        <v>536308</v>
      </c>
      <c r="I28" s="79">
        <v>628797</v>
      </c>
      <c r="J28" s="79">
        <v>597943</v>
      </c>
      <c r="K28" s="79">
        <v>618697</v>
      </c>
      <c r="L28" s="79">
        <v>643102</v>
      </c>
      <c r="M28" s="79">
        <v>698178</v>
      </c>
      <c r="N28" s="79">
        <v>649406</v>
      </c>
      <c r="O28" s="79">
        <v>654706</v>
      </c>
      <c r="P28" s="1"/>
      <c r="Q28" s="19"/>
    </row>
    <row r="29" spans="1:17" s="9" customFormat="1" ht="38.4" customHeight="1" x14ac:dyDescent="0.2">
      <c r="A29" s="76"/>
      <c r="B29" s="78"/>
      <c r="C29" s="95" t="s">
        <v>37</v>
      </c>
      <c r="D29" s="122"/>
      <c r="E29" s="79">
        <v>231528</v>
      </c>
      <c r="F29" s="79">
        <v>240360</v>
      </c>
      <c r="G29" s="79">
        <v>267266</v>
      </c>
      <c r="H29" s="79">
        <v>226094</v>
      </c>
      <c r="I29" s="79">
        <v>249557</v>
      </c>
      <c r="J29" s="79">
        <v>272607</v>
      </c>
      <c r="K29" s="79">
        <v>276588</v>
      </c>
      <c r="L29" s="79">
        <v>307358</v>
      </c>
      <c r="M29" s="79">
        <v>370650</v>
      </c>
      <c r="N29" s="79">
        <v>444080</v>
      </c>
      <c r="O29" s="79">
        <v>395560</v>
      </c>
      <c r="P29" s="1"/>
      <c r="Q29" s="19"/>
    </row>
    <row r="30" spans="1:17" s="9" customFormat="1" ht="38.4" customHeight="1" x14ac:dyDescent="0.2">
      <c r="A30" s="76"/>
      <c r="B30" s="78"/>
      <c r="C30" s="78"/>
      <c r="D30" s="39" t="s">
        <v>35</v>
      </c>
      <c r="E30" s="79">
        <v>2714</v>
      </c>
      <c r="F30" s="79">
        <v>5889</v>
      </c>
      <c r="G30" s="79">
        <v>9752</v>
      </c>
      <c r="H30" s="79">
        <v>3456</v>
      </c>
      <c r="I30" s="79">
        <v>5111</v>
      </c>
      <c r="J30" s="79">
        <v>1925</v>
      </c>
      <c r="K30" s="79">
        <v>1651</v>
      </c>
      <c r="L30" s="79">
        <v>1348</v>
      </c>
      <c r="M30" s="79">
        <v>838</v>
      </c>
      <c r="N30" s="79">
        <v>1076</v>
      </c>
      <c r="O30" s="79">
        <v>1143</v>
      </c>
      <c r="P30" s="1"/>
      <c r="Q30" s="19"/>
    </row>
    <row r="31" spans="1:17" s="9" customFormat="1" ht="38.4" customHeight="1" x14ac:dyDescent="0.2">
      <c r="A31" s="76"/>
      <c r="B31" s="78"/>
      <c r="C31" s="78"/>
      <c r="D31" s="39" t="s">
        <v>36</v>
      </c>
      <c r="E31" s="79">
        <v>48036</v>
      </c>
      <c r="F31" s="79">
        <v>42348</v>
      </c>
      <c r="G31" s="79">
        <v>46095</v>
      </c>
      <c r="H31" s="79">
        <v>32379</v>
      </c>
      <c r="I31" s="79">
        <v>34989</v>
      </c>
      <c r="J31" s="79">
        <v>64559</v>
      </c>
      <c r="K31" s="79">
        <v>84707</v>
      </c>
      <c r="L31" s="79">
        <v>126987</v>
      </c>
      <c r="M31" s="79">
        <v>164907</v>
      </c>
      <c r="N31" s="79">
        <v>226660</v>
      </c>
      <c r="O31" s="79">
        <v>180861</v>
      </c>
      <c r="P31" s="1"/>
      <c r="Q31" s="19"/>
    </row>
    <row r="32" spans="1:17" s="9" customFormat="1" ht="38.4" customHeight="1" x14ac:dyDescent="0.2">
      <c r="A32" s="76"/>
      <c r="B32" s="78"/>
      <c r="C32" s="78"/>
      <c r="D32" s="39" t="s">
        <v>38</v>
      </c>
      <c r="E32" s="79">
        <v>180431</v>
      </c>
      <c r="F32" s="79">
        <v>191942</v>
      </c>
      <c r="G32" s="79">
        <v>211240</v>
      </c>
      <c r="H32" s="79">
        <v>190263</v>
      </c>
      <c r="I32" s="79">
        <v>209456</v>
      </c>
      <c r="J32" s="79">
        <v>206123</v>
      </c>
      <c r="K32" s="79">
        <v>190308</v>
      </c>
      <c r="L32" s="79">
        <v>179336</v>
      </c>
      <c r="M32" s="79">
        <v>205384</v>
      </c>
      <c r="N32" s="79">
        <v>217390</v>
      </c>
      <c r="O32" s="79">
        <v>214027</v>
      </c>
      <c r="P32" s="1"/>
      <c r="Q32" s="19"/>
    </row>
    <row r="33" spans="1:27" ht="38.4" customHeight="1" x14ac:dyDescent="0.2">
      <c r="A33" s="76"/>
      <c r="B33" s="95" t="s">
        <v>39</v>
      </c>
      <c r="C33" s="95"/>
      <c r="D33" s="102"/>
      <c r="E33" s="79">
        <v>204954</v>
      </c>
      <c r="F33" s="79">
        <v>-448919</v>
      </c>
      <c r="G33" s="79">
        <v>452</v>
      </c>
      <c r="H33" s="79">
        <v>-6843</v>
      </c>
      <c r="I33" s="79">
        <v>28519</v>
      </c>
      <c r="J33" s="79">
        <v>-18987</v>
      </c>
      <c r="K33" s="79">
        <v>27755</v>
      </c>
      <c r="L33" s="79">
        <v>40219</v>
      </c>
      <c r="M33" s="79">
        <v>23339</v>
      </c>
      <c r="N33" s="79">
        <v>-35763</v>
      </c>
      <c r="O33" s="79">
        <v>5576</v>
      </c>
      <c r="Q33" s="19"/>
    </row>
    <row r="34" spans="1:27" ht="38.4" customHeight="1" x14ac:dyDescent="0.2">
      <c r="A34" s="76"/>
      <c r="B34" s="77"/>
      <c r="C34" s="95" t="s">
        <v>40</v>
      </c>
      <c r="D34" s="102"/>
      <c r="E34" s="79">
        <v>7893</v>
      </c>
      <c r="F34" s="79">
        <v>-15226</v>
      </c>
      <c r="G34" s="79">
        <v>-4855</v>
      </c>
      <c r="H34" s="79">
        <v>-12866</v>
      </c>
      <c r="I34" s="79">
        <v>30819</v>
      </c>
      <c r="J34" s="79">
        <v>-10214</v>
      </c>
      <c r="K34" s="79">
        <v>23901</v>
      </c>
      <c r="L34" s="79">
        <v>44945</v>
      </c>
      <c r="M34" s="79">
        <v>16713</v>
      </c>
      <c r="N34" s="79">
        <v>-22857</v>
      </c>
      <c r="O34" s="79">
        <v>7347</v>
      </c>
      <c r="Q34" s="19"/>
    </row>
    <row r="35" spans="1:27" ht="38.4" customHeight="1" x14ac:dyDescent="0.2">
      <c r="A35" s="76"/>
      <c r="B35" s="77"/>
      <c r="C35" s="95" t="s">
        <v>41</v>
      </c>
      <c r="D35" s="102"/>
      <c r="E35" s="79">
        <v>313</v>
      </c>
      <c r="F35" s="79">
        <v>-2387</v>
      </c>
      <c r="G35" s="79">
        <v>3864</v>
      </c>
      <c r="H35" s="79">
        <v>5041</v>
      </c>
      <c r="I35" s="79">
        <v>-2301</v>
      </c>
      <c r="J35" s="79">
        <v>-9220</v>
      </c>
      <c r="K35" s="79">
        <v>4403</v>
      </c>
      <c r="L35" s="79">
        <v>-3117</v>
      </c>
      <c r="M35" s="79">
        <v>5983</v>
      </c>
      <c r="N35" s="79">
        <v>-11583</v>
      </c>
      <c r="O35" s="79">
        <v>-1893</v>
      </c>
      <c r="Q35" s="19"/>
    </row>
    <row r="36" spans="1:27" ht="38.4" customHeight="1" x14ac:dyDescent="0.2">
      <c r="A36" s="123" t="s">
        <v>56</v>
      </c>
      <c r="B36" s="124"/>
      <c r="C36" s="124"/>
      <c r="D36" s="125"/>
      <c r="E36" s="43">
        <v>147965</v>
      </c>
      <c r="F36" s="43">
        <v>86681</v>
      </c>
      <c r="G36" s="43">
        <v>11160</v>
      </c>
      <c r="H36" s="43">
        <v>60607</v>
      </c>
      <c r="I36" s="43">
        <v>38292</v>
      </c>
      <c r="J36" s="43">
        <v>15902</v>
      </c>
      <c r="K36" s="43">
        <v>113726</v>
      </c>
      <c r="L36" s="43">
        <v>277407</v>
      </c>
      <c r="M36" s="43">
        <v>177084</v>
      </c>
      <c r="N36" s="43">
        <v>111002</v>
      </c>
      <c r="O36" s="43">
        <v>241010</v>
      </c>
      <c r="Q36" s="19"/>
    </row>
    <row r="37" spans="1:27" ht="38.4" customHeight="1" x14ac:dyDescent="0.2">
      <c r="A37" s="99" t="s">
        <v>57</v>
      </c>
      <c r="B37" s="134"/>
      <c r="C37" s="134"/>
      <c r="D37" s="135"/>
      <c r="E37" s="80">
        <v>3424009</v>
      </c>
      <c r="F37" s="80">
        <v>3308844</v>
      </c>
      <c r="G37" s="80">
        <v>3333824</v>
      </c>
      <c r="H37" s="80">
        <v>3277339</v>
      </c>
      <c r="I37" s="80">
        <v>3436060</v>
      </c>
      <c r="J37" s="80">
        <v>3338811</v>
      </c>
      <c r="K37" s="80">
        <v>3496599</v>
      </c>
      <c r="L37" s="80">
        <v>3695234</v>
      </c>
      <c r="M37" s="80">
        <v>3681255</v>
      </c>
      <c r="N37" s="80">
        <v>3539483</v>
      </c>
      <c r="O37" s="80">
        <v>3695149</v>
      </c>
      <c r="Q37" s="19"/>
    </row>
    <row r="38" spans="1:27" ht="84" customHeight="1" x14ac:dyDescent="0.2">
      <c r="A38" s="121" t="s">
        <v>48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26"/>
      <c r="O38" s="26"/>
      <c r="Q38" s="19"/>
    </row>
    <row r="39" spans="1:27" ht="38.4" customHeight="1" x14ac:dyDescent="0.2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Q39" s="19"/>
    </row>
    <row r="40" spans="1:27" ht="38.4" customHeight="1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Q40" s="19"/>
    </row>
    <row r="41" spans="1:27" ht="38.4" customHeight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19"/>
    </row>
    <row r="42" spans="1:27" s="11" customFormat="1" ht="38.4" customHeight="1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Q42" s="1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38.4" customHeight="1" x14ac:dyDescent="0.2">
      <c r="A43" s="29" t="s">
        <v>64</v>
      </c>
      <c r="B43" s="30"/>
      <c r="C43" s="30"/>
      <c r="D43" s="30"/>
      <c r="E43" s="31"/>
      <c r="F43" s="31"/>
      <c r="G43" s="31"/>
      <c r="H43" s="31"/>
      <c r="I43" s="31"/>
      <c r="J43" s="31"/>
      <c r="K43" s="31"/>
      <c r="L43" s="31"/>
      <c r="M43" s="32"/>
      <c r="N43" s="32"/>
      <c r="O43" s="32"/>
      <c r="P43" s="9"/>
      <c r="Q43" s="19"/>
    </row>
    <row r="44" spans="1:27" ht="38.4" customHeight="1" x14ac:dyDescent="0.2">
      <c r="A44" s="49"/>
      <c r="B44" s="49"/>
      <c r="C44" s="49"/>
      <c r="D44" s="52"/>
      <c r="E44" s="53"/>
      <c r="F44" s="52"/>
      <c r="G44" s="52"/>
      <c r="H44" s="49"/>
      <c r="I44" s="49"/>
      <c r="J44" s="49"/>
      <c r="K44" s="49"/>
      <c r="L44" s="49"/>
      <c r="M44" s="49"/>
      <c r="N44" s="49"/>
      <c r="O44" s="49"/>
      <c r="Q44" s="19"/>
    </row>
    <row r="45" spans="1:27" ht="38.4" customHeight="1" x14ac:dyDescent="0.2">
      <c r="A45" s="128"/>
      <c r="B45" s="129"/>
      <c r="C45" s="129"/>
      <c r="D45" s="130"/>
      <c r="E45" s="92" t="s">
        <v>49</v>
      </c>
      <c r="F45" s="93"/>
      <c r="G45" s="93"/>
      <c r="H45" s="93"/>
      <c r="I45" s="93"/>
      <c r="J45" s="93"/>
      <c r="K45" s="93"/>
      <c r="L45" s="93"/>
      <c r="M45" s="93"/>
      <c r="N45" s="93"/>
      <c r="O45" s="94"/>
      <c r="Q45" s="19"/>
    </row>
    <row r="46" spans="1:27" ht="38.4" customHeight="1" x14ac:dyDescent="0.2">
      <c r="A46" s="103" t="s">
        <v>2</v>
      </c>
      <c r="B46" s="104"/>
      <c r="C46" s="104"/>
      <c r="D46" s="105"/>
      <c r="E46" s="35" t="s">
        <v>3</v>
      </c>
      <c r="F46" s="35" t="s">
        <v>4</v>
      </c>
      <c r="G46" s="35" t="s">
        <v>5</v>
      </c>
      <c r="H46" s="35" t="s">
        <v>6</v>
      </c>
      <c r="I46" s="35" t="s">
        <v>7</v>
      </c>
      <c r="J46" s="35" t="s">
        <v>8</v>
      </c>
      <c r="K46" s="35" t="s">
        <v>9</v>
      </c>
      <c r="L46" s="35" t="s">
        <v>10</v>
      </c>
      <c r="M46" s="35" t="s">
        <v>11</v>
      </c>
      <c r="N46" s="35" t="s">
        <v>66</v>
      </c>
      <c r="O46" s="35" t="s">
        <v>67</v>
      </c>
      <c r="Q46" s="19"/>
    </row>
    <row r="47" spans="1:27" ht="38.4" customHeight="1" x14ac:dyDescent="0.2">
      <c r="A47" s="131"/>
      <c r="B47" s="132"/>
      <c r="C47" s="132"/>
      <c r="D47" s="133"/>
      <c r="E47" s="36">
        <v>-2011</v>
      </c>
      <c r="F47" s="36">
        <v>-2012</v>
      </c>
      <c r="G47" s="36">
        <v>-2013</v>
      </c>
      <c r="H47" s="36">
        <v>-2014</v>
      </c>
      <c r="I47" s="36">
        <v>-2015</v>
      </c>
      <c r="J47" s="36">
        <v>-2016</v>
      </c>
      <c r="K47" s="36">
        <v>-2017</v>
      </c>
      <c r="L47" s="36">
        <v>-2018</v>
      </c>
      <c r="M47" s="36">
        <v>-2019</v>
      </c>
      <c r="N47" s="36">
        <v>-2020</v>
      </c>
      <c r="O47" s="36">
        <v>-2021</v>
      </c>
      <c r="Q47" s="19"/>
    </row>
    <row r="48" spans="1:27" ht="38.4" customHeight="1" x14ac:dyDescent="0.2">
      <c r="A48" s="109" t="s">
        <v>12</v>
      </c>
      <c r="B48" s="110"/>
      <c r="C48" s="110"/>
      <c r="D48" s="111"/>
      <c r="E48" s="54" t="s">
        <v>50</v>
      </c>
      <c r="F48" s="55">
        <f t="shared" ref="F48:O63" si="0">(F7-E7)/ABS(E7)*100</f>
        <v>0.73622755624056058</v>
      </c>
      <c r="G48" s="55">
        <f t="shared" si="0"/>
        <v>1.1983839404940388</v>
      </c>
      <c r="H48" s="55">
        <f t="shared" si="0"/>
        <v>-2.2018988480921524</v>
      </c>
      <c r="I48" s="55">
        <f t="shared" si="0"/>
        <v>1.0601735017587126</v>
      </c>
      <c r="J48" s="55">
        <f t="shared" si="0"/>
        <v>-1.3630160607236717</v>
      </c>
      <c r="K48" s="55">
        <f t="shared" si="0"/>
        <v>-0.58179552345154062</v>
      </c>
      <c r="L48" s="55">
        <f>(L7-K7)/ABS(K7)*100</f>
        <v>-1.8724781231810423</v>
      </c>
      <c r="M48" s="55">
        <f t="shared" si="0"/>
        <v>-1.3155676989541103</v>
      </c>
      <c r="N48" s="55">
        <f t="shared" si="0"/>
        <v>-3.5649563122505481</v>
      </c>
      <c r="O48" s="55">
        <f>(O7-N7)/ABS(N7)*100</f>
        <v>1.149534574592042</v>
      </c>
      <c r="Q48" s="19"/>
    </row>
    <row r="49" spans="1:17" s="9" customFormat="1" ht="38.4" customHeight="1" x14ac:dyDescent="0.2">
      <c r="A49" s="76"/>
      <c r="B49" s="95" t="s">
        <v>13</v>
      </c>
      <c r="C49" s="95"/>
      <c r="D49" s="102"/>
      <c r="E49" s="56" t="s">
        <v>50</v>
      </c>
      <c r="F49" s="57">
        <f t="shared" si="0"/>
        <v>0.5060106004494741</v>
      </c>
      <c r="G49" s="57">
        <f t="shared" si="0"/>
        <v>1.1142894360384661</v>
      </c>
      <c r="H49" s="57">
        <f t="shared" si="0"/>
        <v>-2.0169044938270466</v>
      </c>
      <c r="I49" s="57">
        <f t="shared" si="0"/>
        <v>0.60745024190705066</v>
      </c>
      <c r="J49" s="57">
        <f t="shared" si="0"/>
        <v>-1.6784369983983909</v>
      </c>
      <c r="K49" s="57">
        <f t="shared" si="0"/>
        <v>-0.27465060723532692</v>
      </c>
      <c r="L49" s="57">
        <f t="shared" si="0"/>
        <v>-1.5302182696215545</v>
      </c>
      <c r="M49" s="57">
        <f t="shared" si="0"/>
        <v>-1.567957891593432</v>
      </c>
      <c r="N49" s="57">
        <f t="shared" si="0"/>
        <v>-4.2626858824312892</v>
      </c>
      <c r="O49" s="57">
        <f t="shared" si="0"/>
        <v>1.3461334089057353</v>
      </c>
      <c r="P49" s="1"/>
      <c r="Q49" s="19"/>
    </row>
    <row r="50" spans="1:17" s="9" customFormat="1" ht="38.4" customHeight="1" x14ac:dyDescent="0.2">
      <c r="A50" s="76"/>
      <c r="B50" s="77"/>
      <c r="C50" s="95" t="s">
        <v>14</v>
      </c>
      <c r="D50" s="102"/>
      <c r="E50" s="56" t="s">
        <v>50</v>
      </c>
      <c r="F50" s="57">
        <f t="shared" si="0"/>
        <v>0.69385575418535439</v>
      </c>
      <c r="G50" s="57">
        <f t="shared" si="0"/>
        <v>-1.2409276175005657</v>
      </c>
      <c r="H50" s="57">
        <f t="shared" si="0"/>
        <v>-2.4961414392525469</v>
      </c>
      <c r="I50" s="57">
        <f t="shared" si="0"/>
        <v>2.1248324629107547</v>
      </c>
      <c r="J50" s="57">
        <f t="shared" si="0"/>
        <v>-3.2915851124411208</v>
      </c>
      <c r="K50" s="57">
        <f t="shared" si="0"/>
        <v>-0.70622735763337796</v>
      </c>
      <c r="L50" s="57">
        <f t="shared" si="0"/>
        <v>-1.1511181280486367</v>
      </c>
      <c r="M50" s="57">
        <f t="shared" si="0"/>
        <v>-2.0870829707856062</v>
      </c>
      <c r="N50" s="57">
        <f t="shared" si="0"/>
        <v>-0.8927194669653219</v>
      </c>
      <c r="O50" s="57">
        <f t="shared" si="0"/>
        <v>0.83156593159131664</v>
      </c>
      <c r="P50" s="1"/>
      <c r="Q50" s="19"/>
    </row>
    <row r="51" spans="1:17" s="9" customFormat="1" ht="38.4" customHeight="1" x14ac:dyDescent="0.2">
      <c r="A51" s="76"/>
      <c r="B51" s="77"/>
      <c r="C51" s="95" t="s">
        <v>15</v>
      </c>
      <c r="D51" s="102"/>
      <c r="E51" s="56" t="s">
        <v>50</v>
      </c>
      <c r="F51" s="57">
        <f t="shared" si="0"/>
        <v>-2.8985177258134294</v>
      </c>
      <c r="G51" s="57">
        <f t="shared" si="0"/>
        <v>-0.78084697275242698</v>
      </c>
      <c r="H51" s="57">
        <f t="shared" si="0"/>
        <v>-9.0208682910689379</v>
      </c>
      <c r="I51" s="57">
        <f t="shared" si="0"/>
        <v>5.2395054031587698</v>
      </c>
      <c r="J51" s="57">
        <f t="shared" si="0"/>
        <v>-3.9888430874040433</v>
      </c>
      <c r="K51" s="57">
        <f t="shared" si="0"/>
        <v>-3.5581150217240407</v>
      </c>
      <c r="L51" s="57">
        <f t="shared" si="0"/>
        <v>-6.9789139764881503</v>
      </c>
      <c r="M51" s="57">
        <f t="shared" si="0"/>
        <v>-2.5992262501791088</v>
      </c>
      <c r="N51" s="57">
        <f t="shared" si="0"/>
        <v>-2.0477815699658701</v>
      </c>
      <c r="O51" s="57">
        <f t="shared" si="0"/>
        <v>-2.4780728102847531</v>
      </c>
      <c r="P51" s="1"/>
      <c r="Q51" s="19"/>
    </row>
    <row r="52" spans="1:17" s="9" customFormat="1" ht="38.4" customHeight="1" x14ac:dyDescent="0.2">
      <c r="A52" s="76"/>
      <c r="B52" s="77"/>
      <c r="C52" s="95" t="s">
        <v>16</v>
      </c>
      <c r="D52" s="102"/>
      <c r="E52" s="56" t="s">
        <v>50</v>
      </c>
      <c r="F52" s="57">
        <f t="shared" si="0"/>
        <v>0.23919237398431181</v>
      </c>
      <c r="G52" s="57">
        <f t="shared" si="0"/>
        <v>6.3445274941221887</v>
      </c>
      <c r="H52" s="57">
        <f t="shared" si="0"/>
        <v>-3.4152780069295492</v>
      </c>
      <c r="I52" s="57">
        <f t="shared" si="0"/>
        <v>-0.32114793303723949</v>
      </c>
      <c r="J52" s="57">
        <f t="shared" si="0"/>
        <v>-13.152933918289007</v>
      </c>
      <c r="K52" s="57">
        <f t="shared" si="0"/>
        <v>-0.70643487183534937</v>
      </c>
      <c r="L52" s="57">
        <f t="shared" si="0"/>
        <v>2.3887597130308631</v>
      </c>
      <c r="M52" s="57">
        <f t="shared" si="0"/>
        <v>-4.3865608198598629</v>
      </c>
      <c r="N52" s="57">
        <f t="shared" si="0"/>
        <v>-8.3514341974381363</v>
      </c>
      <c r="O52" s="57">
        <f t="shared" si="0"/>
        <v>-1.4995459277471372</v>
      </c>
      <c r="P52" s="1"/>
      <c r="Q52" s="19"/>
    </row>
    <row r="53" spans="1:17" s="9" customFormat="1" ht="38.4" customHeight="1" x14ac:dyDescent="0.2">
      <c r="A53" s="76"/>
      <c r="B53" s="77"/>
      <c r="C53" s="95" t="s">
        <v>17</v>
      </c>
      <c r="D53" s="102"/>
      <c r="E53" s="56" t="s">
        <v>50</v>
      </c>
      <c r="F53" s="57">
        <f t="shared" si="0"/>
        <v>2.9097788168297161</v>
      </c>
      <c r="G53" s="57">
        <f t="shared" si="0"/>
        <v>-0.84853567189954027</v>
      </c>
      <c r="H53" s="57">
        <f t="shared" si="0"/>
        <v>0.98528993661556252</v>
      </c>
      <c r="I53" s="57">
        <f t="shared" si="0"/>
        <v>0.38516044014280271</v>
      </c>
      <c r="J53" s="57">
        <f t="shared" si="0"/>
        <v>1.747311511186423</v>
      </c>
      <c r="K53" s="57">
        <f t="shared" si="0"/>
        <v>2.5548789385786721</v>
      </c>
      <c r="L53" s="57">
        <f t="shared" si="0"/>
        <v>-4.3615740604806748</v>
      </c>
      <c r="M53" s="57">
        <f t="shared" si="0"/>
        <v>1.0426457460525882</v>
      </c>
      <c r="N53" s="57">
        <f t="shared" si="0"/>
        <v>2.2086818726817605</v>
      </c>
      <c r="O53" s="57">
        <f t="shared" si="0"/>
        <v>1.5572584019921931</v>
      </c>
      <c r="P53" s="1"/>
      <c r="Q53" s="19"/>
    </row>
    <row r="54" spans="1:17" s="9" customFormat="1" ht="38.4" customHeight="1" x14ac:dyDescent="0.2">
      <c r="A54" s="76"/>
      <c r="B54" s="77"/>
      <c r="C54" s="95" t="s">
        <v>18</v>
      </c>
      <c r="D54" s="102"/>
      <c r="E54" s="56" t="s">
        <v>50</v>
      </c>
      <c r="F54" s="57">
        <f t="shared" si="0"/>
        <v>4.3812213687872426</v>
      </c>
      <c r="G54" s="57">
        <f t="shared" si="0"/>
        <v>11.458505197162184</v>
      </c>
      <c r="H54" s="57">
        <f t="shared" si="0"/>
        <v>-8.3813189253201088</v>
      </c>
      <c r="I54" s="57">
        <f t="shared" si="0"/>
        <v>-1.4218086051734444</v>
      </c>
      <c r="J54" s="57">
        <f t="shared" si="0"/>
        <v>-5.2234769639257213</v>
      </c>
      <c r="K54" s="57">
        <f t="shared" si="0"/>
        <v>-0.5291737280807941</v>
      </c>
      <c r="L54" s="57">
        <f t="shared" si="0"/>
        <v>-1.1317802503477052</v>
      </c>
      <c r="M54" s="57">
        <f t="shared" si="0"/>
        <v>-5.6445515131266593</v>
      </c>
      <c r="N54" s="57">
        <f t="shared" si="0"/>
        <v>1.8524385471216387</v>
      </c>
      <c r="O54" s="57">
        <f t="shared" si="0"/>
        <v>3.207509194371764</v>
      </c>
      <c r="P54" s="1"/>
      <c r="Q54" s="19"/>
    </row>
    <row r="55" spans="1:17" s="9" customFormat="1" ht="38.4" customHeight="1" x14ac:dyDescent="0.2">
      <c r="A55" s="76"/>
      <c r="B55" s="77"/>
      <c r="C55" s="95" t="s">
        <v>19</v>
      </c>
      <c r="D55" s="102"/>
      <c r="E55" s="56" t="s">
        <v>50</v>
      </c>
      <c r="F55" s="57">
        <f t="shared" si="0"/>
        <v>-2.2494323710671424</v>
      </c>
      <c r="G55" s="57">
        <f t="shared" si="0"/>
        <v>0.29034559421299755</v>
      </c>
      <c r="H55" s="57">
        <f t="shared" si="0"/>
        <v>-0.78083642138697729</v>
      </c>
      <c r="I55" s="57">
        <f t="shared" si="0"/>
        <v>2.7327597705748965</v>
      </c>
      <c r="J55" s="57">
        <f t="shared" si="0"/>
        <v>-1.3697963158321838</v>
      </c>
      <c r="K55" s="57">
        <f t="shared" si="0"/>
        <v>0.64833555478764537</v>
      </c>
      <c r="L55" s="57">
        <f t="shared" si="0"/>
        <v>4.5712417232077165</v>
      </c>
      <c r="M55" s="57">
        <f t="shared" si="0"/>
        <v>-0.49092415690811586</v>
      </c>
      <c r="N55" s="57">
        <f t="shared" si="0"/>
        <v>0.32366018822568227</v>
      </c>
      <c r="O55" s="57">
        <f t="shared" si="0"/>
        <v>1.6365715001644403</v>
      </c>
      <c r="P55" s="1"/>
      <c r="Q55" s="19"/>
    </row>
    <row r="56" spans="1:17" s="9" customFormat="1" ht="38.4" customHeight="1" x14ac:dyDescent="0.2">
      <c r="A56" s="76"/>
      <c r="B56" s="77"/>
      <c r="C56" s="95" t="s">
        <v>20</v>
      </c>
      <c r="D56" s="102"/>
      <c r="E56" s="56" t="s">
        <v>50</v>
      </c>
      <c r="F56" s="57">
        <f t="shared" si="0"/>
        <v>0.60108288639064844</v>
      </c>
      <c r="G56" s="57">
        <f t="shared" si="0"/>
        <v>1.2940708181949068</v>
      </c>
      <c r="H56" s="57">
        <f t="shared" si="0"/>
        <v>-3.2034613937544414</v>
      </c>
      <c r="I56" s="57">
        <f t="shared" si="0"/>
        <v>-4.7536785188320296</v>
      </c>
      <c r="J56" s="57">
        <f t="shared" si="0"/>
        <v>3.4714790967624918</v>
      </c>
      <c r="K56" s="57">
        <f t="shared" si="0"/>
        <v>-4.0456449718662908</v>
      </c>
      <c r="L56" s="57">
        <f t="shared" si="0"/>
        <v>-0.86178549898613466</v>
      </c>
      <c r="M56" s="57">
        <f t="shared" si="0"/>
        <v>-3.009991846211252</v>
      </c>
      <c r="N56" s="57">
        <f t="shared" si="0"/>
        <v>-13.94726967887795</v>
      </c>
      <c r="O56" s="57">
        <f t="shared" si="0"/>
        <v>-2.1178067977348243</v>
      </c>
      <c r="P56" s="1"/>
      <c r="Q56" s="19"/>
    </row>
    <row r="57" spans="1:17" s="9" customFormat="1" ht="38.4" customHeight="1" x14ac:dyDescent="0.2">
      <c r="A57" s="76"/>
      <c r="B57" s="77"/>
      <c r="C57" s="95" t="s">
        <v>21</v>
      </c>
      <c r="D57" s="102"/>
      <c r="E57" s="56" t="s">
        <v>50</v>
      </c>
      <c r="F57" s="57">
        <f t="shared" si="0"/>
        <v>-3.0145143282471158</v>
      </c>
      <c r="G57" s="57">
        <f t="shared" si="0"/>
        <v>6.2116270145817349</v>
      </c>
      <c r="H57" s="57">
        <f t="shared" si="0"/>
        <v>-1.1866052477080793</v>
      </c>
      <c r="I57" s="57">
        <f t="shared" si="0"/>
        <v>-1.1151609328046983</v>
      </c>
      <c r="J57" s="57">
        <f t="shared" si="0"/>
        <v>1.8013750072216765</v>
      </c>
      <c r="K57" s="57">
        <f t="shared" si="0"/>
        <v>4.3028693362389898</v>
      </c>
      <c r="L57" s="57">
        <f t="shared" si="0"/>
        <v>4.9578323086130904</v>
      </c>
      <c r="M57" s="57">
        <f t="shared" si="0"/>
        <v>0.42197592559952718</v>
      </c>
      <c r="N57" s="57">
        <f t="shared" si="0"/>
        <v>7.9848850895124821</v>
      </c>
      <c r="O57" s="57">
        <f t="shared" si="0"/>
        <v>4.7814364387333645</v>
      </c>
      <c r="P57" s="1"/>
      <c r="Q57" s="19"/>
    </row>
    <row r="58" spans="1:17" s="9" customFormat="1" ht="38.4" customHeight="1" x14ac:dyDescent="0.2">
      <c r="A58" s="76"/>
      <c r="B58" s="77"/>
      <c r="C58" s="95" t="s">
        <v>55</v>
      </c>
      <c r="D58" s="102"/>
      <c r="E58" s="56" t="s">
        <v>50</v>
      </c>
      <c r="F58" s="57">
        <f t="shared" si="0"/>
        <v>2.9509374933942123</v>
      </c>
      <c r="G58" s="57">
        <f t="shared" si="0"/>
        <v>2.5994291932735147</v>
      </c>
      <c r="H58" s="57">
        <f t="shared" si="0"/>
        <v>1.7690968400408253</v>
      </c>
      <c r="I58" s="57">
        <f t="shared" si="0"/>
        <v>1.3863488879712111</v>
      </c>
      <c r="J58" s="57">
        <f t="shared" si="0"/>
        <v>-7.873656852476822</v>
      </c>
      <c r="K58" s="57">
        <f t="shared" si="0"/>
        <v>-2.0242744507721295</v>
      </c>
      <c r="L58" s="57">
        <f t="shared" si="0"/>
        <v>-2.5280959236736362</v>
      </c>
      <c r="M58" s="57">
        <f t="shared" si="0"/>
        <v>-4.4576228216179281</v>
      </c>
      <c r="N58" s="57">
        <f t="shared" si="0"/>
        <v>-8.3482354027019845</v>
      </c>
      <c r="O58" s="57">
        <f t="shared" si="0"/>
        <v>5.0200777935826588</v>
      </c>
      <c r="P58" s="1"/>
      <c r="Q58" s="19"/>
    </row>
    <row r="59" spans="1:17" s="9" customFormat="1" ht="38.4" customHeight="1" x14ac:dyDescent="0.2">
      <c r="A59" s="76"/>
      <c r="B59" s="77"/>
      <c r="C59" s="95" t="s">
        <v>23</v>
      </c>
      <c r="D59" s="102"/>
      <c r="E59" s="56" t="s">
        <v>50</v>
      </c>
      <c r="F59" s="57">
        <f t="shared" si="0"/>
        <v>4.2608115555297736</v>
      </c>
      <c r="G59" s="57">
        <f t="shared" si="0"/>
        <v>0.96533689423023428</v>
      </c>
      <c r="H59" s="57">
        <f t="shared" si="0"/>
        <v>5.3233405890943155</v>
      </c>
      <c r="I59" s="57">
        <f t="shared" si="0"/>
        <v>-5.8626553302812292</v>
      </c>
      <c r="J59" s="57">
        <f t="shared" si="0"/>
        <v>-8.9512005335704767</v>
      </c>
      <c r="K59" s="57">
        <f t="shared" si="0"/>
        <v>-8.8453438329823282</v>
      </c>
      <c r="L59" s="57">
        <f t="shared" si="0"/>
        <v>-7.0082035827892186</v>
      </c>
      <c r="M59" s="57">
        <f t="shared" si="0"/>
        <v>-8.7966296989773873</v>
      </c>
      <c r="N59" s="57">
        <f t="shared" si="0"/>
        <v>-8.3145801255477902</v>
      </c>
      <c r="O59" s="57">
        <f t="shared" si="0"/>
        <v>-11.957972699478965</v>
      </c>
      <c r="P59" s="1"/>
      <c r="Q59" s="19"/>
    </row>
    <row r="60" spans="1:17" s="9" customFormat="1" ht="38.4" customHeight="1" x14ac:dyDescent="0.2">
      <c r="A60" s="76"/>
      <c r="B60" s="77"/>
      <c r="C60" s="95" t="s">
        <v>24</v>
      </c>
      <c r="D60" s="102"/>
      <c r="E60" s="56" t="s">
        <v>50</v>
      </c>
      <c r="F60" s="57">
        <f t="shared" si="0"/>
        <v>-3.303817377627543</v>
      </c>
      <c r="G60" s="57">
        <f t="shared" si="0"/>
        <v>-3.2261833083206772</v>
      </c>
      <c r="H60" s="57">
        <f t="shared" si="0"/>
        <v>-4.9142422019370953</v>
      </c>
      <c r="I60" s="57">
        <f t="shared" si="0"/>
        <v>0.32911763269690902</v>
      </c>
      <c r="J60" s="57">
        <f t="shared" si="0"/>
        <v>-1.7725732975119728</v>
      </c>
      <c r="K60" s="57">
        <f t="shared" si="0"/>
        <v>-2.684543805927996</v>
      </c>
      <c r="L60" s="57">
        <f t="shared" si="0"/>
        <v>-4.5997026537137735</v>
      </c>
      <c r="M60" s="57">
        <f t="shared" si="0"/>
        <v>-5.8675348241447409</v>
      </c>
      <c r="N60" s="57">
        <f t="shared" si="0"/>
        <v>-27.63301129405361</v>
      </c>
      <c r="O60" s="57">
        <f t="shared" si="0"/>
        <v>-4.9123301838010622</v>
      </c>
      <c r="P60" s="1"/>
      <c r="Q60" s="19"/>
    </row>
    <row r="61" spans="1:17" s="9" customFormat="1" ht="38.4" customHeight="1" x14ac:dyDescent="0.2">
      <c r="A61" s="76"/>
      <c r="B61" s="77"/>
      <c r="C61" s="95" t="s">
        <v>25</v>
      </c>
      <c r="D61" s="102"/>
      <c r="E61" s="56" t="s">
        <v>50</v>
      </c>
      <c r="F61" s="57">
        <f t="shared" si="0"/>
        <v>-1.3386138613861387</v>
      </c>
      <c r="G61" s="57">
        <f t="shared" si="0"/>
        <v>7.8084858702633264</v>
      </c>
      <c r="H61" s="57">
        <f t="shared" si="0"/>
        <v>-6.8054249783577987</v>
      </c>
      <c r="I61" s="57">
        <f t="shared" si="0"/>
        <v>10.483629317405461</v>
      </c>
      <c r="J61" s="57">
        <f t="shared" si="0"/>
        <v>-7.15551376860072</v>
      </c>
      <c r="K61" s="57">
        <f t="shared" si="0"/>
        <v>-3.4002278503198666</v>
      </c>
      <c r="L61" s="57">
        <f t="shared" si="0"/>
        <v>-0.47174090537966074</v>
      </c>
      <c r="M61" s="57">
        <f t="shared" si="0"/>
        <v>-0.82945948409443082</v>
      </c>
      <c r="N61" s="57">
        <f t="shared" si="0"/>
        <v>3.9021650326797386</v>
      </c>
      <c r="O61" s="57">
        <f t="shared" si="0"/>
        <v>2.4827748891793866</v>
      </c>
      <c r="P61" s="1"/>
      <c r="Q61" s="19"/>
    </row>
    <row r="62" spans="1:17" s="9" customFormat="1" ht="38.4" customHeight="1" x14ac:dyDescent="0.2">
      <c r="A62" s="76"/>
      <c r="B62" s="77"/>
      <c r="C62" s="95" t="s">
        <v>26</v>
      </c>
      <c r="D62" s="102"/>
      <c r="E62" s="56" t="s">
        <v>50</v>
      </c>
      <c r="F62" s="57">
        <f t="shared" si="0"/>
        <v>-2.5210745516737987</v>
      </c>
      <c r="G62" s="57">
        <f t="shared" si="0"/>
        <v>-9.2498109661647787E-2</v>
      </c>
      <c r="H62" s="57">
        <f t="shared" si="0"/>
        <v>-2.3410461963510247</v>
      </c>
      <c r="I62" s="57">
        <f t="shared" si="0"/>
        <v>2.2624842935285576</v>
      </c>
      <c r="J62" s="57">
        <f t="shared" si="0"/>
        <v>-1.4001500949129597</v>
      </c>
      <c r="K62" s="57">
        <f t="shared" si="0"/>
        <v>3.3967360888285287</v>
      </c>
      <c r="L62" s="57">
        <f t="shared" si="0"/>
        <v>1.9615626105092991</v>
      </c>
      <c r="M62" s="57">
        <f t="shared" si="0"/>
        <v>0.81964312257132943</v>
      </c>
      <c r="N62" s="57">
        <f t="shared" si="0"/>
        <v>-13.03505360189274</v>
      </c>
      <c r="O62" s="57">
        <f t="shared" si="0"/>
        <v>7.6982691810901578</v>
      </c>
      <c r="P62" s="1"/>
      <c r="Q62" s="19"/>
    </row>
    <row r="63" spans="1:17" s="9" customFormat="1" ht="38.4" customHeight="1" x14ac:dyDescent="0.2">
      <c r="A63" s="76"/>
      <c r="B63" s="95" t="s">
        <v>30</v>
      </c>
      <c r="C63" s="95"/>
      <c r="D63" s="102"/>
      <c r="E63" s="56" t="s">
        <v>50</v>
      </c>
      <c r="F63" s="57">
        <f t="shared" si="0"/>
        <v>10.250362398958258</v>
      </c>
      <c r="G63" s="57">
        <f t="shared" si="0"/>
        <v>4.3879392953446397</v>
      </c>
      <c r="H63" s="57">
        <f t="shared" si="0"/>
        <v>-9.0090090090090094</v>
      </c>
      <c r="I63" s="57">
        <f t="shared" si="0"/>
        <v>19.180235559100932</v>
      </c>
      <c r="J63" s="57">
        <f t="shared" si="0"/>
        <v>9.2662952536567111</v>
      </c>
      <c r="K63" s="57">
        <f t="shared" si="0"/>
        <v>-9.9164024214471027</v>
      </c>
      <c r="L63" s="57">
        <f t="shared" si="0"/>
        <v>-13.370000000000001</v>
      </c>
      <c r="M63" s="57">
        <f t="shared" si="0"/>
        <v>8.338912616876371</v>
      </c>
      <c r="N63" s="57">
        <f t="shared" si="0"/>
        <v>20.887761842862318</v>
      </c>
      <c r="O63" s="57">
        <f t="shared" si="0"/>
        <v>-4.3381691903611905</v>
      </c>
      <c r="P63" s="1"/>
      <c r="Q63" s="19"/>
    </row>
    <row r="64" spans="1:17" s="9" customFormat="1" ht="38.4" customHeight="1" x14ac:dyDescent="0.2">
      <c r="A64" s="97" t="s">
        <v>31</v>
      </c>
      <c r="B64" s="126"/>
      <c r="C64" s="126"/>
      <c r="D64" s="127"/>
      <c r="E64" s="58" t="s">
        <v>50</v>
      </c>
      <c r="F64" s="59">
        <f t="shared" ref="F64:O78" si="1">(F23-E23)/ABS(E23)*100</f>
        <v>-2.4430850425812642</v>
      </c>
      <c r="G64" s="59">
        <f t="shared" si="1"/>
        <v>0.44360728460210591</v>
      </c>
      <c r="H64" s="59">
        <f t="shared" si="1"/>
        <v>0.32364677944524689</v>
      </c>
      <c r="I64" s="59">
        <f t="shared" si="1"/>
        <v>2.2105523452548286</v>
      </c>
      <c r="J64" s="59">
        <f t="shared" si="1"/>
        <v>-1.5256033972330632</v>
      </c>
      <c r="K64" s="59">
        <f t="shared" si="1"/>
        <v>2.1484068783932528</v>
      </c>
      <c r="L64" s="59">
        <f t="shared" si="1"/>
        <v>-0.81631942631368248</v>
      </c>
      <c r="M64" s="59">
        <f t="shared" si="1"/>
        <v>-1.3399295496024402</v>
      </c>
      <c r="N64" s="59">
        <f t="shared" si="1"/>
        <v>4.8431095120669436</v>
      </c>
      <c r="O64" s="59">
        <f t="shared" si="1"/>
        <v>1.1709255123570275</v>
      </c>
      <c r="P64" s="1"/>
      <c r="Q64" s="19"/>
    </row>
    <row r="65" spans="1:26" s="9" customFormat="1" ht="38.4" customHeight="1" x14ac:dyDescent="0.2">
      <c r="A65" s="97" t="s">
        <v>32</v>
      </c>
      <c r="B65" s="126"/>
      <c r="C65" s="126"/>
      <c r="D65" s="127"/>
      <c r="E65" s="60" t="s">
        <v>50</v>
      </c>
      <c r="F65" s="59">
        <f t="shared" si="1"/>
        <v>-5.6736032150234408</v>
      </c>
      <c r="G65" s="59">
        <f t="shared" si="1"/>
        <v>8.9724283232276942</v>
      </c>
      <c r="H65" s="59">
        <f t="shared" si="1"/>
        <v>-7.3781247351237447</v>
      </c>
      <c r="I65" s="59">
        <f t="shared" si="1"/>
        <v>17.261419344076952</v>
      </c>
      <c r="J65" s="59">
        <f t="shared" si="1"/>
        <v>-4.082051991287039</v>
      </c>
      <c r="K65" s="59">
        <f t="shared" si="1"/>
        <v>5.8453308725461213</v>
      </c>
      <c r="L65" s="59">
        <f t="shared" si="1"/>
        <v>7.0426838464599752</v>
      </c>
      <c r="M65" s="59">
        <f t="shared" si="1"/>
        <v>10.634234404571229</v>
      </c>
      <c r="N65" s="59">
        <f t="shared" si="1"/>
        <v>-3.7920934035009881</v>
      </c>
      <c r="O65" s="59">
        <f t="shared" si="1"/>
        <v>-3.6808286049061771E-2</v>
      </c>
      <c r="P65" s="1"/>
      <c r="Q65" s="19"/>
    </row>
    <row r="66" spans="1:26" s="9" customFormat="1" ht="38.4" customHeight="1" x14ac:dyDescent="0.2">
      <c r="A66" s="76"/>
      <c r="B66" s="95" t="s">
        <v>33</v>
      </c>
      <c r="C66" s="95"/>
      <c r="D66" s="122"/>
      <c r="E66" s="56" t="s">
        <v>50</v>
      </c>
      <c r="F66" s="57">
        <f t="shared" si="1"/>
        <v>-2.6805817257448257</v>
      </c>
      <c r="G66" s="57">
        <f t="shared" si="1"/>
        <v>6.6387317677896283</v>
      </c>
      <c r="H66" s="57">
        <f t="shared" si="1"/>
        <v>-6.6648149419173279</v>
      </c>
      <c r="I66" s="57">
        <f t="shared" si="1"/>
        <v>13.035365274951541</v>
      </c>
      <c r="J66" s="57">
        <f t="shared" si="1"/>
        <v>0.5888595458676148</v>
      </c>
      <c r="K66" s="57">
        <f t="shared" si="1"/>
        <v>1.0612808331792243</v>
      </c>
      <c r="L66" s="57">
        <f t="shared" si="1"/>
        <v>5.9686359132092939</v>
      </c>
      <c r="M66" s="57">
        <f t="shared" si="1"/>
        <v>12.654953852367207</v>
      </c>
      <c r="N66" s="57">
        <f t="shared" si="1"/>
        <v>0.920960714052378</v>
      </c>
      <c r="O66" s="57">
        <f t="shared" si="1"/>
        <v>-3.1900881183410146</v>
      </c>
      <c r="P66" s="1"/>
      <c r="Q66" s="19"/>
    </row>
    <row r="67" spans="1:26" s="9" customFormat="1" ht="38.4" customHeight="1" x14ac:dyDescent="0.2">
      <c r="A67" s="76"/>
      <c r="B67" s="78"/>
      <c r="C67" s="95" t="s">
        <v>34</v>
      </c>
      <c r="D67" s="102"/>
      <c r="E67" s="56" t="s">
        <v>50</v>
      </c>
      <c r="F67" s="57">
        <f t="shared" si="1"/>
        <v>-4.8781841223182889</v>
      </c>
      <c r="G67" s="57">
        <f t="shared" si="1"/>
        <v>4.9539777188462741</v>
      </c>
      <c r="H67" s="57">
        <f t="shared" si="1"/>
        <v>-3.2236258016251074</v>
      </c>
      <c r="I67" s="57">
        <f t="shared" si="1"/>
        <v>13.968830523734127</v>
      </c>
      <c r="J67" s="57">
        <f t="shared" si="1"/>
        <v>-2.3475572383922856</v>
      </c>
      <c r="K67" s="57">
        <f t="shared" si="1"/>
        <v>0.90909851682208842</v>
      </c>
      <c r="L67" s="57">
        <f t="shared" si="1"/>
        <v>3.9806936358660496</v>
      </c>
      <c r="M67" s="57">
        <f t="shared" si="1"/>
        <v>9.3616574415253648</v>
      </c>
      <c r="N67" s="57">
        <f t="shared" si="1"/>
        <v>-7.7919678529364216</v>
      </c>
      <c r="O67" s="57">
        <f t="shared" si="1"/>
        <v>1.4664921376248494</v>
      </c>
      <c r="P67" s="1"/>
      <c r="Q67" s="19"/>
    </row>
    <row r="68" spans="1:26" s="9" customFormat="1" ht="38.4" customHeight="1" x14ac:dyDescent="0.2">
      <c r="A68" s="76"/>
      <c r="B68" s="78"/>
      <c r="C68" s="78"/>
      <c r="D68" s="39" t="s">
        <v>35</v>
      </c>
      <c r="E68" s="56" t="s">
        <v>50</v>
      </c>
      <c r="F68" s="57">
        <f t="shared" si="1"/>
        <v>-0.5164797825348284</v>
      </c>
      <c r="G68" s="57">
        <f t="shared" si="1"/>
        <v>15.282074302499197</v>
      </c>
      <c r="H68" s="57">
        <f t="shared" si="1"/>
        <v>-8.6910516113194447</v>
      </c>
      <c r="I68" s="57">
        <f t="shared" si="1"/>
        <v>-2.2750449631950755</v>
      </c>
      <c r="J68" s="57">
        <f t="shared" si="1"/>
        <v>12.919781429059309</v>
      </c>
      <c r="K68" s="57">
        <f t="shared" si="1"/>
        <v>-11.87001705438079</v>
      </c>
      <c r="L68" s="57">
        <f t="shared" si="1"/>
        <v>4.1905778726811693</v>
      </c>
      <c r="M68" s="57">
        <f t="shared" si="1"/>
        <v>13.945360390858022</v>
      </c>
      <c r="N68" s="57">
        <f t="shared" si="1"/>
        <v>-12.153524971896578</v>
      </c>
      <c r="O68" s="57">
        <f t="shared" si="1"/>
        <v>5.1561186062666815</v>
      </c>
      <c r="P68" s="1"/>
      <c r="Q68" s="19"/>
    </row>
    <row r="69" spans="1:26" s="9" customFormat="1" ht="38.4" customHeight="1" x14ac:dyDescent="0.2">
      <c r="A69" s="76"/>
      <c r="B69" s="78"/>
      <c r="C69" s="78"/>
      <c r="D69" s="39" t="s">
        <v>36</v>
      </c>
      <c r="E69" s="56" t="s">
        <v>50</v>
      </c>
      <c r="F69" s="57">
        <f t="shared" si="1"/>
        <v>-5.650463653275394</v>
      </c>
      <c r="G69" s="57">
        <f t="shared" si="1"/>
        <v>3.0303657435279954</v>
      </c>
      <c r="H69" s="57">
        <f t="shared" si="1"/>
        <v>-2.0669178108457036</v>
      </c>
      <c r="I69" s="57">
        <f t="shared" si="1"/>
        <v>17.245500719735674</v>
      </c>
      <c r="J69" s="57">
        <f t="shared" si="1"/>
        <v>-4.9068300262246796</v>
      </c>
      <c r="K69" s="57">
        <f t="shared" si="1"/>
        <v>3.4708994001100439</v>
      </c>
      <c r="L69" s="57">
        <f t="shared" si="1"/>
        <v>3.9445803034441735</v>
      </c>
      <c r="M69" s="57">
        <f t="shared" si="1"/>
        <v>8.5641158012259329</v>
      </c>
      <c r="N69" s="57">
        <f t="shared" si="1"/>
        <v>-6.9856111192274746</v>
      </c>
      <c r="O69" s="57">
        <f t="shared" si="1"/>
        <v>0.81613043304188759</v>
      </c>
      <c r="P69" s="1"/>
      <c r="Q69" s="19"/>
    </row>
    <row r="70" spans="1:26" s="9" customFormat="1" ht="38.4" customHeight="1" x14ac:dyDescent="0.2">
      <c r="A70" s="76"/>
      <c r="B70" s="78"/>
      <c r="C70" s="95" t="s">
        <v>37</v>
      </c>
      <c r="D70" s="122"/>
      <c r="E70" s="56" t="s">
        <v>50</v>
      </c>
      <c r="F70" s="57">
        <f t="shared" si="1"/>
        <v>3.8146574064476004</v>
      </c>
      <c r="G70" s="57">
        <f t="shared" si="1"/>
        <v>11.19404226992844</v>
      </c>
      <c r="H70" s="57">
        <f t="shared" si="1"/>
        <v>-15.404877537733944</v>
      </c>
      <c r="I70" s="57">
        <f t="shared" si="1"/>
        <v>10.377542084265837</v>
      </c>
      <c r="J70" s="57">
        <f t="shared" si="1"/>
        <v>9.2363668420441023</v>
      </c>
      <c r="K70" s="57">
        <f t="shared" si="1"/>
        <v>1.4603440117091637</v>
      </c>
      <c r="L70" s="57">
        <f t="shared" si="1"/>
        <v>11.124849957337267</v>
      </c>
      <c r="M70" s="57">
        <f t="shared" si="1"/>
        <v>20.592273505163362</v>
      </c>
      <c r="N70" s="57">
        <f t="shared" si="1"/>
        <v>19.811142587346552</v>
      </c>
      <c r="O70" s="57">
        <f t="shared" si="1"/>
        <v>-10.925959286615024</v>
      </c>
      <c r="P70" s="1"/>
      <c r="Q70" s="19"/>
    </row>
    <row r="71" spans="1:26" s="9" customFormat="1" ht="38.4" customHeight="1" x14ac:dyDescent="0.2">
      <c r="A71" s="76"/>
      <c r="B71" s="78"/>
      <c r="C71" s="78"/>
      <c r="D71" s="39" t="s">
        <v>35</v>
      </c>
      <c r="E71" s="56" t="s">
        <v>50</v>
      </c>
      <c r="F71" s="57">
        <f t="shared" si="1"/>
        <v>116.98599852616066</v>
      </c>
      <c r="G71" s="57">
        <f t="shared" si="1"/>
        <v>65.596875530650365</v>
      </c>
      <c r="H71" s="57">
        <f t="shared" si="1"/>
        <v>-64.561115668580811</v>
      </c>
      <c r="I71" s="57">
        <f t="shared" si="1"/>
        <v>47.887731481481481</v>
      </c>
      <c r="J71" s="57">
        <f t="shared" si="1"/>
        <v>-62.336137742124833</v>
      </c>
      <c r="K71" s="57">
        <f t="shared" si="1"/>
        <v>-14.233766233766234</v>
      </c>
      <c r="L71" s="57">
        <f t="shared" si="1"/>
        <v>-18.35251362810418</v>
      </c>
      <c r="M71" s="57">
        <f t="shared" si="1"/>
        <v>-37.833827893175076</v>
      </c>
      <c r="N71" s="57">
        <f t="shared" si="1"/>
        <v>28.400954653937948</v>
      </c>
      <c r="O71" s="57">
        <f t="shared" si="1"/>
        <v>6.2267657992565058</v>
      </c>
      <c r="P71" s="1"/>
      <c r="Q71" s="19"/>
    </row>
    <row r="72" spans="1:26" s="9" customFormat="1" ht="38.4" customHeight="1" x14ac:dyDescent="0.2">
      <c r="A72" s="76"/>
      <c r="B72" s="78"/>
      <c r="C72" s="78"/>
      <c r="D72" s="39" t="s">
        <v>36</v>
      </c>
      <c r="E72" s="56" t="s">
        <v>50</v>
      </c>
      <c r="F72" s="57">
        <f t="shared" si="1"/>
        <v>-11.841119160629528</v>
      </c>
      <c r="G72" s="57">
        <f t="shared" si="1"/>
        <v>8.8481156134882397</v>
      </c>
      <c r="H72" s="57">
        <f t="shared" si="1"/>
        <v>-29.755938821998047</v>
      </c>
      <c r="I72" s="57">
        <f t="shared" si="1"/>
        <v>8.0607801352728625</v>
      </c>
      <c r="J72" s="57">
        <f t="shared" si="1"/>
        <v>84.51227528651863</v>
      </c>
      <c r="K72" s="57">
        <f t="shared" si="1"/>
        <v>31.208661844204528</v>
      </c>
      <c r="L72" s="57">
        <f t="shared" si="1"/>
        <v>49.913230311544496</v>
      </c>
      <c r="M72" s="57">
        <f t="shared" si="1"/>
        <v>29.861324387535731</v>
      </c>
      <c r="N72" s="57">
        <f t="shared" si="1"/>
        <v>37.447167191204741</v>
      </c>
      <c r="O72" s="57">
        <f t="shared" si="1"/>
        <v>-20.20603547163152</v>
      </c>
      <c r="P72" s="1"/>
      <c r="Q72" s="19"/>
    </row>
    <row r="73" spans="1:26" s="9" customFormat="1" ht="38.4" customHeight="1" x14ac:dyDescent="0.2">
      <c r="A73" s="76"/>
      <c r="B73" s="78"/>
      <c r="C73" s="78"/>
      <c r="D73" s="39" t="s">
        <v>38</v>
      </c>
      <c r="E73" s="56" t="s">
        <v>50</v>
      </c>
      <c r="F73" s="57">
        <f t="shared" si="1"/>
        <v>6.3797241050595517</v>
      </c>
      <c r="G73" s="57">
        <f t="shared" si="1"/>
        <v>10.054078836315137</v>
      </c>
      <c r="H73" s="57">
        <f t="shared" si="1"/>
        <v>-9.930410907025184</v>
      </c>
      <c r="I73" s="57">
        <f t="shared" si="1"/>
        <v>10.087615563719693</v>
      </c>
      <c r="J73" s="57">
        <f t="shared" si="1"/>
        <v>-1.5912649912153389</v>
      </c>
      <c r="K73" s="57">
        <f t="shared" si="1"/>
        <v>-7.6726032514566542</v>
      </c>
      <c r="L73" s="57">
        <f t="shared" si="1"/>
        <v>-5.7653908401118183</v>
      </c>
      <c r="M73" s="57">
        <f t="shared" si="1"/>
        <v>14.524691082660482</v>
      </c>
      <c r="N73" s="57">
        <f t="shared" si="1"/>
        <v>5.8456354925408016</v>
      </c>
      <c r="O73" s="57">
        <f t="shared" si="1"/>
        <v>-1.5469892819356916</v>
      </c>
      <c r="P73" s="1"/>
      <c r="Q73" s="22"/>
      <c r="R73" s="23"/>
      <c r="S73" s="23"/>
      <c r="T73" s="23"/>
      <c r="U73" s="23"/>
      <c r="V73" s="23"/>
      <c r="W73" s="23"/>
      <c r="X73" s="23"/>
      <c r="Y73" s="23"/>
      <c r="Z73" s="23"/>
    </row>
    <row r="74" spans="1:26" s="9" customFormat="1" ht="38.4" customHeight="1" x14ac:dyDescent="0.2">
      <c r="A74" s="76"/>
      <c r="B74" s="95" t="s">
        <v>39</v>
      </c>
      <c r="C74" s="95"/>
      <c r="D74" s="102"/>
      <c r="E74" s="56" t="s">
        <v>50</v>
      </c>
      <c r="F74" s="56" t="s">
        <v>50</v>
      </c>
      <c r="G74" s="56" t="s">
        <v>50</v>
      </c>
      <c r="H74" s="56" t="s">
        <v>50</v>
      </c>
      <c r="I74" s="56" t="s">
        <v>50</v>
      </c>
      <c r="J74" s="56" t="s">
        <v>50</v>
      </c>
      <c r="K74" s="56" t="s">
        <v>50</v>
      </c>
      <c r="L74" s="56" t="s">
        <v>50</v>
      </c>
      <c r="M74" s="56" t="s">
        <v>50</v>
      </c>
      <c r="N74" s="56" t="s">
        <v>50</v>
      </c>
      <c r="O74" s="56" t="s">
        <v>50</v>
      </c>
      <c r="P74" s="1"/>
      <c r="Q74" s="22"/>
      <c r="R74" s="23"/>
      <c r="S74" s="23"/>
      <c r="T74" s="23"/>
      <c r="U74" s="23"/>
      <c r="V74" s="23"/>
      <c r="W74" s="23"/>
      <c r="X74" s="23"/>
      <c r="Y74" s="23"/>
      <c r="Z74" s="23"/>
    </row>
    <row r="75" spans="1:26" s="9" customFormat="1" ht="38.4" customHeight="1" x14ac:dyDescent="0.2">
      <c r="A75" s="76"/>
      <c r="B75" s="77"/>
      <c r="C75" s="95" t="s">
        <v>40</v>
      </c>
      <c r="D75" s="102"/>
      <c r="E75" s="56" t="s">
        <v>50</v>
      </c>
      <c r="F75" s="56" t="s">
        <v>50</v>
      </c>
      <c r="G75" s="56" t="s">
        <v>50</v>
      </c>
      <c r="H75" s="56" t="s">
        <v>50</v>
      </c>
      <c r="I75" s="56" t="s">
        <v>50</v>
      </c>
      <c r="J75" s="56" t="s">
        <v>50</v>
      </c>
      <c r="K75" s="56" t="s">
        <v>50</v>
      </c>
      <c r="L75" s="56" t="s">
        <v>50</v>
      </c>
      <c r="M75" s="56" t="s">
        <v>50</v>
      </c>
      <c r="N75" s="56" t="s">
        <v>50</v>
      </c>
      <c r="O75" s="56" t="s">
        <v>50</v>
      </c>
      <c r="P75" s="1"/>
      <c r="Q75" s="22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9" customFormat="1" ht="38.4" customHeight="1" x14ac:dyDescent="0.2">
      <c r="A76" s="76"/>
      <c r="B76" s="77"/>
      <c r="C76" s="95" t="s">
        <v>41</v>
      </c>
      <c r="D76" s="102"/>
      <c r="E76" s="82" t="s">
        <v>50</v>
      </c>
      <c r="F76" s="82" t="s">
        <v>50</v>
      </c>
      <c r="G76" s="82" t="s">
        <v>50</v>
      </c>
      <c r="H76" s="82" t="s">
        <v>50</v>
      </c>
      <c r="I76" s="82" t="s">
        <v>50</v>
      </c>
      <c r="J76" s="82" t="s">
        <v>50</v>
      </c>
      <c r="K76" s="82" t="s">
        <v>50</v>
      </c>
      <c r="L76" s="82" t="s">
        <v>50</v>
      </c>
      <c r="M76" s="82" t="s">
        <v>50</v>
      </c>
      <c r="N76" s="82" t="s">
        <v>50</v>
      </c>
      <c r="O76" s="82" t="s">
        <v>50</v>
      </c>
      <c r="P76" s="1"/>
      <c r="Q76" s="22"/>
      <c r="R76" s="23"/>
      <c r="S76" s="23"/>
      <c r="T76" s="23"/>
      <c r="U76" s="23"/>
      <c r="V76" s="23"/>
      <c r="W76" s="23"/>
      <c r="X76" s="23"/>
      <c r="Y76" s="23"/>
      <c r="Z76" s="23"/>
    </row>
    <row r="77" spans="1:26" s="9" customFormat="1" ht="38.4" customHeight="1" x14ac:dyDescent="0.2">
      <c r="A77" s="123" t="s">
        <v>56</v>
      </c>
      <c r="B77" s="124"/>
      <c r="C77" s="124"/>
      <c r="D77" s="125"/>
      <c r="E77" s="61" t="s">
        <v>50</v>
      </c>
      <c r="F77" s="61" t="s">
        <v>50</v>
      </c>
      <c r="G77" s="61" t="s">
        <v>50</v>
      </c>
      <c r="H77" s="61" t="s">
        <v>50</v>
      </c>
      <c r="I77" s="61" t="s">
        <v>50</v>
      </c>
      <c r="J77" s="61" t="s">
        <v>50</v>
      </c>
      <c r="K77" s="61" t="s">
        <v>50</v>
      </c>
      <c r="L77" s="61" t="s">
        <v>50</v>
      </c>
      <c r="M77" s="61" t="s">
        <v>50</v>
      </c>
      <c r="N77" s="61" t="s">
        <v>50</v>
      </c>
      <c r="O77" s="61" t="s">
        <v>50</v>
      </c>
      <c r="P77" s="1"/>
      <c r="Q77" s="22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9" customFormat="1" ht="38.4" customHeight="1" x14ac:dyDescent="0.2">
      <c r="A78" s="99" t="s">
        <v>57</v>
      </c>
      <c r="B78" s="119"/>
      <c r="C78" s="119"/>
      <c r="D78" s="120"/>
      <c r="E78" s="62" t="s">
        <v>50</v>
      </c>
      <c r="F78" s="63">
        <f t="shared" si="1"/>
        <v>-3.3634549441896908</v>
      </c>
      <c r="G78" s="63">
        <f t="shared" si="1"/>
        <v>0.75494644050913251</v>
      </c>
      <c r="H78" s="63">
        <f t="shared" si="1"/>
        <v>-1.6943005989518343</v>
      </c>
      <c r="I78" s="63">
        <f t="shared" si="1"/>
        <v>4.8429838963866727</v>
      </c>
      <c r="J78" s="63">
        <f t="shared" si="1"/>
        <v>-2.8302474345616782</v>
      </c>
      <c r="K78" s="63">
        <f t="shared" si="1"/>
        <v>4.7258739713029581</v>
      </c>
      <c r="L78" s="63">
        <f t="shared" si="1"/>
        <v>5.680805834469437</v>
      </c>
      <c r="M78" s="63">
        <f t="shared" si="1"/>
        <v>-0.37829809966026506</v>
      </c>
      <c r="N78" s="63">
        <f t="shared" si="1"/>
        <v>-3.8511866197804827</v>
      </c>
      <c r="O78" s="63">
        <f t="shared" si="1"/>
        <v>4.3979869376403276</v>
      </c>
      <c r="P78" s="1"/>
      <c r="Q78" s="22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9" customFormat="1" ht="84" customHeight="1" x14ac:dyDescent="0.2">
      <c r="A79" s="121" t="s">
        <v>48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26"/>
      <c r="O79" s="26"/>
      <c r="P79" s="1"/>
    </row>
    <row r="80" spans="1:26" s="9" customFormat="1" ht="22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"/>
    </row>
    <row r="81" spans="1: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x14ac:dyDescent="0.2">
      <c r="A82" s="15"/>
      <c r="B82" s="15"/>
      <c r="C82" s="15"/>
      <c r="D82" s="15"/>
    </row>
  </sheetData>
  <mergeCells count="62">
    <mergeCell ref="A4:D4"/>
    <mergeCell ref="A5:D5"/>
    <mergeCell ref="A6:D6"/>
    <mergeCell ref="A7:D7"/>
    <mergeCell ref="B8:D8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37:D37"/>
    <mergeCell ref="C21:D21"/>
    <mergeCell ref="B22:D22"/>
    <mergeCell ref="A23:D23"/>
    <mergeCell ref="A24:D24"/>
    <mergeCell ref="B25:D25"/>
    <mergeCell ref="C26:D26"/>
    <mergeCell ref="C29:D29"/>
    <mergeCell ref="B33:D33"/>
    <mergeCell ref="C34:D34"/>
    <mergeCell ref="C35:D35"/>
    <mergeCell ref="A36:D36"/>
    <mergeCell ref="A38:M38"/>
    <mergeCell ref="A45:D45"/>
    <mergeCell ref="A46:D46"/>
    <mergeCell ref="A47:D47"/>
    <mergeCell ref="A48:D48"/>
    <mergeCell ref="C60:D60"/>
    <mergeCell ref="B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A78:D78"/>
    <mergeCell ref="A79:M79"/>
    <mergeCell ref="E4:O4"/>
    <mergeCell ref="E45:O45"/>
    <mergeCell ref="C67:D67"/>
    <mergeCell ref="C70:D70"/>
    <mergeCell ref="B74:D74"/>
    <mergeCell ref="C75:D75"/>
    <mergeCell ref="C76:D76"/>
    <mergeCell ref="A77:D77"/>
    <mergeCell ref="C61:D61"/>
    <mergeCell ref="C62:D62"/>
    <mergeCell ref="B63:D63"/>
    <mergeCell ref="A64:D64"/>
    <mergeCell ref="A65:D65"/>
    <mergeCell ref="B66:D66"/>
  </mergeCells>
  <phoneticPr fontId="3"/>
  <conditionalFormatting sqref="Q73:Y78">
    <cfRule type="cellIs" dxfId="4" priority="2" operator="notEqual">
      <formula>0</formula>
    </cfRule>
  </conditionalFormatting>
  <conditionalFormatting sqref="Z73:Z78">
    <cfRule type="cellIs" dxfId="3" priority="1" operator="notEqual">
      <formula>0</formula>
    </cfRule>
  </conditionalFormatting>
  <printOptions horizontalCentered="1"/>
  <pageMargins left="0.23622047244094491" right="0.23622047244094491" top="0.74803149606299213" bottom="0.74803149606299213" header="0.51181102362204722" footer="0.51181102362204722"/>
  <pageSetup paperSize="9" scale="26" fitToHeight="0" orientation="portrait" r:id="rId1"/>
  <headerFooter alignWithMargins="0"/>
  <colBreaks count="2" manualBreakCount="2">
    <brk id="9" max="37" man="1"/>
    <brk id="9" min="41" max="7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23BB-5DA2-44D1-86FE-B3476B28BDC2}">
  <sheetPr>
    <pageSetUpPr fitToPage="1"/>
  </sheetPr>
  <dimension ref="A1:AM81"/>
  <sheetViews>
    <sheetView tabSelected="1" view="pageBreakPreview" zoomScale="40" zoomScaleNormal="75" zoomScaleSheetLayoutView="40" workbookViewId="0">
      <pane xSplit="4" ySplit="6" topLeftCell="I20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ColWidth="9" defaultRowHeight="23.4" x14ac:dyDescent="0.2"/>
  <cols>
    <col min="1" max="3" width="3.6640625" style="1" customWidth="1"/>
    <col min="4" max="4" width="88.44140625" style="1" customWidth="1"/>
    <col min="5" max="15" width="22.109375" style="1" customWidth="1"/>
    <col min="16" max="16" width="41.44140625" style="1" customWidth="1"/>
    <col min="17" max="25" width="19.109375" style="9" customWidth="1"/>
    <col min="26" max="27" width="14.6640625" style="9" customWidth="1"/>
    <col min="29" max="37" width="11.88671875" style="1" customWidth="1"/>
    <col min="38" max="16384" width="9" style="1"/>
  </cols>
  <sheetData>
    <row r="1" spans="1:39" ht="38.4" customHeight="1" x14ac:dyDescent="0.2"/>
    <row r="2" spans="1:39" s="2" customFormat="1" ht="38.4" customHeight="1" x14ac:dyDescent="0.2">
      <c r="A2" s="29" t="s">
        <v>58</v>
      </c>
      <c r="B2" s="83"/>
      <c r="C2" s="83"/>
      <c r="D2" s="83"/>
      <c r="E2" s="31"/>
      <c r="F2" s="31"/>
      <c r="G2" s="31"/>
      <c r="H2" s="31"/>
      <c r="I2" s="31"/>
      <c r="J2" s="31"/>
      <c r="K2" s="31"/>
      <c r="L2" s="138"/>
      <c r="M2" s="138"/>
      <c r="N2" s="84"/>
      <c r="O2" s="84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39" ht="38.4" customHeight="1" x14ac:dyDescent="0.2">
      <c r="A3" s="67"/>
      <c r="B3" s="67"/>
      <c r="C3" s="67"/>
      <c r="D3" s="34"/>
      <c r="E3" s="34"/>
      <c r="F3" s="34"/>
      <c r="G3" s="34"/>
      <c r="H3" s="34"/>
      <c r="I3" s="75"/>
      <c r="J3" s="75"/>
      <c r="K3" s="136" t="s">
        <v>59</v>
      </c>
      <c r="L3" s="136"/>
      <c r="M3" s="136"/>
      <c r="N3" s="136"/>
      <c r="O3" s="85"/>
      <c r="P3" s="16"/>
    </row>
    <row r="4" spans="1:39" ht="38.4" customHeight="1" x14ac:dyDescent="0.2">
      <c r="A4" s="128"/>
      <c r="B4" s="129"/>
      <c r="C4" s="129"/>
      <c r="D4" s="130"/>
      <c r="E4" s="92" t="s">
        <v>60</v>
      </c>
      <c r="F4" s="93"/>
      <c r="G4" s="93"/>
      <c r="H4" s="93"/>
      <c r="I4" s="93"/>
      <c r="J4" s="93"/>
      <c r="K4" s="93"/>
      <c r="L4" s="93"/>
      <c r="M4" s="93"/>
      <c r="N4" s="93"/>
      <c r="O4" s="94"/>
      <c r="Q4" s="19"/>
      <c r="AC4" s="25"/>
    </row>
    <row r="5" spans="1:39" ht="38.4" customHeight="1" x14ac:dyDescent="0.2">
      <c r="A5" s="103" t="s">
        <v>2</v>
      </c>
      <c r="B5" s="104"/>
      <c r="C5" s="104"/>
      <c r="D5" s="105"/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66</v>
      </c>
      <c r="O5" s="35" t="s">
        <v>67</v>
      </c>
      <c r="Q5" s="19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38.4" customHeight="1" x14ac:dyDescent="0.2">
      <c r="A6" s="131"/>
      <c r="B6" s="132"/>
      <c r="C6" s="132"/>
      <c r="D6" s="133"/>
      <c r="E6" s="36">
        <v>-2011</v>
      </c>
      <c r="F6" s="36">
        <v>-2012</v>
      </c>
      <c r="G6" s="36">
        <v>-2013</v>
      </c>
      <c r="H6" s="36">
        <v>-2014</v>
      </c>
      <c r="I6" s="36">
        <v>-2015</v>
      </c>
      <c r="J6" s="36">
        <v>-2016</v>
      </c>
      <c r="K6" s="36">
        <v>-2017</v>
      </c>
      <c r="L6" s="36">
        <v>-2018</v>
      </c>
      <c r="M6" s="36">
        <v>-2019</v>
      </c>
      <c r="N6" s="36">
        <v>-2020</v>
      </c>
      <c r="O6" s="36">
        <v>-2021</v>
      </c>
      <c r="Q6" s="19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8.4" customHeight="1" x14ac:dyDescent="0.2">
      <c r="A7" s="109" t="s">
        <v>12</v>
      </c>
      <c r="B7" s="110"/>
      <c r="C7" s="110"/>
      <c r="D7" s="111"/>
      <c r="E7" s="69">
        <v>98.4</v>
      </c>
      <c r="F7" s="69">
        <v>97.6</v>
      </c>
      <c r="G7" s="69">
        <v>97.8</v>
      </c>
      <c r="H7" s="69">
        <v>100</v>
      </c>
      <c r="I7" s="69">
        <v>99.9</v>
      </c>
      <c r="J7" s="69">
        <v>99.7</v>
      </c>
      <c r="K7" s="69">
        <v>100.3</v>
      </c>
      <c r="L7" s="69">
        <v>100.9</v>
      </c>
      <c r="M7" s="69">
        <v>101.5</v>
      </c>
      <c r="N7" s="69">
        <v>101.4</v>
      </c>
      <c r="O7" s="69">
        <v>102.7</v>
      </c>
      <c r="Q7" s="19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39" ht="38.4" customHeight="1" x14ac:dyDescent="0.2">
      <c r="A8" s="76"/>
      <c r="B8" s="95" t="s">
        <v>13</v>
      </c>
      <c r="C8" s="95"/>
      <c r="D8" s="102"/>
      <c r="E8" s="70">
        <v>98.4</v>
      </c>
      <c r="F8" s="70">
        <v>97.6</v>
      </c>
      <c r="G8" s="70">
        <v>97.8</v>
      </c>
      <c r="H8" s="70">
        <v>100</v>
      </c>
      <c r="I8" s="70">
        <v>99.9</v>
      </c>
      <c r="J8" s="70">
        <v>99.7</v>
      </c>
      <c r="K8" s="70">
        <v>100.3</v>
      </c>
      <c r="L8" s="70">
        <v>100.9</v>
      </c>
      <c r="M8" s="70">
        <v>101.5</v>
      </c>
      <c r="N8" s="70">
        <v>101.5</v>
      </c>
      <c r="O8" s="70">
        <v>102.7</v>
      </c>
      <c r="Q8" s="19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39" ht="38.4" customHeight="1" x14ac:dyDescent="0.2">
      <c r="A9" s="76"/>
      <c r="B9" s="77"/>
      <c r="C9" s="95" t="s">
        <v>14</v>
      </c>
      <c r="D9" s="102"/>
      <c r="E9" s="70">
        <v>93.8</v>
      </c>
      <c r="F9" s="70">
        <v>93.2</v>
      </c>
      <c r="G9" s="70">
        <v>93.8</v>
      </c>
      <c r="H9" s="70">
        <v>97.9</v>
      </c>
      <c r="I9" s="70">
        <v>100.6</v>
      </c>
      <c r="J9" s="70">
        <v>102.2</v>
      </c>
      <c r="K9" s="70">
        <v>103.2</v>
      </c>
      <c r="L9" s="70">
        <v>103.6</v>
      </c>
      <c r="M9" s="70">
        <v>104.5</v>
      </c>
      <c r="N9" s="70">
        <v>104.8</v>
      </c>
      <c r="O9" s="70">
        <v>105.6</v>
      </c>
      <c r="Q9" s="19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ht="38.4" customHeight="1" x14ac:dyDescent="0.2">
      <c r="A10" s="76"/>
      <c r="B10" s="77"/>
      <c r="C10" s="95" t="s">
        <v>15</v>
      </c>
      <c r="D10" s="102"/>
      <c r="E10" s="70">
        <v>97.5</v>
      </c>
      <c r="F10" s="70">
        <v>97.1</v>
      </c>
      <c r="G10" s="70">
        <v>96.7</v>
      </c>
      <c r="H10" s="70">
        <v>100.2</v>
      </c>
      <c r="I10" s="70">
        <v>99.9</v>
      </c>
      <c r="J10" s="70">
        <v>101</v>
      </c>
      <c r="K10" s="70">
        <v>103</v>
      </c>
      <c r="L10" s="70">
        <v>105.2</v>
      </c>
      <c r="M10" s="70">
        <v>108.5</v>
      </c>
      <c r="N10" s="70">
        <v>112.3</v>
      </c>
      <c r="O10" s="70">
        <v>117.9</v>
      </c>
      <c r="Q10" s="19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1:39" ht="38.4" customHeight="1" x14ac:dyDescent="0.2">
      <c r="A11" s="76"/>
      <c r="B11" s="77"/>
      <c r="C11" s="95" t="s">
        <v>16</v>
      </c>
      <c r="D11" s="102"/>
      <c r="E11" s="70">
        <v>95.2</v>
      </c>
      <c r="F11" s="70">
        <v>95.3</v>
      </c>
      <c r="G11" s="70">
        <v>95.9</v>
      </c>
      <c r="H11" s="70">
        <v>98.9</v>
      </c>
      <c r="I11" s="70">
        <v>100.5</v>
      </c>
      <c r="J11" s="70">
        <v>101.9</v>
      </c>
      <c r="K11" s="70">
        <v>102.3</v>
      </c>
      <c r="L11" s="70">
        <v>102.1</v>
      </c>
      <c r="M11" s="70">
        <v>103</v>
      </c>
      <c r="N11" s="70">
        <v>103.7</v>
      </c>
      <c r="O11" s="70">
        <v>104</v>
      </c>
      <c r="Q11" s="19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39" ht="38.4" customHeight="1" x14ac:dyDescent="0.2">
      <c r="A12" s="76"/>
      <c r="B12" s="77"/>
      <c r="C12" s="95" t="s">
        <v>17</v>
      </c>
      <c r="D12" s="102"/>
      <c r="E12" s="70">
        <v>100.8</v>
      </c>
      <c r="F12" s="70">
        <v>100.5</v>
      </c>
      <c r="G12" s="70">
        <v>100.5</v>
      </c>
      <c r="H12" s="70">
        <v>100.7</v>
      </c>
      <c r="I12" s="70">
        <v>99.5</v>
      </c>
      <c r="J12" s="70">
        <v>98.2</v>
      </c>
      <c r="K12" s="70">
        <v>98.3</v>
      </c>
      <c r="L12" s="70">
        <v>98.4</v>
      </c>
      <c r="M12" s="70">
        <v>98.3</v>
      </c>
      <c r="N12" s="70">
        <v>97.5</v>
      </c>
      <c r="O12" s="70">
        <v>99.2</v>
      </c>
      <c r="Q12" s="19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 ht="38.4" customHeight="1" x14ac:dyDescent="0.2">
      <c r="A13" s="76"/>
      <c r="B13" s="77"/>
      <c r="C13" s="95" t="s">
        <v>18</v>
      </c>
      <c r="D13" s="102"/>
      <c r="E13" s="70">
        <v>104.8</v>
      </c>
      <c r="F13" s="70">
        <v>98.9</v>
      </c>
      <c r="G13" s="70">
        <v>96.9</v>
      </c>
      <c r="H13" s="70">
        <v>99.9</v>
      </c>
      <c r="I13" s="70">
        <v>100</v>
      </c>
      <c r="J13" s="70">
        <v>99.7</v>
      </c>
      <c r="K13" s="70">
        <v>98.9</v>
      </c>
      <c r="L13" s="70">
        <v>98.1</v>
      </c>
      <c r="M13" s="70">
        <v>100.5</v>
      </c>
      <c r="N13" s="70">
        <v>102.2</v>
      </c>
      <c r="O13" s="70">
        <v>102.9</v>
      </c>
      <c r="Q13" s="19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  <row r="14" spans="1:39" ht="38.4" customHeight="1" x14ac:dyDescent="0.2">
      <c r="A14" s="76"/>
      <c r="B14" s="77"/>
      <c r="C14" s="95" t="s">
        <v>19</v>
      </c>
      <c r="D14" s="102"/>
      <c r="E14" s="70">
        <v>99.5</v>
      </c>
      <c r="F14" s="70">
        <v>99.4</v>
      </c>
      <c r="G14" s="70">
        <v>99.3</v>
      </c>
      <c r="H14" s="70">
        <v>99.9</v>
      </c>
      <c r="I14" s="70">
        <v>100</v>
      </c>
      <c r="J14" s="70">
        <v>99.4</v>
      </c>
      <c r="K14" s="70">
        <v>99.4</v>
      </c>
      <c r="L14" s="70">
        <v>98.5</v>
      </c>
      <c r="M14" s="70">
        <v>98.8</v>
      </c>
      <c r="N14" s="70">
        <v>98.5</v>
      </c>
      <c r="O14" s="70">
        <v>98.1</v>
      </c>
      <c r="Q14" s="19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39" ht="38.4" customHeight="1" x14ac:dyDescent="0.2">
      <c r="A15" s="76"/>
      <c r="B15" s="77"/>
      <c r="C15" s="95" t="s">
        <v>20</v>
      </c>
      <c r="D15" s="102"/>
      <c r="E15" s="70">
        <v>98.1</v>
      </c>
      <c r="F15" s="70">
        <v>98.2</v>
      </c>
      <c r="G15" s="70">
        <v>99.4</v>
      </c>
      <c r="H15" s="70">
        <v>102.9</v>
      </c>
      <c r="I15" s="70">
        <v>99.1</v>
      </c>
      <c r="J15" s="70">
        <v>98.2</v>
      </c>
      <c r="K15" s="70">
        <v>100.2</v>
      </c>
      <c r="L15" s="70">
        <v>102.8</v>
      </c>
      <c r="M15" s="70">
        <v>103.6</v>
      </c>
      <c r="N15" s="70">
        <v>102.9</v>
      </c>
      <c r="O15" s="70">
        <v>107.6</v>
      </c>
      <c r="Q15" s="19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39" ht="38.4" customHeight="1" x14ac:dyDescent="0.2">
      <c r="A16" s="76"/>
      <c r="B16" s="77"/>
      <c r="C16" s="95" t="s">
        <v>21</v>
      </c>
      <c r="D16" s="102"/>
      <c r="E16" s="70">
        <v>101.7</v>
      </c>
      <c r="F16" s="70">
        <v>97.9</v>
      </c>
      <c r="G16" s="70">
        <v>98.1</v>
      </c>
      <c r="H16" s="70">
        <v>99.5</v>
      </c>
      <c r="I16" s="70">
        <v>100.5</v>
      </c>
      <c r="J16" s="70">
        <v>97.8</v>
      </c>
      <c r="K16" s="70">
        <v>95.8</v>
      </c>
      <c r="L16" s="70">
        <v>93.7</v>
      </c>
      <c r="M16" s="70">
        <v>91.5</v>
      </c>
      <c r="N16" s="70">
        <v>92</v>
      </c>
      <c r="O16" s="70">
        <v>88.4</v>
      </c>
      <c r="Q16" s="19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1:39" ht="38.4" customHeight="1" x14ac:dyDescent="0.2">
      <c r="A17" s="76"/>
      <c r="B17" s="77"/>
      <c r="C17" s="95" t="s">
        <v>55</v>
      </c>
      <c r="D17" s="102"/>
      <c r="E17" s="70">
        <v>97.1</v>
      </c>
      <c r="F17" s="70">
        <v>96.7</v>
      </c>
      <c r="G17" s="70">
        <v>96.8</v>
      </c>
      <c r="H17" s="70">
        <v>99.5</v>
      </c>
      <c r="I17" s="70">
        <v>100.1</v>
      </c>
      <c r="J17" s="70">
        <v>100.9</v>
      </c>
      <c r="K17" s="70">
        <v>101.1</v>
      </c>
      <c r="L17" s="70">
        <v>101.9</v>
      </c>
      <c r="M17" s="70">
        <v>103.5</v>
      </c>
      <c r="N17" s="70">
        <v>104.9</v>
      </c>
      <c r="O17" s="70">
        <v>106.5</v>
      </c>
      <c r="Q17" s="19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</row>
    <row r="18" spans="1:39" ht="38.4" customHeight="1" x14ac:dyDescent="0.2">
      <c r="A18" s="76"/>
      <c r="B18" s="77"/>
      <c r="C18" s="95" t="s">
        <v>23</v>
      </c>
      <c r="D18" s="102"/>
      <c r="E18" s="70">
        <v>99.6</v>
      </c>
      <c r="F18" s="70">
        <v>98.2</v>
      </c>
      <c r="G18" s="70">
        <v>98</v>
      </c>
      <c r="H18" s="70">
        <v>99.5</v>
      </c>
      <c r="I18" s="70">
        <v>100</v>
      </c>
      <c r="J18" s="70">
        <v>99.5</v>
      </c>
      <c r="K18" s="70">
        <v>100</v>
      </c>
      <c r="L18" s="70">
        <v>100</v>
      </c>
      <c r="M18" s="70">
        <v>99.5</v>
      </c>
      <c r="N18" s="70">
        <v>100</v>
      </c>
      <c r="O18" s="70">
        <v>101.9</v>
      </c>
      <c r="Q18" s="19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ht="38.4" customHeight="1" x14ac:dyDescent="0.2">
      <c r="A19" s="76"/>
      <c r="B19" s="77"/>
      <c r="C19" s="95" t="s">
        <v>24</v>
      </c>
      <c r="D19" s="102"/>
      <c r="E19" s="70">
        <v>94.6</v>
      </c>
      <c r="F19" s="70">
        <v>94.8</v>
      </c>
      <c r="G19" s="70">
        <v>94.6</v>
      </c>
      <c r="H19" s="70">
        <v>98.6</v>
      </c>
      <c r="I19" s="70">
        <v>100.3</v>
      </c>
      <c r="J19" s="70">
        <v>101.1</v>
      </c>
      <c r="K19" s="70">
        <v>101.6</v>
      </c>
      <c r="L19" s="70">
        <v>102.8</v>
      </c>
      <c r="M19" s="70">
        <v>104.6</v>
      </c>
      <c r="N19" s="70">
        <v>105</v>
      </c>
      <c r="O19" s="70">
        <v>106.2</v>
      </c>
      <c r="Q19" s="19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39" ht="38.4" customHeight="1" x14ac:dyDescent="0.2">
      <c r="A20" s="76"/>
      <c r="B20" s="77"/>
      <c r="C20" s="95" t="s">
        <v>25</v>
      </c>
      <c r="D20" s="102"/>
      <c r="E20" s="70">
        <v>103.3</v>
      </c>
      <c r="F20" s="70">
        <v>100.6</v>
      </c>
      <c r="G20" s="70">
        <v>99.6</v>
      </c>
      <c r="H20" s="70">
        <v>99.7</v>
      </c>
      <c r="I20" s="70">
        <v>100.2</v>
      </c>
      <c r="J20" s="70">
        <v>101.1</v>
      </c>
      <c r="K20" s="70">
        <v>102.8</v>
      </c>
      <c r="L20" s="70">
        <v>104.9</v>
      </c>
      <c r="M20" s="70">
        <v>106.2</v>
      </c>
      <c r="N20" s="70">
        <v>104</v>
      </c>
      <c r="O20" s="70">
        <v>103.4</v>
      </c>
      <c r="Q20" s="19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ht="38.4" customHeight="1" x14ac:dyDescent="0.2">
      <c r="A21" s="76"/>
      <c r="B21" s="77"/>
      <c r="C21" s="95" t="s">
        <v>26</v>
      </c>
      <c r="D21" s="102"/>
      <c r="E21" s="70">
        <v>96.4</v>
      </c>
      <c r="F21" s="70">
        <v>95.9</v>
      </c>
      <c r="G21" s="70">
        <v>96.8</v>
      </c>
      <c r="H21" s="70">
        <v>99.6</v>
      </c>
      <c r="I21" s="70">
        <v>99.9</v>
      </c>
      <c r="J21" s="70">
        <v>99.9</v>
      </c>
      <c r="K21" s="70">
        <v>100.4</v>
      </c>
      <c r="L21" s="70">
        <v>101</v>
      </c>
      <c r="M21" s="70">
        <v>102.4</v>
      </c>
      <c r="N21" s="70">
        <v>103.3</v>
      </c>
      <c r="O21" s="70">
        <v>104.7</v>
      </c>
      <c r="Q21" s="19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ht="38.4" customHeight="1" x14ac:dyDescent="0.2">
      <c r="A22" s="76"/>
      <c r="B22" s="95" t="s">
        <v>30</v>
      </c>
      <c r="C22" s="95"/>
      <c r="D22" s="102"/>
      <c r="E22" s="70">
        <v>99.6</v>
      </c>
      <c r="F22" s="70">
        <v>98.2</v>
      </c>
      <c r="G22" s="70">
        <v>98.2</v>
      </c>
      <c r="H22" s="70">
        <v>99.4</v>
      </c>
      <c r="I22" s="70">
        <v>99.6</v>
      </c>
      <c r="J22" s="70">
        <v>99.2</v>
      </c>
      <c r="K22" s="70">
        <v>99.9</v>
      </c>
      <c r="L22" s="70">
        <v>100.3</v>
      </c>
      <c r="M22" s="70">
        <v>100.1</v>
      </c>
      <c r="N22" s="70">
        <v>99.5</v>
      </c>
      <c r="O22" s="70">
        <v>101.1</v>
      </c>
      <c r="Q22" s="19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ht="38.4" customHeight="1" x14ac:dyDescent="0.2">
      <c r="A23" s="97" t="s">
        <v>31</v>
      </c>
      <c r="B23" s="126"/>
      <c r="C23" s="126"/>
      <c r="D23" s="127"/>
      <c r="E23" s="71">
        <v>99.5</v>
      </c>
      <c r="F23" s="71">
        <v>98.7</v>
      </c>
      <c r="G23" s="71">
        <v>98.4</v>
      </c>
      <c r="H23" s="71">
        <v>100.2</v>
      </c>
      <c r="I23" s="71">
        <v>100</v>
      </c>
      <c r="J23" s="71">
        <v>99.6</v>
      </c>
      <c r="K23" s="71">
        <v>100.2</v>
      </c>
      <c r="L23" s="71">
        <v>100.4</v>
      </c>
      <c r="M23" s="71">
        <v>100.8</v>
      </c>
      <c r="N23" s="71">
        <v>99.9</v>
      </c>
      <c r="O23" s="71">
        <v>101</v>
      </c>
      <c r="Q23" s="19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ht="38.4" customHeight="1" x14ac:dyDescent="0.2">
      <c r="A24" s="97" t="s">
        <v>32</v>
      </c>
      <c r="B24" s="126"/>
      <c r="C24" s="126"/>
      <c r="D24" s="127"/>
      <c r="E24" s="71">
        <v>96.6</v>
      </c>
      <c r="F24" s="71">
        <v>96.4</v>
      </c>
      <c r="G24" s="71">
        <v>97.6</v>
      </c>
      <c r="H24" s="71">
        <v>99.6</v>
      </c>
      <c r="I24" s="71">
        <v>99.9</v>
      </c>
      <c r="J24" s="71">
        <v>99.3</v>
      </c>
      <c r="K24" s="71">
        <v>100.5</v>
      </c>
      <c r="L24" s="71">
        <v>101.6</v>
      </c>
      <c r="M24" s="71">
        <v>102.3</v>
      </c>
      <c r="N24" s="71">
        <v>102.4</v>
      </c>
      <c r="O24" s="71">
        <v>105.8</v>
      </c>
      <c r="Q24" s="19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ht="38.4" customHeight="1" x14ac:dyDescent="0.2">
      <c r="A25" s="76"/>
      <c r="B25" s="95" t="s">
        <v>33</v>
      </c>
      <c r="C25" s="95"/>
      <c r="D25" s="122"/>
      <c r="E25" s="70">
        <v>96.6</v>
      </c>
      <c r="F25" s="70">
        <v>96.3</v>
      </c>
      <c r="G25" s="70">
        <v>97.5</v>
      </c>
      <c r="H25" s="70">
        <v>99.6</v>
      </c>
      <c r="I25" s="70">
        <v>99.9</v>
      </c>
      <c r="J25" s="70">
        <v>99.3</v>
      </c>
      <c r="K25" s="70">
        <v>100.4</v>
      </c>
      <c r="L25" s="70">
        <v>101.6</v>
      </c>
      <c r="M25" s="70">
        <v>102.4</v>
      </c>
      <c r="N25" s="70">
        <v>102.3</v>
      </c>
      <c r="O25" s="70">
        <v>105.7</v>
      </c>
      <c r="Q25" s="19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ht="38.4" customHeight="1" x14ac:dyDescent="0.2">
      <c r="A26" s="76"/>
      <c r="B26" s="78"/>
      <c r="C26" s="95" t="s">
        <v>34</v>
      </c>
      <c r="D26" s="102"/>
      <c r="E26" s="70">
        <v>97.3</v>
      </c>
      <c r="F26" s="70">
        <v>96.9</v>
      </c>
      <c r="G26" s="70">
        <v>98</v>
      </c>
      <c r="H26" s="70">
        <v>99.5</v>
      </c>
      <c r="I26" s="70">
        <v>99.9</v>
      </c>
      <c r="J26" s="70">
        <v>99.2</v>
      </c>
      <c r="K26" s="70">
        <v>100.2</v>
      </c>
      <c r="L26" s="70">
        <v>101.2</v>
      </c>
      <c r="M26" s="70">
        <v>101.7</v>
      </c>
      <c r="N26" s="70">
        <v>101.4</v>
      </c>
      <c r="O26" s="70">
        <v>104.8</v>
      </c>
      <c r="Q26" s="19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ht="38.4" customHeight="1" x14ac:dyDescent="0.2">
      <c r="A27" s="76"/>
      <c r="B27" s="78"/>
      <c r="C27" s="78"/>
      <c r="D27" s="39" t="s">
        <v>35</v>
      </c>
      <c r="E27" s="70">
        <v>94.7</v>
      </c>
      <c r="F27" s="70">
        <v>94.2</v>
      </c>
      <c r="G27" s="70">
        <v>96.4</v>
      </c>
      <c r="H27" s="70">
        <v>99.8</v>
      </c>
      <c r="I27" s="70">
        <v>99.9</v>
      </c>
      <c r="J27" s="70">
        <v>99.8</v>
      </c>
      <c r="K27" s="70">
        <v>101.6</v>
      </c>
      <c r="L27" s="70">
        <v>103.2</v>
      </c>
      <c r="M27" s="70">
        <v>104.8</v>
      </c>
      <c r="N27" s="70">
        <v>105.4</v>
      </c>
      <c r="O27" s="70">
        <v>113.3</v>
      </c>
      <c r="Q27" s="19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ht="38.4" customHeight="1" x14ac:dyDescent="0.2">
      <c r="A28" s="76"/>
      <c r="B28" s="78"/>
      <c r="C28" s="78"/>
      <c r="D28" s="39" t="s">
        <v>36</v>
      </c>
      <c r="E28" s="70">
        <v>97.8</v>
      </c>
      <c r="F28" s="70">
        <v>97.5</v>
      </c>
      <c r="G28" s="70">
        <v>98.3</v>
      </c>
      <c r="H28" s="70">
        <v>99.5</v>
      </c>
      <c r="I28" s="70">
        <v>99.9</v>
      </c>
      <c r="J28" s="70">
        <v>99.1</v>
      </c>
      <c r="K28" s="70">
        <v>99.9</v>
      </c>
      <c r="L28" s="70">
        <v>100.8</v>
      </c>
      <c r="M28" s="70">
        <v>101.1</v>
      </c>
      <c r="N28" s="70">
        <v>100.7</v>
      </c>
      <c r="O28" s="70">
        <v>103.3</v>
      </c>
      <c r="Q28" s="19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ht="38.4" customHeight="1" x14ac:dyDescent="0.2">
      <c r="A29" s="76"/>
      <c r="B29" s="78"/>
      <c r="C29" s="95" t="s">
        <v>37</v>
      </c>
      <c r="D29" s="122"/>
      <c r="E29" s="70">
        <v>94.8</v>
      </c>
      <c r="F29" s="70">
        <v>94.6</v>
      </c>
      <c r="G29" s="70">
        <v>96.1</v>
      </c>
      <c r="H29" s="70">
        <v>99.6</v>
      </c>
      <c r="I29" s="70">
        <v>99.8</v>
      </c>
      <c r="J29" s="70">
        <v>99.5</v>
      </c>
      <c r="K29" s="70">
        <v>101</v>
      </c>
      <c r="L29" s="70">
        <v>102.7</v>
      </c>
      <c r="M29" s="70">
        <v>104.1</v>
      </c>
      <c r="N29" s="70">
        <v>104.3</v>
      </c>
      <c r="O29" s="70">
        <v>107.7</v>
      </c>
      <c r="Q29" s="19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ht="38.4" customHeight="1" x14ac:dyDescent="0.2">
      <c r="A30" s="76"/>
      <c r="B30" s="78"/>
      <c r="C30" s="78"/>
      <c r="D30" s="39" t="s">
        <v>35</v>
      </c>
      <c r="E30" s="70">
        <v>94.8</v>
      </c>
      <c r="F30" s="70">
        <v>94.3</v>
      </c>
      <c r="G30" s="70">
        <v>96.3</v>
      </c>
      <c r="H30" s="70">
        <v>99.9</v>
      </c>
      <c r="I30" s="70">
        <v>99.8</v>
      </c>
      <c r="J30" s="70">
        <v>99.5</v>
      </c>
      <c r="K30" s="70">
        <v>101.2</v>
      </c>
      <c r="L30" s="70">
        <v>103</v>
      </c>
      <c r="M30" s="70">
        <v>105.1</v>
      </c>
      <c r="N30" s="70">
        <v>105.6</v>
      </c>
      <c r="O30" s="70">
        <v>111.4</v>
      </c>
      <c r="Q30" s="19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ht="38.4" customHeight="1" x14ac:dyDescent="0.2">
      <c r="A31" s="76"/>
      <c r="B31" s="78"/>
      <c r="C31" s="78"/>
      <c r="D31" s="39" t="s">
        <v>36</v>
      </c>
      <c r="E31" s="70">
        <v>96.8</v>
      </c>
      <c r="F31" s="70">
        <v>96.4</v>
      </c>
      <c r="G31" s="70">
        <v>97.7</v>
      </c>
      <c r="H31" s="70">
        <v>99.5</v>
      </c>
      <c r="I31" s="70">
        <v>99.8</v>
      </c>
      <c r="J31" s="70">
        <v>99.2</v>
      </c>
      <c r="K31" s="70">
        <v>100.5</v>
      </c>
      <c r="L31" s="70">
        <v>102.1</v>
      </c>
      <c r="M31" s="70">
        <v>103</v>
      </c>
      <c r="N31" s="70">
        <v>102.9</v>
      </c>
      <c r="O31" s="70">
        <v>106.4</v>
      </c>
      <c r="Q31" s="19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 ht="38.4" customHeight="1" x14ac:dyDescent="0.2">
      <c r="A32" s="76"/>
      <c r="B32" s="78"/>
      <c r="C32" s="78"/>
      <c r="D32" s="39" t="s">
        <v>38</v>
      </c>
      <c r="E32" s="70">
        <v>94.4</v>
      </c>
      <c r="F32" s="70">
        <v>94.3</v>
      </c>
      <c r="G32" s="70">
        <v>95.8</v>
      </c>
      <c r="H32" s="70">
        <v>99.6</v>
      </c>
      <c r="I32" s="70">
        <v>99.8</v>
      </c>
      <c r="J32" s="70">
        <v>99.6</v>
      </c>
      <c r="K32" s="70">
        <v>101.2</v>
      </c>
      <c r="L32" s="70">
        <v>103</v>
      </c>
      <c r="M32" s="70">
        <v>104.7</v>
      </c>
      <c r="N32" s="70">
        <v>105.2</v>
      </c>
      <c r="O32" s="70">
        <v>108.6</v>
      </c>
      <c r="Q32" s="19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38.4" customHeight="1" x14ac:dyDescent="0.2">
      <c r="A33" s="76"/>
      <c r="B33" s="95" t="s">
        <v>39</v>
      </c>
      <c r="C33" s="95"/>
      <c r="D33" s="102"/>
      <c r="E33" s="70">
        <v>4</v>
      </c>
      <c r="F33" s="70">
        <v>4</v>
      </c>
      <c r="G33" s="70">
        <v>89.3</v>
      </c>
      <c r="H33" s="70">
        <v>100.2</v>
      </c>
      <c r="I33" s="70">
        <v>99</v>
      </c>
      <c r="J33" s="70">
        <v>98.2</v>
      </c>
      <c r="K33" s="70">
        <v>102.6</v>
      </c>
      <c r="L33" s="70">
        <v>102.8</v>
      </c>
      <c r="M33" s="70">
        <v>98.9</v>
      </c>
      <c r="N33" s="70">
        <v>94</v>
      </c>
      <c r="O33" s="70">
        <v>94.9</v>
      </c>
      <c r="Q33" s="19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38.4" customHeight="1" x14ac:dyDescent="0.2">
      <c r="A34" s="76"/>
      <c r="B34" s="77"/>
      <c r="C34" s="95" t="s">
        <v>40</v>
      </c>
      <c r="D34" s="102"/>
      <c r="E34" s="70">
        <v>100.2</v>
      </c>
      <c r="F34" s="70">
        <v>98.8</v>
      </c>
      <c r="G34" s="70">
        <v>101.6</v>
      </c>
      <c r="H34" s="70">
        <v>102</v>
      </c>
      <c r="I34" s="70">
        <v>98.7</v>
      </c>
      <c r="J34" s="70">
        <v>96.5</v>
      </c>
      <c r="K34" s="70">
        <v>99.3</v>
      </c>
      <c r="L34" s="70">
        <v>100.4</v>
      </c>
      <c r="M34" s="70">
        <v>98.1</v>
      </c>
      <c r="N34" s="70">
        <v>96.9</v>
      </c>
      <c r="O34" s="70">
        <v>107.3</v>
      </c>
      <c r="Q34" s="19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39" ht="38.4" customHeight="1" x14ac:dyDescent="0.2">
      <c r="A35" s="76"/>
      <c r="B35" s="77"/>
      <c r="C35" s="95" t="s">
        <v>41</v>
      </c>
      <c r="D35" s="102"/>
      <c r="E35" s="86">
        <v>121.5</v>
      </c>
      <c r="F35" s="86">
        <v>124.6</v>
      </c>
      <c r="G35" s="86">
        <v>138.1</v>
      </c>
      <c r="H35" s="86">
        <v>124.3</v>
      </c>
      <c r="I35" s="86">
        <v>94.6</v>
      </c>
      <c r="J35" s="86">
        <v>95.4</v>
      </c>
      <c r="K35" s="86">
        <v>107.8</v>
      </c>
      <c r="L35" s="86">
        <v>120.7</v>
      </c>
      <c r="M35" s="86">
        <v>111.9</v>
      </c>
      <c r="N35" s="86">
        <v>99.1</v>
      </c>
      <c r="O35" s="86">
        <v>137</v>
      </c>
      <c r="Q35" s="19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ht="38.4" customHeight="1" x14ac:dyDescent="0.2">
      <c r="A36" s="123" t="s">
        <v>56</v>
      </c>
      <c r="B36" s="124"/>
      <c r="C36" s="124"/>
      <c r="D36" s="125"/>
      <c r="E36" s="87" t="s">
        <v>51</v>
      </c>
      <c r="F36" s="87" t="s">
        <v>51</v>
      </c>
      <c r="G36" s="87" t="s">
        <v>51</v>
      </c>
      <c r="H36" s="87" t="s">
        <v>51</v>
      </c>
      <c r="I36" s="87" t="s">
        <v>51</v>
      </c>
      <c r="J36" s="87" t="s">
        <v>51</v>
      </c>
      <c r="K36" s="87" t="s">
        <v>51</v>
      </c>
      <c r="L36" s="87" t="s">
        <v>51</v>
      </c>
      <c r="M36" s="87" t="s">
        <v>51</v>
      </c>
      <c r="N36" s="87" t="s">
        <v>51</v>
      </c>
      <c r="O36" s="87" t="s">
        <v>51</v>
      </c>
      <c r="Q36" s="19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ht="38.4" customHeight="1" x14ac:dyDescent="0.2">
      <c r="A37" s="99" t="s">
        <v>57</v>
      </c>
      <c r="B37" s="119"/>
      <c r="C37" s="119"/>
      <c r="D37" s="120"/>
      <c r="E37" s="72">
        <v>97.1</v>
      </c>
      <c r="F37" s="72">
        <v>96.7</v>
      </c>
      <c r="G37" s="72">
        <v>96.9</v>
      </c>
      <c r="H37" s="72">
        <v>98.7</v>
      </c>
      <c r="I37" s="72">
        <v>99.7</v>
      </c>
      <c r="J37" s="72">
        <v>99.9</v>
      </c>
      <c r="K37" s="72">
        <v>99.8</v>
      </c>
      <c r="L37" s="72">
        <v>99.6</v>
      </c>
      <c r="M37" s="72">
        <v>100.1</v>
      </c>
      <c r="N37" s="72">
        <v>100.9</v>
      </c>
      <c r="O37" s="72">
        <v>99.6</v>
      </c>
      <c r="Q37" s="19"/>
    </row>
    <row r="38" spans="1:39" ht="84" customHeight="1" x14ac:dyDescent="0.2">
      <c r="A38" s="121" t="s">
        <v>48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26"/>
      <c r="O38" s="2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9" ht="38.4" customHeight="1" x14ac:dyDescent="0.2"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39" ht="38.4" customHeight="1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39" ht="38.4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39" s="11" customFormat="1" ht="38.4" customHeight="1" x14ac:dyDescent="0.2">
      <c r="A42" s="29" t="s">
        <v>65</v>
      </c>
      <c r="B42" s="29"/>
      <c r="C42" s="29"/>
      <c r="D42" s="29"/>
      <c r="E42" s="29"/>
      <c r="F42" s="29"/>
      <c r="G42" s="29"/>
      <c r="H42" s="81"/>
      <c r="I42" s="81"/>
      <c r="J42" s="81"/>
      <c r="K42" s="81"/>
      <c r="L42" s="137"/>
      <c r="M42" s="137"/>
      <c r="N42" s="68"/>
      <c r="O42" s="6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9" ht="38.4" customHeight="1" x14ac:dyDescent="0.2">
      <c r="A43" s="67"/>
      <c r="B43" s="67"/>
      <c r="C43" s="67"/>
      <c r="D43" s="34"/>
      <c r="E43" s="88"/>
      <c r="F43" s="34"/>
      <c r="G43" s="34"/>
      <c r="H43" s="67"/>
      <c r="I43" s="67"/>
      <c r="J43" s="67"/>
      <c r="K43" s="67"/>
      <c r="L43" s="67"/>
      <c r="M43" s="67"/>
      <c r="N43" s="67"/>
      <c r="O43" s="67"/>
    </row>
    <row r="44" spans="1:39" ht="38.4" customHeight="1" x14ac:dyDescent="0.2">
      <c r="A44" s="128"/>
      <c r="B44" s="129"/>
      <c r="C44" s="129"/>
      <c r="D44" s="130"/>
      <c r="E44" s="92" t="s">
        <v>49</v>
      </c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1:39" ht="38.4" customHeight="1" x14ac:dyDescent="0.2">
      <c r="A45" s="103" t="s">
        <v>2</v>
      </c>
      <c r="B45" s="104"/>
      <c r="C45" s="104"/>
      <c r="D45" s="105"/>
      <c r="E45" s="35" t="s">
        <v>3</v>
      </c>
      <c r="F45" s="35" t="s">
        <v>4</v>
      </c>
      <c r="G45" s="35" t="s">
        <v>5</v>
      </c>
      <c r="H45" s="35" t="s">
        <v>6</v>
      </c>
      <c r="I45" s="35" t="s">
        <v>7</v>
      </c>
      <c r="J45" s="35" t="s">
        <v>8</v>
      </c>
      <c r="K45" s="35" t="s">
        <v>9</v>
      </c>
      <c r="L45" s="35" t="s">
        <v>10</v>
      </c>
      <c r="M45" s="35" t="s">
        <v>11</v>
      </c>
      <c r="N45" s="35" t="s">
        <v>66</v>
      </c>
      <c r="O45" s="35" t="s">
        <v>67</v>
      </c>
    </row>
    <row r="46" spans="1:39" ht="38.4" customHeight="1" x14ac:dyDescent="0.2">
      <c r="A46" s="131"/>
      <c r="B46" s="132"/>
      <c r="C46" s="132"/>
      <c r="D46" s="133"/>
      <c r="E46" s="36">
        <v>-2011</v>
      </c>
      <c r="F46" s="36">
        <v>-2012</v>
      </c>
      <c r="G46" s="36">
        <v>-2013</v>
      </c>
      <c r="H46" s="36">
        <v>-2014</v>
      </c>
      <c r="I46" s="36">
        <v>-2015</v>
      </c>
      <c r="J46" s="36">
        <v>-2016</v>
      </c>
      <c r="K46" s="36">
        <v>-2017</v>
      </c>
      <c r="L46" s="36">
        <v>-2018</v>
      </c>
      <c r="M46" s="36">
        <v>-2019</v>
      </c>
      <c r="N46" s="36">
        <v>-2020</v>
      </c>
      <c r="O46" s="36">
        <v>-2021</v>
      </c>
    </row>
    <row r="47" spans="1:39" ht="38.4" customHeight="1" x14ac:dyDescent="0.2">
      <c r="A47" s="109" t="s">
        <v>12</v>
      </c>
      <c r="B47" s="110"/>
      <c r="C47" s="110"/>
      <c r="D47" s="111"/>
      <c r="E47" s="54" t="s">
        <v>50</v>
      </c>
      <c r="F47" s="55">
        <f t="shared" ref="F47:O62" si="0">(F7/E7-1)*100</f>
        <v>-0.81300813008131634</v>
      </c>
      <c r="G47" s="55">
        <f t="shared" si="0"/>
        <v>0.2049180327868827</v>
      </c>
      <c r="H47" s="55">
        <f t="shared" si="0"/>
        <v>2.249488752556239</v>
      </c>
      <c r="I47" s="55">
        <f t="shared" si="0"/>
        <v>-9.9999999999988987E-2</v>
      </c>
      <c r="J47" s="55">
        <f t="shared" si="0"/>
        <v>-0.20020020020020679</v>
      </c>
      <c r="K47" s="55">
        <f t="shared" si="0"/>
        <v>0.60180541624874628</v>
      </c>
      <c r="L47" s="55">
        <f t="shared" si="0"/>
        <v>0.59820538384847133</v>
      </c>
      <c r="M47" s="55">
        <f t="shared" si="0"/>
        <v>0.59464816650147689</v>
      </c>
      <c r="N47" s="55">
        <f>(N7/M7-1)*100</f>
        <v>-9.8522167487680168E-2</v>
      </c>
      <c r="O47" s="55">
        <f>(O7/N7-1)*100</f>
        <v>1.2820512820512775</v>
      </c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9" ht="38.4" customHeight="1" x14ac:dyDescent="0.2">
      <c r="A48" s="76"/>
      <c r="B48" s="95" t="s">
        <v>13</v>
      </c>
      <c r="C48" s="95"/>
      <c r="D48" s="102"/>
      <c r="E48" s="56" t="s">
        <v>50</v>
      </c>
      <c r="F48" s="57">
        <f t="shared" si="0"/>
        <v>-0.81300813008131634</v>
      </c>
      <c r="G48" s="57">
        <f t="shared" si="0"/>
        <v>0.2049180327868827</v>
      </c>
      <c r="H48" s="57">
        <f t="shared" si="0"/>
        <v>2.249488752556239</v>
      </c>
      <c r="I48" s="57">
        <f t="shared" si="0"/>
        <v>-9.9999999999988987E-2</v>
      </c>
      <c r="J48" s="57">
        <f t="shared" si="0"/>
        <v>-0.20020020020020679</v>
      </c>
      <c r="K48" s="57">
        <f t="shared" si="0"/>
        <v>0.60180541624874628</v>
      </c>
      <c r="L48" s="57">
        <f t="shared" si="0"/>
        <v>0.59820538384847133</v>
      </c>
      <c r="M48" s="57">
        <f t="shared" si="0"/>
        <v>0.59464816650147689</v>
      </c>
      <c r="N48" s="57">
        <f>(N8/M8-1)*100</f>
        <v>0</v>
      </c>
      <c r="O48" s="57">
        <f>(O8/N8-1)*100</f>
        <v>1.1822660098522286</v>
      </c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ht="38.4" customHeight="1" x14ac:dyDescent="0.2">
      <c r="A49" s="76"/>
      <c r="B49" s="77"/>
      <c r="C49" s="95" t="s">
        <v>14</v>
      </c>
      <c r="D49" s="102"/>
      <c r="E49" s="56" t="s">
        <v>50</v>
      </c>
      <c r="F49" s="57">
        <f t="shared" si="0"/>
        <v>-0.63965884861406641</v>
      </c>
      <c r="G49" s="57">
        <f t="shared" si="0"/>
        <v>0.64377682403433667</v>
      </c>
      <c r="H49" s="57">
        <f t="shared" si="0"/>
        <v>4.3710021321961667</v>
      </c>
      <c r="I49" s="57">
        <f t="shared" si="0"/>
        <v>2.757916241062297</v>
      </c>
      <c r="J49" s="57">
        <f t="shared" si="0"/>
        <v>1.5904572564612307</v>
      </c>
      <c r="K49" s="57">
        <f t="shared" si="0"/>
        <v>0.97847358121330164</v>
      </c>
      <c r="L49" s="57">
        <f t="shared" si="0"/>
        <v>0.38759689922480689</v>
      </c>
      <c r="M49" s="57">
        <f t="shared" si="0"/>
        <v>0.86872586872588364</v>
      </c>
      <c r="N49" s="57">
        <f t="shared" si="0"/>
        <v>0.2870813397129135</v>
      </c>
      <c r="O49" s="57">
        <f t="shared" si="0"/>
        <v>0.76335877862594437</v>
      </c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ht="38.4" customHeight="1" x14ac:dyDescent="0.2">
      <c r="A50" s="76"/>
      <c r="B50" s="77"/>
      <c r="C50" s="95" t="s">
        <v>15</v>
      </c>
      <c r="D50" s="102"/>
      <c r="E50" s="56" t="s">
        <v>50</v>
      </c>
      <c r="F50" s="57">
        <f t="shared" si="0"/>
        <v>-0.41025641025641546</v>
      </c>
      <c r="G50" s="57">
        <f t="shared" si="0"/>
        <v>-0.41194644696188609</v>
      </c>
      <c r="H50" s="57">
        <f t="shared" si="0"/>
        <v>3.6194415718717732</v>
      </c>
      <c r="I50" s="57">
        <f t="shared" si="0"/>
        <v>-0.29940119760478723</v>
      </c>
      <c r="J50" s="57">
        <f t="shared" si="0"/>
        <v>1.1011011011010874</v>
      </c>
      <c r="K50" s="57">
        <f t="shared" si="0"/>
        <v>1.980198019801982</v>
      </c>
      <c r="L50" s="57">
        <f t="shared" si="0"/>
        <v>2.1359223300970953</v>
      </c>
      <c r="M50" s="57">
        <f t="shared" si="0"/>
        <v>3.1368821292775628</v>
      </c>
      <c r="N50" s="57">
        <f t="shared" si="0"/>
        <v>3.5023041474654404</v>
      </c>
      <c r="O50" s="57">
        <f t="shared" si="0"/>
        <v>4.9866429207479968</v>
      </c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ht="38.4" customHeight="1" x14ac:dyDescent="0.2">
      <c r="A51" s="76"/>
      <c r="B51" s="77"/>
      <c r="C51" s="95" t="s">
        <v>16</v>
      </c>
      <c r="D51" s="102"/>
      <c r="E51" s="56" t="s">
        <v>50</v>
      </c>
      <c r="F51" s="57">
        <f t="shared" si="0"/>
        <v>0.10504201680672232</v>
      </c>
      <c r="G51" s="57">
        <f t="shared" si="0"/>
        <v>0.62959076600210828</v>
      </c>
      <c r="H51" s="57">
        <f t="shared" si="0"/>
        <v>3.1282586027111536</v>
      </c>
      <c r="I51" s="57">
        <f t="shared" si="0"/>
        <v>1.6177957532861331</v>
      </c>
      <c r="J51" s="57">
        <f t="shared" si="0"/>
        <v>1.3930348258706537</v>
      </c>
      <c r="K51" s="57">
        <f t="shared" si="0"/>
        <v>0.39254170755642637</v>
      </c>
      <c r="L51" s="57">
        <f t="shared" si="0"/>
        <v>-0.19550342130987275</v>
      </c>
      <c r="M51" s="57">
        <f t="shared" si="0"/>
        <v>0.88148873653282056</v>
      </c>
      <c r="N51" s="57">
        <f t="shared" si="0"/>
        <v>0.67961165048544547</v>
      </c>
      <c r="O51" s="57">
        <f t="shared" si="0"/>
        <v>0.28929604628735728</v>
      </c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 ht="38.4" customHeight="1" x14ac:dyDescent="0.2">
      <c r="A52" s="76"/>
      <c r="B52" s="77"/>
      <c r="C52" s="95" t="s">
        <v>17</v>
      </c>
      <c r="D52" s="102"/>
      <c r="E52" s="56" t="s">
        <v>50</v>
      </c>
      <c r="F52" s="57">
        <f t="shared" si="0"/>
        <v>-0.29761904761904656</v>
      </c>
      <c r="G52" s="57">
        <f t="shared" si="0"/>
        <v>0</v>
      </c>
      <c r="H52" s="57">
        <f t="shared" si="0"/>
        <v>0.19900497512437276</v>
      </c>
      <c r="I52" s="57">
        <f t="shared" si="0"/>
        <v>-1.1916583912611745</v>
      </c>
      <c r="J52" s="57">
        <f t="shared" si="0"/>
        <v>-1.3065326633165841</v>
      </c>
      <c r="K52" s="57">
        <f t="shared" si="0"/>
        <v>0.10183299389001643</v>
      </c>
      <c r="L52" s="57">
        <f t="shared" si="0"/>
        <v>0.10172939979655737</v>
      </c>
      <c r="M52" s="57">
        <f t="shared" si="0"/>
        <v>-0.10162601626017009</v>
      </c>
      <c r="N52" s="57">
        <f t="shared" si="0"/>
        <v>-0.81383519837232576</v>
      </c>
      <c r="O52" s="57">
        <f t="shared" si="0"/>
        <v>1.7435897435897463</v>
      </c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ht="38.4" customHeight="1" x14ac:dyDescent="0.2">
      <c r="A53" s="76"/>
      <c r="B53" s="77"/>
      <c r="C53" s="95" t="s">
        <v>18</v>
      </c>
      <c r="D53" s="102"/>
      <c r="E53" s="56" t="s">
        <v>50</v>
      </c>
      <c r="F53" s="57">
        <f t="shared" si="0"/>
        <v>-5.6297709923664012</v>
      </c>
      <c r="G53" s="57">
        <f t="shared" si="0"/>
        <v>-2.0222446916076886</v>
      </c>
      <c r="H53" s="57">
        <f t="shared" si="0"/>
        <v>3.0959752321981338</v>
      </c>
      <c r="I53" s="57">
        <f t="shared" si="0"/>
        <v>0.10010010010008674</v>
      </c>
      <c r="J53" s="57">
        <f t="shared" si="0"/>
        <v>-0.30000000000000027</v>
      </c>
      <c r="K53" s="57">
        <f t="shared" si="0"/>
        <v>-0.80240722166499134</v>
      </c>
      <c r="L53" s="57">
        <f t="shared" si="0"/>
        <v>-0.80889787664308876</v>
      </c>
      <c r="M53" s="57">
        <f t="shared" si="0"/>
        <v>2.4464831804281495</v>
      </c>
      <c r="N53" s="57">
        <f t="shared" si="0"/>
        <v>1.6915422885572129</v>
      </c>
      <c r="O53" s="57">
        <f t="shared" si="0"/>
        <v>0.68493150684931781</v>
      </c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ht="38.4" customHeight="1" x14ac:dyDescent="0.2">
      <c r="A54" s="76"/>
      <c r="B54" s="77"/>
      <c r="C54" s="95" t="s">
        <v>19</v>
      </c>
      <c r="D54" s="102"/>
      <c r="E54" s="56" t="s">
        <v>50</v>
      </c>
      <c r="F54" s="57">
        <f t="shared" si="0"/>
        <v>-0.10050251256280562</v>
      </c>
      <c r="G54" s="57">
        <f t="shared" si="0"/>
        <v>-0.1006036217303885</v>
      </c>
      <c r="H54" s="57">
        <f t="shared" si="0"/>
        <v>0.60422960725077246</v>
      </c>
      <c r="I54" s="57">
        <f t="shared" si="0"/>
        <v>0.10010010010008674</v>
      </c>
      <c r="J54" s="57">
        <f t="shared" si="0"/>
        <v>-0.59999999999998943</v>
      </c>
      <c r="K54" s="57">
        <f t="shared" si="0"/>
        <v>0</v>
      </c>
      <c r="L54" s="57">
        <f t="shared" si="0"/>
        <v>-0.90543259557344102</v>
      </c>
      <c r="M54" s="57">
        <f t="shared" si="0"/>
        <v>0.30456852791878042</v>
      </c>
      <c r="N54" s="57">
        <f t="shared" si="0"/>
        <v>-0.30364372469635637</v>
      </c>
      <c r="O54" s="57">
        <f t="shared" si="0"/>
        <v>-0.40609137055838129</v>
      </c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ht="38.4" customHeight="1" x14ac:dyDescent="0.2">
      <c r="A55" s="76"/>
      <c r="B55" s="77"/>
      <c r="C55" s="95" t="s">
        <v>20</v>
      </c>
      <c r="D55" s="102"/>
      <c r="E55" s="56" t="s">
        <v>50</v>
      </c>
      <c r="F55" s="57">
        <f t="shared" si="0"/>
        <v>0.10193679918450993</v>
      </c>
      <c r="G55" s="57">
        <f t="shared" si="0"/>
        <v>1.2219959266802416</v>
      </c>
      <c r="H55" s="57">
        <f t="shared" si="0"/>
        <v>3.5211267605633756</v>
      </c>
      <c r="I55" s="57">
        <f t="shared" si="0"/>
        <v>-3.6929057337220739</v>
      </c>
      <c r="J55" s="57">
        <f t="shared" si="0"/>
        <v>-0.90817356205852295</v>
      </c>
      <c r="K55" s="57">
        <f t="shared" si="0"/>
        <v>2.0366598778004175</v>
      </c>
      <c r="L55" s="57">
        <f t="shared" si="0"/>
        <v>2.5948103792415189</v>
      </c>
      <c r="M55" s="57">
        <f t="shared" si="0"/>
        <v>0.77821011673151474</v>
      </c>
      <c r="N55" s="57">
        <f t="shared" si="0"/>
        <v>-0.67567567567566877</v>
      </c>
      <c r="O55" s="57">
        <f t="shared" si="0"/>
        <v>4.5675413022351785</v>
      </c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ht="38.4" customHeight="1" x14ac:dyDescent="0.2">
      <c r="A56" s="76"/>
      <c r="B56" s="77"/>
      <c r="C56" s="95" t="s">
        <v>21</v>
      </c>
      <c r="D56" s="102"/>
      <c r="E56" s="56" t="s">
        <v>50</v>
      </c>
      <c r="F56" s="57">
        <f t="shared" si="0"/>
        <v>-3.7364798426745338</v>
      </c>
      <c r="G56" s="57">
        <f t="shared" si="0"/>
        <v>0.20429009193052572</v>
      </c>
      <c r="H56" s="57">
        <f t="shared" si="0"/>
        <v>1.4271151885830946</v>
      </c>
      <c r="I56" s="57">
        <f t="shared" si="0"/>
        <v>1.0050251256281451</v>
      </c>
      <c r="J56" s="57">
        <f t="shared" si="0"/>
        <v>-2.68656716417911</v>
      </c>
      <c r="K56" s="57">
        <f t="shared" si="0"/>
        <v>-2.0449897750511203</v>
      </c>
      <c r="L56" s="57">
        <f t="shared" si="0"/>
        <v>-2.1920668058455051</v>
      </c>
      <c r="M56" s="57">
        <f t="shared" si="0"/>
        <v>-2.3479188900747072</v>
      </c>
      <c r="N56" s="57">
        <f t="shared" si="0"/>
        <v>0.5464480874316946</v>
      </c>
      <c r="O56" s="57">
        <f t="shared" si="0"/>
        <v>-3.9130434782608581</v>
      </c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ht="38.4" customHeight="1" x14ac:dyDescent="0.2">
      <c r="A57" s="76"/>
      <c r="B57" s="77"/>
      <c r="C57" s="95" t="s">
        <v>55</v>
      </c>
      <c r="D57" s="102"/>
      <c r="E57" s="56" t="s">
        <v>50</v>
      </c>
      <c r="F57" s="57">
        <f t="shared" si="0"/>
        <v>-0.41194644696188609</v>
      </c>
      <c r="G57" s="57">
        <f t="shared" si="0"/>
        <v>0.10341261633919352</v>
      </c>
      <c r="H57" s="57">
        <f t="shared" si="0"/>
        <v>2.789256198347112</v>
      </c>
      <c r="I57" s="57">
        <f t="shared" si="0"/>
        <v>0.60301507537687815</v>
      </c>
      <c r="J57" s="57">
        <f t="shared" si="0"/>
        <v>0.79920079920081655</v>
      </c>
      <c r="K57" s="57">
        <f t="shared" si="0"/>
        <v>0.19821605550047749</v>
      </c>
      <c r="L57" s="57">
        <f t="shared" si="0"/>
        <v>0.79129574678538095</v>
      </c>
      <c r="M57" s="57">
        <f t="shared" si="0"/>
        <v>1.5701668302257055</v>
      </c>
      <c r="N57" s="57">
        <f t="shared" si="0"/>
        <v>1.352657004830915</v>
      </c>
      <c r="O57" s="57">
        <f t="shared" si="0"/>
        <v>1.5252621544327827</v>
      </c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ht="38.4" customHeight="1" x14ac:dyDescent="0.2">
      <c r="A58" s="76"/>
      <c r="B58" s="77"/>
      <c r="C58" s="95" t="s">
        <v>23</v>
      </c>
      <c r="D58" s="102"/>
      <c r="E58" s="56" t="s">
        <v>50</v>
      </c>
      <c r="F58" s="57">
        <f t="shared" si="0"/>
        <v>-1.4056224899598346</v>
      </c>
      <c r="G58" s="57">
        <f t="shared" si="0"/>
        <v>-0.20366598778004397</v>
      </c>
      <c r="H58" s="57">
        <f t="shared" si="0"/>
        <v>1.5306122448979664</v>
      </c>
      <c r="I58" s="57">
        <f t="shared" si="0"/>
        <v>0.50251256281406143</v>
      </c>
      <c r="J58" s="57">
        <f t="shared" si="0"/>
        <v>-0.50000000000000044</v>
      </c>
      <c r="K58" s="57">
        <f t="shared" si="0"/>
        <v>0.50251256281406143</v>
      </c>
      <c r="L58" s="57">
        <f t="shared" si="0"/>
        <v>0</v>
      </c>
      <c r="M58" s="57">
        <f t="shared" si="0"/>
        <v>-0.50000000000000044</v>
      </c>
      <c r="N58" s="57">
        <f t="shared" si="0"/>
        <v>0.50251256281406143</v>
      </c>
      <c r="O58" s="57">
        <f t="shared" si="0"/>
        <v>1.9000000000000128</v>
      </c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ht="38.4" customHeight="1" x14ac:dyDescent="0.2">
      <c r="A59" s="76"/>
      <c r="B59" s="77"/>
      <c r="C59" s="95" t="s">
        <v>24</v>
      </c>
      <c r="D59" s="102"/>
      <c r="E59" s="56" t="s">
        <v>50</v>
      </c>
      <c r="F59" s="57">
        <f t="shared" si="0"/>
        <v>0.21141649048626032</v>
      </c>
      <c r="G59" s="57">
        <f t="shared" si="0"/>
        <v>-0.21097046413502962</v>
      </c>
      <c r="H59" s="57">
        <f t="shared" si="0"/>
        <v>4.228329809725162</v>
      </c>
      <c r="I59" s="57">
        <f t="shared" si="0"/>
        <v>1.7241379310344751</v>
      </c>
      <c r="J59" s="57">
        <f t="shared" si="0"/>
        <v>0.79760717846459883</v>
      </c>
      <c r="K59" s="57">
        <f t="shared" si="0"/>
        <v>0.49455984174084922</v>
      </c>
      <c r="L59" s="57">
        <f t="shared" si="0"/>
        <v>1.1811023622047223</v>
      </c>
      <c r="M59" s="57">
        <f t="shared" si="0"/>
        <v>1.7509727626459082</v>
      </c>
      <c r="N59" s="57">
        <f t="shared" si="0"/>
        <v>0.38240917782026429</v>
      </c>
      <c r="O59" s="57">
        <f t="shared" si="0"/>
        <v>1.1428571428571566</v>
      </c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37" ht="38.4" customHeight="1" x14ac:dyDescent="0.2">
      <c r="A60" s="76"/>
      <c r="B60" s="77"/>
      <c r="C60" s="95" t="s">
        <v>25</v>
      </c>
      <c r="D60" s="102"/>
      <c r="E60" s="56" t="s">
        <v>50</v>
      </c>
      <c r="F60" s="57">
        <f t="shared" si="0"/>
        <v>-2.61374636979671</v>
      </c>
      <c r="G60" s="57">
        <f t="shared" si="0"/>
        <v>-0.99403578528827197</v>
      </c>
      <c r="H60" s="57">
        <f t="shared" si="0"/>
        <v>0.10040160642570406</v>
      </c>
      <c r="I60" s="57">
        <f t="shared" si="0"/>
        <v>0.5015045135406293</v>
      </c>
      <c r="J60" s="57">
        <f t="shared" si="0"/>
        <v>0.89820359281436168</v>
      </c>
      <c r="K60" s="57">
        <f t="shared" si="0"/>
        <v>1.6815034619188873</v>
      </c>
      <c r="L60" s="57">
        <f t="shared" si="0"/>
        <v>2.0428015564202484</v>
      </c>
      <c r="M60" s="57">
        <f t="shared" si="0"/>
        <v>1.2392755004766443</v>
      </c>
      <c r="N60" s="57">
        <f t="shared" si="0"/>
        <v>-2.0715630885122405</v>
      </c>
      <c r="O60" s="57">
        <f t="shared" si="0"/>
        <v>-0.57692307692307487</v>
      </c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ht="38.4" customHeight="1" x14ac:dyDescent="0.2">
      <c r="A61" s="76"/>
      <c r="B61" s="77"/>
      <c r="C61" s="95" t="s">
        <v>26</v>
      </c>
      <c r="D61" s="102"/>
      <c r="E61" s="56" t="s">
        <v>50</v>
      </c>
      <c r="F61" s="57">
        <f t="shared" si="0"/>
        <v>-0.51867219917012264</v>
      </c>
      <c r="G61" s="57">
        <f t="shared" si="0"/>
        <v>0.93847758081333499</v>
      </c>
      <c r="H61" s="57">
        <f t="shared" si="0"/>
        <v>2.8925619834710758</v>
      </c>
      <c r="I61" s="57">
        <f t="shared" si="0"/>
        <v>0.30120481927711218</v>
      </c>
      <c r="J61" s="57">
        <f t="shared" si="0"/>
        <v>0</v>
      </c>
      <c r="K61" s="57">
        <f t="shared" si="0"/>
        <v>0.50050050050050032</v>
      </c>
      <c r="L61" s="57">
        <f t="shared" si="0"/>
        <v>0.59760956175298752</v>
      </c>
      <c r="M61" s="57">
        <f t="shared" si="0"/>
        <v>1.3861386138613874</v>
      </c>
      <c r="N61" s="57">
        <f t="shared" si="0"/>
        <v>0.87890625</v>
      </c>
      <c r="O61" s="57">
        <f t="shared" si="0"/>
        <v>1.3552758954501476</v>
      </c>
      <c r="AC61" s="24"/>
      <c r="AD61" s="24"/>
      <c r="AE61" s="24"/>
      <c r="AF61" s="24"/>
      <c r="AG61" s="24"/>
      <c r="AH61" s="24"/>
      <c r="AI61" s="24"/>
      <c r="AJ61" s="24"/>
      <c r="AK61" s="24"/>
    </row>
    <row r="62" spans="1:37" ht="38.4" customHeight="1" x14ac:dyDescent="0.2">
      <c r="A62" s="76"/>
      <c r="B62" s="95" t="s">
        <v>30</v>
      </c>
      <c r="C62" s="95"/>
      <c r="D62" s="102"/>
      <c r="E62" s="56" t="s">
        <v>50</v>
      </c>
      <c r="F62" s="57">
        <f t="shared" si="0"/>
        <v>-1.4056224899598346</v>
      </c>
      <c r="G62" s="57">
        <f t="shared" si="0"/>
        <v>0</v>
      </c>
      <c r="H62" s="57">
        <f t="shared" si="0"/>
        <v>1.2219959266802416</v>
      </c>
      <c r="I62" s="57">
        <f t="shared" si="0"/>
        <v>0.2012072434607548</v>
      </c>
      <c r="J62" s="57">
        <f t="shared" si="0"/>
        <v>-0.40160642570280514</v>
      </c>
      <c r="K62" s="57">
        <f t="shared" si="0"/>
        <v>0.70564516129032473</v>
      </c>
      <c r="L62" s="57">
        <f t="shared" si="0"/>
        <v>0.40040040040039138</v>
      </c>
      <c r="M62" s="57">
        <f t="shared" si="0"/>
        <v>-0.19940179461614971</v>
      </c>
      <c r="N62" s="57">
        <f t="shared" si="0"/>
        <v>-0.59940059940059021</v>
      </c>
      <c r="O62" s="57">
        <f t="shared" si="0"/>
        <v>1.6080402010050232</v>
      </c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 ht="38.4" customHeight="1" x14ac:dyDescent="0.2">
      <c r="A63" s="97" t="s">
        <v>31</v>
      </c>
      <c r="B63" s="126"/>
      <c r="C63" s="126"/>
      <c r="D63" s="127"/>
      <c r="E63" s="60" t="s">
        <v>50</v>
      </c>
      <c r="F63" s="59">
        <f t="shared" ref="F63:O77" si="1">(F23/E23-1)*100</f>
        <v>-0.8040201005025116</v>
      </c>
      <c r="G63" s="59">
        <f t="shared" si="1"/>
        <v>-0.30395136778115228</v>
      </c>
      <c r="H63" s="59">
        <f t="shared" si="1"/>
        <v>1.8292682926829285</v>
      </c>
      <c r="I63" s="59">
        <f t="shared" si="1"/>
        <v>-0.19960079840319889</v>
      </c>
      <c r="J63" s="59">
        <f t="shared" si="1"/>
        <v>-0.40000000000000036</v>
      </c>
      <c r="K63" s="59">
        <f t="shared" si="1"/>
        <v>0.60240963855422436</v>
      </c>
      <c r="L63" s="59">
        <f t="shared" si="1"/>
        <v>0.19960079840319889</v>
      </c>
      <c r="M63" s="59">
        <f t="shared" si="1"/>
        <v>0.39840637450199168</v>
      </c>
      <c r="N63" s="59">
        <f t="shared" si="1"/>
        <v>-0.89285714285713969</v>
      </c>
      <c r="O63" s="59">
        <f t="shared" si="1"/>
        <v>1.1011011011010874</v>
      </c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 ht="38.4" customHeight="1" x14ac:dyDescent="0.2">
      <c r="A64" s="97" t="s">
        <v>32</v>
      </c>
      <c r="B64" s="126"/>
      <c r="C64" s="126"/>
      <c r="D64" s="127"/>
      <c r="E64" s="60" t="s">
        <v>50</v>
      </c>
      <c r="F64" s="59">
        <f t="shared" si="1"/>
        <v>-0.20703933747411307</v>
      </c>
      <c r="G64" s="59">
        <f t="shared" si="1"/>
        <v>1.2448132780082943</v>
      </c>
      <c r="H64" s="59">
        <f t="shared" si="1"/>
        <v>2.0491803278688492</v>
      </c>
      <c r="I64" s="59">
        <f t="shared" si="1"/>
        <v>0.30120481927711218</v>
      </c>
      <c r="J64" s="59">
        <f t="shared" si="1"/>
        <v>-0.60060060060060927</v>
      </c>
      <c r="K64" s="59">
        <f t="shared" si="1"/>
        <v>1.2084592145015227</v>
      </c>
      <c r="L64" s="59">
        <f t="shared" si="1"/>
        <v>1.0945273631840724</v>
      </c>
      <c r="M64" s="59">
        <f t="shared" si="1"/>
        <v>0.68897637795275468</v>
      </c>
      <c r="N64" s="59">
        <f t="shared" si="1"/>
        <v>9.7751710654936375E-2</v>
      </c>
      <c r="O64" s="59">
        <f t="shared" si="1"/>
        <v>3.3203125</v>
      </c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7" ht="38.4" customHeight="1" x14ac:dyDescent="0.2">
      <c r="A65" s="76"/>
      <c r="B65" s="95" t="s">
        <v>33</v>
      </c>
      <c r="C65" s="95"/>
      <c r="D65" s="122"/>
      <c r="E65" s="56" t="s">
        <v>50</v>
      </c>
      <c r="F65" s="57">
        <f t="shared" si="1"/>
        <v>-0.31055900621117516</v>
      </c>
      <c r="G65" s="57">
        <f t="shared" si="1"/>
        <v>1.2461059190031154</v>
      </c>
      <c r="H65" s="57">
        <f t="shared" si="1"/>
        <v>2.1538461538461506</v>
      </c>
      <c r="I65" s="57">
        <f t="shared" si="1"/>
        <v>0.30120481927711218</v>
      </c>
      <c r="J65" s="57">
        <f t="shared" si="1"/>
        <v>-0.60060060060060927</v>
      </c>
      <c r="K65" s="57">
        <f t="shared" si="1"/>
        <v>1.1077542799597273</v>
      </c>
      <c r="L65" s="57">
        <f t="shared" si="1"/>
        <v>1.195219123505975</v>
      </c>
      <c r="M65" s="57">
        <f t="shared" si="1"/>
        <v>0.78740157480317041</v>
      </c>
      <c r="N65" s="57">
        <f t="shared" si="1"/>
        <v>-9.7656250000011102E-2</v>
      </c>
      <c r="O65" s="57">
        <f t="shared" si="1"/>
        <v>3.3235581622678367</v>
      </c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7" ht="38.4" customHeight="1" x14ac:dyDescent="0.2">
      <c r="A66" s="76"/>
      <c r="B66" s="78"/>
      <c r="C66" s="95" t="s">
        <v>34</v>
      </c>
      <c r="D66" s="102"/>
      <c r="E66" s="56" t="s">
        <v>50</v>
      </c>
      <c r="F66" s="57">
        <f t="shared" si="1"/>
        <v>-0.41109969167522076</v>
      </c>
      <c r="G66" s="57">
        <f t="shared" si="1"/>
        <v>1.1351909184726505</v>
      </c>
      <c r="H66" s="57">
        <f t="shared" si="1"/>
        <v>1.5306122448979664</v>
      </c>
      <c r="I66" s="57">
        <f t="shared" si="1"/>
        <v>0.4020100502512669</v>
      </c>
      <c r="J66" s="57">
        <f t="shared" si="1"/>
        <v>-0.70070070070070711</v>
      </c>
      <c r="K66" s="57">
        <f t="shared" si="1"/>
        <v>1.0080645161290258</v>
      </c>
      <c r="L66" s="57">
        <f t="shared" si="1"/>
        <v>0.99800399201597223</v>
      </c>
      <c r="M66" s="57">
        <f t="shared" si="1"/>
        <v>0.49407114624506754</v>
      </c>
      <c r="N66" s="57">
        <f t="shared" si="1"/>
        <v>-0.29498525073745618</v>
      </c>
      <c r="O66" s="57">
        <f t="shared" si="1"/>
        <v>3.3530571992110403</v>
      </c>
      <c r="AC66" s="24"/>
      <c r="AD66" s="24"/>
      <c r="AE66" s="24"/>
      <c r="AF66" s="24"/>
      <c r="AG66" s="24"/>
      <c r="AH66" s="24"/>
      <c r="AI66" s="24"/>
      <c r="AJ66" s="24"/>
      <c r="AK66" s="24"/>
    </row>
    <row r="67" spans="1:37" ht="38.4" customHeight="1" x14ac:dyDescent="0.2">
      <c r="A67" s="76"/>
      <c r="B67" s="78"/>
      <c r="C67" s="78"/>
      <c r="D67" s="39" t="s">
        <v>35</v>
      </c>
      <c r="E67" s="56" t="s">
        <v>50</v>
      </c>
      <c r="F67" s="57">
        <f t="shared" si="1"/>
        <v>-0.52798310454065245</v>
      </c>
      <c r="G67" s="57">
        <f t="shared" si="1"/>
        <v>2.3354564755838636</v>
      </c>
      <c r="H67" s="57">
        <f t="shared" si="1"/>
        <v>3.5269709543568339</v>
      </c>
      <c r="I67" s="57">
        <f t="shared" si="1"/>
        <v>0.10020040080160886</v>
      </c>
      <c r="J67" s="57">
        <f t="shared" si="1"/>
        <v>-0.10010010010010895</v>
      </c>
      <c r="K67" s="57">
        <f t="shared" si="1"/>
        <v>1.8036072144288484</v>
      </c>
      <c r="L67" s="57">
        <f t="shared" si="1"/>
        <v>1.5748031496063186</v>
      </c>
      <c r="M67" s="57">
        <f t="shared" si="1"/>
        <v>1.5503875968992276</v>
      </c>
      <c r="N67" s="57">
        <f t="shared" si="1"/>
        <v>0.57251908396946938</v>
      </c>
      <c r="O67" s="57">
        <f t="shared" si="1"/>
        <v>7.4952561669829221</v>
      </c>
      <c r="AC67" s="24"/>
      <c r="AD67" s="24"/>
      <c r="AE67" s="24"/>
      <c r="AF67" s="24"/>
      <c r="AG67" s="24"/>
      <c r="AH67" s="24"/>
      <c r="AI67" s="24"/>
      <c r="AJ67" s="24"/>
      <c r="AK67" s="24"/>
    </row>
    <row r="68" spans="1:37" ht="38.4" customHeight="1" x14ac:dyDescent="0.2">
      <c r="A68" s="76"/>
      <c r="B68" s="78"/>
      <c r="C68" s="78"/>
      <c r="D68" s="39" t="s">
        <v>36</v>
      </c>
      <c r="E68" s="56" t="s">
        <v>50</v>
      </c>
      <c r="F68" s="57">
        <f t="shared" si="1"/>
        <v>-0.30674846625766694</v>
      </c>
      <c r="G68" s="57">
        <f t="shared" si="1"/>
        <v>0.82051282051280872</v>
      </c>
      <c r="H68" s="57">
        <f t="shared" si="1"/>
        <v>1.2207527975584886</v>
      </c>
      <c r="I68" s="57">
        <f t="shared" si="1"/>
        <v>0.4020100502512669</v>
      </c>
      <c r="J68" s="57">
        <f t="shared" si="1"/>
        <v>-0.80080080080081606</v>
      </c>
      <c r="K68" s="57">
        <f t="shared" si="1"/>
        <v>0.80726538849646978</v>
      </c>
      <c r="L68" s="57">
        <f t="shared" si="1"/>
        <v>0.9009009009008917</v>
      </c>
      <c r="M68" s="57">
        <f t="shared" si="1"/>
        <v>0.29761904761904656</v>
      </c>
      <c r="N68" s="57">
        <f t="shared" si="1"/>
        <v>-0.39564787339266827</v>
      </c>
      <c r="O68" s="57">
        <f t="shared" si="1"/>
        <v>2.581926514399191</v>
      </c>
      <c r="AC68" s="24"/>
      <c r="AD68" s="24"/>
      <c r="AE68" s="24"/>
      <c r="AF68" s="24"/>
      <c r="AG68" s="24"/>
      <c r="AH68" s="24"/>
      <c r="AI68" s="24"/>
      <c r="AJ68" s="24"/>
      <c r="AK68" s="24"/>
    </row>
    <row r="69" spans="1:37" ht="38.4" customHeight="1" x14ac:dyDescent="0.2">
      <c r="A69" s="76"/>
      <c r="B69" s="78"/>
      <c r="C69" s="95" t="s">
        <v>37</v>
      </c>
      <c r="D69" s="122"/>
      <c r="E69" s="56" t="s">
        <v>50</v>
      </c>
      <c r="F69" s="57">
        <f t="shared" si="1"/>
        <v>-0.21097046413502962</v>
      </c>
      <c r="G69" s="57">
        <f t="shared" si="1"/>
        <v>1.5856236786469413</v>
      </c>
      <c r="H69" s="57">
        <f t="shared" si="1"/>
        <v>3.6420395421435936</v>
      </c>
      <c r="I69" s="57">
        <f t="shared" si="1"/>
        <v>0.20080321285140812</v>
      </c>
      <c r="J69" s="57">
        <f t="shared" si="1"/>
        <v>-0.30060120240480437</v>
      </c>
      <c r="K69" s="57">
        <f t="shared" si="1"/>
        <v>1.5075376884422065</v>
      </c>
      <c r="L69" s="57">
        <f t="shared" si="1"/>
        <v>1.6831683168316847</v>
      </c>
      <c r="M69" s="57">
        <f t="shared" si="1"/>
        <v>1.3631937682570427</v>
      </c>
      <c r="N69" s="57">
        <f t="shared" si="1"/>
        <v>0.19212295869357465</v>
      </c>
      <c r="O69" s="57">
        <f t="shared" si="1"/>
        <v>3.2598274209012512</v>
      </c>
      <c r="AC69" s="24"/>
      <c r="AD69" s="24"/>
      <c r="AE69" s="24"/>
      <c r="AF69" s="24"/>
      <c r="AG69" s="24"/>
      <c r="AH69" s="24"/>
      <c r="AI69" s="24"/>
      <c r="AJ69" s="24"/>
      <c r="AK69" s="24"/>
    </row>
    <row r="70" spans="1:37" ht="38.4" customHeight="1" x14ac:dyDescent="0.2">
      <c r="A70" s="76"/>
      <c r="B70" s="78"/>
      <c r="C70" s="78"/>
      <c r="D70" s="39" t="s">
        <v>35</v>
      </c>
      <c r="E70" s="56" t="s">
        <v>50</v>
      </c>
      <c r="F70" s="57">
        <f t="shared" si="1"/>
        <v>-0.52742616033755185</v>
      </c>
      <c r="G70" s="57">
        <f t="shared" si="1"/>
        <v>2.1208907741251393</v>
      </c>
      <c r="H70" s="57">
        <f t="shared" si="1"/>
        <v>3.7383177570093462</v>
      </c>
      <c r="I70" s="57">
        <f t="shared" si="1"/>
        <v>-0.10010010010010895</v>
      </c>
      <c r="J70" s="57">
        <f t="shared" si="1"/>
        <v>-0.30060120240480437</v>
      </c>
      <c r="K70" s="57">
        <f t="shared" si="1"/>
        <v>1.7085427135678399</v>
      </c>
      <c r="L70" s="57">
        <f t="shared" si="1"/>
        <v>1.7786561264822032</v>
      </c>
      <c r="M70" s="57">
        <f t="shared" si="1"/>
        <v>2.0388349514563142</v>
      </c>
      <c r="N70" s="57">
        <f t="shared" si="1"/>
        <v>0.47573739295909689</v>
      </c>
      <c r="O70" s="57">
        <f t="shared" si="1"/>
        <v>5.4924242424242431</v>
      </c>
      <c r="AC70" s="24"/>
      <c r="AD70" s="24"/>
      <c r="AE70" s="24"/>
      <c r="AF70" s="24"/>
      <c r="AG70" s="24"/>
      <c r="AH70" s="24"/>
      <c r="AI70" s="24"/>
      <c r="AJ70" s="24"/>
      <c r="AK70" s="24"/>
    </row>
    <row r="71" spans="1:37" ht="38.4" customHeight="1" x14ac:dyDescent="0.2">
      <c r="A71" s="76"/>
      <c r="B71" s="78"/>
      <c r="C71" s="78"/>
      <c r="D71" s="39" t="s">
        <v>36</v>
      </c>
      <c r="E71" s="56" t="s">
        <v>50</v>
      </c>
      <c r="F71" s="57">
        <f t="shared" si="1"/>
        <v>-0.41322314049585529</v>
      </c>
      <c r="G71" s="57">
        <f t="shared" si="1"/>
        <v>1.3485477178423189</v>
      </c>
      <c r="H71" s="57">
        <f t="shared" si="1"/>
        <v>1.8423746161719601</v>
      </c>
      <c r="I71" s="57">
        <f t="shared" si="1"/>
        <v>0.30150753768845018</v>
      </c>
      <c r="J71" s="57">
        <f t="shared" si="1"/>
        <v>-0.60120240480960874</v>
      </c>
      <c r="K71" s="57">
        <f t="shared" si="1"/>
        <v>1.3104838709677491</v>
      </c>
      <c r="L71" s="57">
        <f t="shared" si="1"/>
        <v>1.5920398009950265</v>
      </c>
      <c r="M71" s="57">
        <f t="shared" si="1"/>
        <v>0.88148873653282056</v>
      </c>
      <c r="N71" s="57">
        <f t="shared" si="1"/>
        <v>-9.7087378640769995E-2</v>
      </c>
      <c r="O71" s="57">
        <f t="shared" si="1"/>
        <v>3.4013605442176909</v>
      </c>
      <c r="AC71" s="24"/>
      <c r="AD71" s="24"/>
      <c r="AE71" s="24"/>
      <c r="AF71" s="24"/>
      <c r="AG71" s="24"/>
      <c r="AH71" s="24"/>
      <c r="AI71" s="24"/>
      <c r="AJ71" s="24"/>
      <c r="AK71" s="24"/>
    </row>
    <row r="72" spans="1:37" ht="38.4" customHeight="1" x14ac:dyDescent="0.2">
      <c r="A72" s="76"/>
      <c r="B72" s="78"/>
      <c r="C72" s="78"/>
      <c r="D72" s="39" t="s">
        <v>38</v>
      </c>
      <c r="E72" s="56" t="s">
        <v>50</v>
      </c>
      <c r="F72" s="57">
        <f t="shared" si="1"/>
        <v>-0.10593220338983578</v>
      </c>
      <c r="G72" s="57">
        <f t="shared" si="1"/>
        <v>1.5906680805938489</v>
      </c>
      <c r="H72" s="57">
        <f t="shared" si="1"/>
        <v>3.9665970772442494</v>
      </c>
      <c r="I72" s="57">
        <f t="shared" si="1"/>
        <v>0.20080321285140812</v>
      </c>
      <c r="J72" s="57">
        <f t="shared" si="1"/>
        <v>-0.20040080160320661</v>
      </c>
      <c r="K72" s="57">
        <f t="shared" si="1"/>
        <v>1.6064257028112428</v>
      </c>
      <c r="L72" s="57">
        <f t="shared" si="1"/>
        <v>1.7786561264822032</v>
      </c>
      <c r="M72" s="57">
        <f t="shared" si="1"/>
        <v>1.650485436893212</v>
      </c>
      <c r="N72" s="57">
        <f t="shared" si="1"/>
        <v>0.47755491881567025</v>
      </c>
      <c r="O72" s="57">
        <f t="shared" si="1"/>
        <v>3.2319391634980876</v>
      </c>
      <c r="AC72" s="24"/>
      <c r="AD72" s="24"/>
      <c r="AE72" s="24"/>
      <c r="AF72" s="24"/>
      <c r="AG72" s="24"/>
      <c r="AH72" s="24"/>
      <c r="AI72" s="24"/>
      <c r="AJ72" s="24"/>
      <c r="AK72" s="24"/>
    </row>
    <row r="73" spans="1:37" ht="38.4" customHeight="1" x14ac:dyDescent="0.2">
      <c r="A73" s="76"/>
      <c r="B73" s="95" t="s">
        <v>39</v>
      </c>
      <c r="C73" s="95"/>
      <c r="D73" s="102"/>
      <c r="E73" s="56" t="s">
        <v>50</v>
      </c>
      <c r="F73" s="57">
        <f t="shared" si="1"/>
        <v>0</v>
      </c>
      <c r="G73" s="57">
        <f>(G33/F33-1)*100</f>
        <v>2132.5</v>
      </c>
      <c r="H73" s="57">
        <f t="shared" si="1"/>
        <v>12.20604703247481</v>
      </c>
      <c r="I73" s="57">
        <f t="shared" si="1"/>
        <v>-1.19760479041916</v>
      </c>
      <c r="J73" s="57">
        <f t="shared" si="1"/>
        <v>-0.80808080808080218</v>
      </c>
      <c r="K73" s="57">
        <f t="shared" si="1"/>
        <v>4.4806517311608784</v>
      </c>
      <c r="L73" s="57">
        <f t="shared" si="1"/>
        <v>0.19493177387914784</v>
      </c>
      <c r="M73" s="57">
        <f t="shared" si="1"/>
        <v>-3.7937743190661344</v>
      </c>
      <c r="N73" s="57">
        <f t="shared" si="1"/>
        <v>-4.954499494438835</v>
      </c>
      <c r="O73" s="57">
        <f t="shared" si="1"/>
        <v>0.95744680851064246</v>
      </c>
      <c r="AC73" s="24"/>
      <c r="AD73" s="24"/>
      <c r="AE73" s="24"/>
      <c r="AF73" s="24"/>
      <c r="AG73" s="24"/>
      <c r="AH73" s="24"/>
      <c r="AI73" s="24"/>
      <c r="AJ73" s="24"/>
      <c r="AK73" s="24"/>
    </row>
    <row r="74" spans="1:37" ht="38.4" customHeight="1" x14ac:dyDescent="0.2">
      <c r="A74" s="76"/>
      <c r="B74" s="77"/>
      <c r="C74" s="95" t="s">
        <v>40</v>
      </c>
      <c r="D74" s="102"/>
      <c r="E74" s="56" t="s">
        <v>50</v>
      </c>
      <c r="F74" s="57">
        <f t="shared" si="1"/>
        <v>-1.3972055888223589</v>
      </c>
      <c r="G74" s="57">
        <f t="shared" si="1"/>
        <v>2.8340080971659853</v>
      </c>
      <c r="H74" s="57">
        <f t="shared" si="1"/>
        <v>0.3937007874015741</v>
      </c>
      <c r="I74" s="57">
        <f t="shared" si="1"/>
        <v>-3.2352941176470584</v>
      </c>
      <c r="J74" s="57">
        <f t="shared" si="1"/>
        <v>-2.2289766970618019</v>
      </c>
      <c r="K74" s="57">
        <f t="shared" si="1"/>
        <v>2.9015544041450791</v>
      </c>
      <c r="L74" s="57">
        <f t="shared" si="1"/>
        <v>1.1077542799597273</v>
      </c>
      <c r="M74" s="57">
        <f t="shared" si="1"/>
        <v>-2.2908366533864633</v>
      </c>
      <c r="N74" s="57">
        <f t="shared" si="1"/>
        <v>-1.2232415902140525</v>
      </c>
      <c r="O74" s="57">
        <f t="shared" si="1"/>
        <v>10.732714138286891</v>
      </c>
      <c r="AC74" s="24"/>
      <c r="AD74" s="24"/>
      <c r="AE74" s="24"/>
      <c r="AF74" s="24"/>
      <c r="AG74" s="24"/>
      <c r="AH74" s="24"/>
      <c r="AI74" s="24"/>
      <c r="AJ74" s="24"/>
      <c r="AK74" s="24"/>
    </row>
    <row r="75" spans="1:37" ht="38.4" customHeight="1" x14ac:dyDescent="0.2">
      <c r="A75" s="76"/>
      <c r="B75" s="77"/>
      <c r="C75" s="95" t="s">
        <v>41</v>
      </c>
      <c r="D75" s="102"/>
      <c r="E75" s="56" t="s">
        <v>50</v>
      </c>
      <c r="F75" s="57">
        <f t="shared" si="1"/>
        <v>2.551440329218102</v>
      </c>
      <c r="G75" s="57">
        <f t="shared" si="1"/>
        <v>10.834670947030499</v>
      </c>
      <c r="H75" s="57">
        <f t="shared" si="1"/>
        <v>-9.9927588703837777</v>
      </c>
      <c r="I75" s="57">
        <f t="shared" si="1"/>
        <v>-23.893805309734518</v>
      </c>
      <c r="J75" s="57">
        <f t="shared" si="1"/>
        <v>0.84566596194504129</v>
      </c>
      <c r="K75" s="57">
        <f t="shared" si="1"/>
        <v>12.997903563941282</v>
      </c>
      <c r="L75" s="57">
        <f t="shared" si="1"/>
        <v>11.966604823747694</v>
      </c>
      <c r="M75" s="57">
        <f t="shared" si="1"/>
        <v>-7.2908036454018221</v>
      </c>
      <c r="N75" s="57">
        <f t="shared" si="1"/>
        <v>-11.438784629133171</v>
      </c>
      <c r="O75" s="57">
        <f t="shared" si="1"/>
        <v>38.244197780020194</v>
      </c>
      <c r="AC75" s="24"/>
      <c r="AD75" s="24"/>
      <c r="AE75" s="24"/>
      <c r="AF75" s="24"/>
      <c r="AG75" s="24"/>
      <c r="AH75" s="24"/>
      <c r="AI75" s="24"/>
      <c r="AJ75" s="24"/>
      <c r="AK75" s="24"/>
    </row>
    <row r="76" spans="1:37" ht="38.4" customHeight="1" x14ac:dyDescent="0.2">
      <c r="A76" s="123" t="s">
        <v>56</v>
      </c>
      <c r="B76" s="124"/>
      <c r="C76" s="124"/>
      <c r="D76" s="125"/>
      <c r="E76" s="60" t="s">
        <v>50</v>
      </c>
      <c r="F76" s="60" t="s">
        <v>50</v>
      </c>
      <c r="G76" s="60" t="s">
        <v>50</v>
      </c>
      <c r="H76" s="60" t="s">
        <v>50</v>
      </c>
      <c r="I76" s="60" t="s">
        <v>50</v>
      </c>
      <c r="J76" s="60" t="s">
        <v>50</v>
      </c>
      <c r="K76" s="60" t="s">
        <v>50</v>
      </c>
      <c r="L76" s="60" t="s">
        <v>50</v>
      </c>
      <c r="M76" s="60" t="s">
        <v>50</v>
      </c>
      <c r="N76" s="60" t="s">
        <v>50</v>
      </c>
      <c r="O76" s="60" t="s">
        <v>50</v>
      </c>
      <c r="AC76" s="24"/>
      <c r="AD76" s="24"/>
      <c r="AE76" s="24"/>
      <c r="AF76" s="24"/>
      <c r="AG76" s="24"/>
      <c r="AH76" s="24"/>
      <c r="AI76" s="24"/>
      <c r="AJ76" s="24"/>
      <c r="AK76" s="24"/>
    </row>
    <row r="77" spans="1:37" ht="38.4" customHeight="1" x14ac:dyDescent="0.2">
      <c r="A77" s="99" t="s">
        <v>57</v>
      </c>
      <c r="B77" s="119"/>
      <c r="C77" s="119"/>
      <c r="D77" s="120"/>
      <c r="E77" s="62" t="s">
        <v>50</v>
      </c>
      <c r="F77" s="63">
        <f t="shared" si="1"/>
        <v>-0.41194644696188609</v>
      </c>
      <c r="G77" s="63">
        <f t="shared" si="1"/>
        <v>0.20682523267838704</v>
      </c>
      <c r="H77" s="63">
        <f t="shared" si="1"/>
        <v>1.8575851393188847</v>
      </c>
      <c r="I77" s="63">
        <f t="shared" si="1"/>
        <v>1.0131712259371817</v>
      </c>
      <c r="J77" s="63">
        <f t="shared" si="1"/>
        <v>0.20060180541625616</v>
      </c>
      <c r="K77" s="63">
        <f t="shared" si="1"/>
        <v>-0.10010010010010895</v>
      </c>
      <c r="L77" s="63">
        <f t="shared" si="1"/>
        <v>-0.20040080160320661</v>
      </c>
      <c r="M77" s="63">
        <f>(M37/L37-1)*100</f>
        <v>0.5020080321285203</v>
      </c>
      <c r="N77" s="63">
        <f>(N37/M37-1)*100</f>
        <v>0.79920079920081655</v>
      </c>
      <c r="O77" s="63">
        <f>(O37/N37-1)*100</f>
        <v>-1.2884043607532369</v>
      </c>
      <c r="AC77" s="24"/>
      <c r="AD77" s="24"/>
      <c r="AE77" s="24"/>
      <c r="AF77" s="24"/>
      <c r="AG77" s="24"/>
      <c r="AH77" s="24"/>
      <c r="AI77" s="24"/>
      <c r="AJ77" s="24"/>
      <c r="AK77" s="24"/>
    </row>
    <row r="78" spans="1:37" ht="84" customHeight="1" x14ac:dyDescent="0.2">
      <c r="A78" s="121" t="s">
        <v>48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26"/>
      <c r="O78" s="26"/>
    </row>
    <row r="79" spans="1:37" ht="38.4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37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</sheetData>
  <mergeCells count="65">
    <mergeCell ref="L2:M2"/>
    <mergeCell ref="A4:D4"/>
    <mergeCell ref="A5:D5"/>
    <mergeCell ref="A6:D6"/>
    <mergeCell ref="C18:D18"/>
    <mergeCell ref="A7:D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5:D35"/>
    <mergeCell ref="C19:D19"/>
    <mergeCell ref="C20:D20"/>
    <mergeCell ref="C21:D21"/>
    <mergeCell ref="B22:D22"/>
    <mergeCell ref="A23:D23"/>
    <mergeCell ref="A24:D24"/>
    <mergeCell ref="B25:D25"/>
    <mergeCell ref="C26:D26"/>
    <mergeCell ref="C29:D29"/>
    <mergeCell ref="B33:D33"/>
    <mergeCell ref="C34:D34"/>
    <mergeCell ref="A36:D36"/>
    <mergeCell ref="A37:D37"/>
    <mergeCell ref="A38:M38"/>
    <mergeCell ref="L42:M42"/>
    <mergeCell ref="A44:D44"/>
    <mergeCell ref="A78:M78"/>
    <mergeCell ref="E4:O4"/>
    <mergeCell ref="E44:O44"/>
    <mergeCell ref="A63:D63"/>
    <mergeCell ref="A64:D64"/>
    <mergeCell ref="B65:D65"/>
    <mergeCell ref="C66:D66"/>
    <mergeCell ref="C69:D69"/>
    <mergeCell ref="B73:D73"/>
    <mergeCell ref="C57:D57"/>
    <mergeCell ref="C58:D58"/>
    <mergeCell ref="C59:D59"/>
    <mergeCell ref="C60:D60"/>
    <mergeCell ref="C61:D61"/>
    <mergeCell ref="B62:D62"/>
    <mergeCell ref="C51:D51"/>
    <mergeCell ref="K3:N3"/>
    <mergeCell ref="C74:D74"/>
    <mergeCell ref="C75:D75"/>
    <mergeCell ref="A76:D76"/>
    <mergeCell ref="A77:D77"/>
    <mergeCell ref="C52:D52"/>
    <mergeCell ref="C53:D53"/>
    <mergeCell ref="C54:D54"/>
    <mergeCell ref="C55:D55"/>
    <mergeCell ref="C56:D56"/>
    <mergeCell ref="A45:D45"/>
    <mergeCell ref="A46:D46"/>
    <mergeCell ref="A47:D47"/>
    <mergeCell ref="B48:D48"/>
    <mergeCell ref="C49:D49"/>
    <mergeCell ref="C50:D50"/>
  </mergeCells>
  <phoneticPr fontId="3"/>
  <conditionalFormatting sqref="AC5:AM36">
    <cfRule type="cellIs" dxfId="2" priority="3" operator="notEqual">
      <formula>0</formula>
    </cfRule>
  </conditionalFormatting>
  <conditionalFormatting sqref="AC47:AK77">
    <cfRule type="cellIs" dxfId="1" priority="2" operator="notEqual">
      <formula>0</formula>
    </cfRule>
  </conditionalFormatting>
  <conditionalFormatting sqref="AC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51181102362204722" footer="0.51181102362204722"/>
  <pageSetup paperSize="9" scale="29" fitToHeight="0" orientation="portrait" r:id="rId1"/>
  <headerFooter alignWithMargins="0"/>
  <colBreaks count="2" manualBreakCount="2">
    <brk id="9" min="40" max="77" man="1"/>
    <brk id="9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R3支出（名目）</vt:lpstr>
      <vt:lpstr>R3支出（実質）</vt:lpstr>
      <vt:lpstr>R3支出（連鎖DF）</vt:lpstr>
      <vt:lpstr>'R3支出（実質）'!Print_Area</vt:lpstr>
      <vt:lpstr>'R3支出（名目）'!Print_Area</vt:lpstr>
      <vt:lpstr>'R3支出（連鎖DF）'!Print_Area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150401</dc:creator>
  <cp:keywords/>
  <dc:description/>
  <cp:lastModifiedBy>平岡 克翔</cp:lastModifiedBy>
  <cp:revision/>
  <cp:lastPrinted>2024-07-29T02:02:09Z</cp:lastPrinted>
  <dcterms:created xsi:type="dcterms:W3CDTF">2017-03-24T04:52:24Z</dcterms:created>
  <dcterms:modified xsi:type="dcterms:W3CDTF">2024-07-29T07:05:01Z</dcterms:modified>
  <cp:category/>
  <cp:contentStatus/>
</cp:coreProperties>
</file>