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60" windowWidth="20550" windowHeight="3990"/>
  </bookViews>
  <sheets>
    <sheet name="2" sheetId="1" r:id="rId1"/>
    <sheet name="3 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" sheetId="15" r:id="rId15"/>
    <sheet name="13～20" sheetId="16" r:id="rId16"/>
  </sheets>
  <definedNames>
    <definedName name="_xlnm.Print_Area" localSheetId="8">'10-1'!$A$1:$V$28</definedName>
    <definedName name="_xlnm.Print_Area" localSheetId="9">'10-2'!$A$1:$S$28</definedName>
    <definedName name="_xlnm.Print_Area" localSheetId="10">'10-3'!$A$1:$V$28</definedName>
    <definedName name="_xlnm.Print_Area" localSheetId="11">'10-4'!$A$1:$S$28</definedName>
    <definedName name="_xlnm.Print_Area" localSheetId="12">'11-1'!$A$1:$S$29</definedName>
    <definedName name="_xlnm.Print_Area" localSheetId="13">'11-2'!$A$1:$P$29</definedName>
    <definedName name="_xlnm.Print_Area" localSheetId="14">'12'!$A$1:$H$29</definedName>
    <definedName name="_xlnm.Print_Area" localSheetId="15">'13～20'!$A$1:$AU$62</definedName>
    <definedName name="_xlnm.Print_Area" localSheetId="0">'2'!$A$1:$U$30</definedName>
    <definedName name="_xlnm.Print_Area" localSheetId="6">'9-1'!$A$1:$M$29</definedName>
  </definedNames>
  <calcPr calcId="125725"/>
</workbook>
</file>

<file path=xl/calcChain.xml><?xml version="1.0" encoding="utf-8"?>
<calcChain xmlns="http://schemas.openxmlformats.org/spreadsheetml/2006/main">
  <c r="K10" i="1"/>
  <c r="J10"/>
  <c r="J8"/>
  <c r="Z25" i="16" l="1"/>
  <c r="D25"/>
  <c r="W16"/>
  <c r="N9" i="13"/>
  <c r="E9"/>
  <c r="M28" i="12"/>
  <c r="M27"/>
  <c r="M26"/>
  <c r="M25"/>
  <c r="M24"/>
  <c r="M23"/>
  <c r="M22"/>
  <c r="M21"/>
  <c r="M20"/>
  <c r="M19"/>
  <c r="M18"/>
  <c r="M17"/>
  <c r="M16"/>
  <c r="M15"/>
  <c r="M9" s="1"/>
  <c r="M14"/>
  <c r="M13"/>
  <c r="M12"/>
  <c r="G28"/>
  <c r="G27"/>
  <c r="G26"/>
  <c r="G25"/>
  <c r="G24"/>
  <c r="G23"/>
  <c r="G22"/>
  <c r="G21"/>
  <c r="G20"/>
  <c r="G19"/>
  <c r="G18"/>
  <c r="G17"/>
  <c r="G16"/>
  <c r="G15"/>
  <c r="G14"/>
  <c r="G13"/>
  <c r="G12"/>
  <c r="J28"/>
  <c r="J27"/>
  <c r="J26"/>
  <c r="J25"/>
  <c r="J24"/>
  <c r="J23"/>
  <c r="J22"/>
  <c r="J21"/>
  <c r="J20"/>
  <c r="J19"/>
  <c r="J18"/>
  <c r="J17"/>
  <c r="J16"/>
  <c r="J15"/>
  <c r="J14"/>
  <c r="J13"/>
  <c r="J12"/>
  <c r="D28"/>
  <c r="D27"/>
  <c r="D26"/>
  <c r="D25"/>
  <c r="D24"/>
  <c r="D23"/>
  <c r="D22"/>
  <c r="D21"/>
  <c r="D20"/>
  <c r="D19"/>
  <c r="D18"/>
  <c r="D17"/>
  <c r="D16"/>
  <c r="D15"/>
  <c r="D14"/>
  <c r="D13"/>
  <c r="D12"/>
  <c r="D9" s="1"/>
  <c r="A28"/>
  <c r="A27"/>
  <c r="A26"/>
  <c r="A25"/>
  <c r="A24"/>
  <c r="A23"/>
  <c r="A22"/>
  <c r="A21"/>
  <c r="A20"/>
  <c r="A19"/>
  <c r="A18"/>
  <c r="A17"/>
  <c r="A16"/>
  <c r="A15"/>
  <c r="A9" s="1"/>
  <c r="A7" s="1"/>
  <c r="A14"/>
  <c r="A13"/>
  <c r="A12"/>
  <c r="T28" i="11"/>
  <c r="T27"/>
  <c r="T26"/>
  <c r="T25"/>
  <c r="T24"/>
  <c r="T23"/>
  <c r="T22"/>
  <c r="T21"/>
  <c r="T20"/>
  <c r="T19"/>
  <c r="T18"/>
  <c r="T17"/>
  <c r="T16"/>
  <c r="T15"/>
  <c r="T14"/>
  <c r="T13"/>
  <c r="T12"/>
  <c r="M10" i="12"/>
  <c r="T10"/>
  <c r="D10"/>
  <c r="T10" i="11"/>
  <c r="M8" i="12"/>
  <c r="T8" i="11"/>
  <c r="N8"/>
  <c r="N7" s="1"/>
  <c r="D8" i="9"/>
  <c r="C8"/>
  <c r="B8" s="1"/>
  <c r="B30" i="3"/>
  <c r="B29"/>
  <c r="B28"/>
  <c r="B27"/>
  <c r="B26"/>
  <c r="B25"/>
  <c r="B24"/>
  <c r="B23"/>
  <c r="B22"/>
  <c r="B21"/>
  <c r="B20"/>
  <c r="B19"/>
  <c r="B18"/>
  <c r="B17"/>
  <c r="B16"/>
  <c r="B15"/>
  <c r="B14"/>
  <c r="R11" i="1"/>
  <c r="R9"/>
  <c r="I10"/>
  <c r="F10"/>
  <c r="F8" s="1"/>
  <c r="H10"/>
  <c r="H8" s="1"/>
  <c r="G10"/>
  <c r="C10"/>
  <c r="B8" i="14"/>
  <c r="K8"/>
  <c r="D10"/>
  <c r="D8" s="1"/>
  <c r="E10"/>
  <c r="E8" s="1"/>
  <c r="F10"/>
  <c r="F8" s="1"/>
  <c r="G10"/>
  <c r="G8" s="1"/>
  <c r="H10"/>
  <c r="H8" s="1"/>
  <c r="I10"/>
  <c r="I8" s="1"/>
  <c r="J10"/>
  <c r="J8" s="1"/>
  <c r="K10"/>
  <c r="L10"/>
  <c r="L8" s="1"/>
  <c r="M10"/>
  <c r="M8" s="1"/>
  <c r="N10"/>
  <c r="N8" s="1"/>
  <c r="O10"/>
  <c r="O8" s="1"/>
  <c r="P7" i="12"/>
  <c r="Q7"/>
  <c r="E7" i="11"/>
  <c r="F7"/>
  <c r="I7"/>
  <c r="J7"/>
  <c r="M7"/>
  <c r="Q7"/>
  <c r="R7"/>
  <c r="U7"/>
  <c r="D10" i="4"/>
  <c r="D8" s="1"/>
  <c r="E10"/>
  <c r="E8" s="1"/>
  <c r="F10"/>
  <c r="F8" s="1"/>
  <c r="G10"/>
  <c r="G8" s="1"/>
  <c r="H10"/>
  <c r="I10"/>
  <c r="I8" s="1"/>
  <c r="C10"/>
  <c r="D11" i="3"/>
  <c r="AP62" i="16"/>
  <c r="AK62"/>
  <c r="AF62"/>
  <c r="T62"/>
  <c r="P62"/>
  <c r="L62"/>
  <c r="H62"/>
  <c r="D62" s="1"/>
  <c r="D61"/>
  <c r="D60"/>
  <c r="AG54"/>
  <c r="Z54"/>
  <c r="U54"/>
  <c r="P54"/>
  <c r="K54"/>
  <c r="D54"/>
  <c r="AE44"/>
  <c r="X44"/>
  <c r="T44"/>
  <c r="P44"/>
  <c r="L44"/>
  <c r="H44"/>
  <c r="D44"/>
  <c r="AS27"/>
  <c r="AO27"/>
  <c r="AK27"/>
  <c r="AG27"/>
  <c r="AC27"/>
  <c r="W27"/>
  <c r="S27"/>
  <c r="O27"/>
  <c r="K27"/>
  <c r="G27"/>
  <c r="Z26"/>
  <c r="D26"/>
  <c r="Z24"/>
  <c r="D24"/>
  <c r="AI16"/>
  <c r="AE16"/>
  <c r="AA16"/>
  <c r="S16"/>
  <c r="K16"/>
  <c r="G16"/>
  <c r="B29" i="15"/>
  <c r="B28"/>
  <c r="B27"/>
  <c r="B26"/>
  <c r="B25"/>
  <c r="B24"/>
  <c r="B23"/>
  <c r="B22"/>
  <c r="B21"/>
  <c r="B20"/>
  <c r="B19"/>
  <c r="B18"/>
  <c r="B17"/>
  <c r="B16"/>
  <c r="B15"/>
  <c r="B14"/>
  <c r="B13"/>
  <c r="B10" s="1"/>
  <c r="B11"/>
  <c r="G10"/>
  <c r="F10"/>
  <c r="F8" s="1"/>
  <c r="E10"/>
  <c r="E8" s="1"/>
  <c r="D10"/>
  <c r="D8" s="1"/>
  <c r="C10"/>
  <c r="C8" s="1"/>
  <c r="B9"/>
  <c r="G8"/>
  <c r="C10" i="14"/>
  <c r="C8" s="1"/>
  <c r="A10"/>
  <c r="A8" s="1"/>
  <c r="S10" i="13"/>
  <c r="S8" s="1"/>
  <c r="R10"/>
  <c r="Q10"/>
  <c r="Q8" s="1"/>
  <c r="P10"/>
  <c r="P8" s="1"/>
  <c r="O10"/>
  <c r="O8" s="1"/>
  <c r="N10"/>
  <c r="M10"/>
  <c r="M8" s="1"/>
  <c r="L10"/>
  <c r="L8" s="1"/>
  <c r="K10"/>
  <c r="K8" s="1"/>
  <c r="J10"/>
  <c r="H10"/>
  <c r="H8" s="1"/>
  <c r="G10"/>
  <c r="G8" s="1"/>
  <c r="F10"/>
  <c r="F8" s="1"/>
  <c r="E10"/>
  <c r="D10"/>
  <c r="D8" s="1"/>
  <c r="C10"/>
  <c r="C8" s="1"/>
  <c r="B10"/>
  <c r="R8"/>
  <c r="J8"/>
  <c r="I8"/>
  <c r="B8"/>
  <c r="R9" i="12"/>
  <c r="O9"/>
  <c r="O7" s="1"/>
  <c r="N9"/>
  <c r="L9"/>
  <c r="K9"/>
  <c r="I9"/>
  <c r="H9"/>
  <c r="G9"/>
  <c r="G7" s="1"/>
  <c r="F9"/>
  <c r="F7" s="1"/>
  <c r="E9"/>
  <c r="E7" s="1"/>
  <c r="C9"/>
  <c r="B9"/>
  <c r="R7"/>
  <c r="N7"/>
  <c r="L7"/>
  <c r="K7"/>
  <c r="I7"/>
  <c r="H7"/>
  <c r="C7"/>
  <c r="B7"/>
  <c r="V9" i="11"/>
  <c r="V7" s="1"/>
  <c r="U9"/>
  <c r="S9"/>
  <c r="S7" s="1"/>
  <c r="R9"/>
  <c r="Q9"/>
  <c r="P9"/>
  <c r="P7" s="1"/>
  <c r="O9"/>
  <c r="O7" s="1"/>
  <c r="N9"/>
  <c r="M9"/>
  <c r="L9"/>
  <c r="L7" s="1"/>
  <c r="K9"/>
  <c r="K7" s="1"/>
  <c r="J9"/>
  <c r="I9"/>
  <c r="H9"/>
  <c r="H7" s="1"/>
  <c r="G9"/>
  <c r="G7" s="1"/>
  <c r="F9"/>
  <c r="E9"/>
  <c r="D9"/>
  <c r="D7" s="1"/>
  <c r="C9"/>
  <c r="C7" s="1"/>
  <c r="B9"/>
  <c r="B7" s="1"/>
  <c r="P28" i="10"/>
  <c r="M28"/>
  <c r="J28"/>
  <c r="G28"/>
  <c r="D28"/>
  <c r="A28"/>
  <c r="P27"/>
  <c r="M27"/>
  <c r="J27"/>
  <c r="G27"/>
  <c r="D27"/>
  <c r="A27"/>
  <c r="P26"/>
  <c r="M26"/>
  <c r="J26"/>
  <c r="G26"/>
  <c r="D26"/>
  <c r="A26"/>
  <c r="P25"/>
  <c r="M25"/>
  <c r="J25"/>
  <c r="G25"/>
  <c r="D25"/>
  <c r="A25"/>
  <c r="P24"/>
  <c r="M24"/>
  <c r="J24"/>
  <c r="G24"/>
  <c r="D24"/>
  <c r="A24"/>
  <c r="P23"/>
  <c r="M23"/>
  <c r="J23"/>
  <c r="G23"/>
  <c r="D23"/>
  <c r="A23"/>
  <c r="P22"/>
  <c r="M22"/>
  <c r="J22"/>
  <c r="G22"/>
  <c r="D22"/>
  <c r="A22"/>
  <c r="P21"/>
  <c r="M21"/>
  <c r="J21"/>
  <c r="G21"/>
  <c r="D21"/>
  <c r="A21"/>
  <c r="P20"/>
  <c r="M20"/>
  <c r="J20"/>
  <c r="G20"/>
  <c r="D20"/>
  <c r="A20"/>
  <c r="P19"/>
  <c r="M19"/>
  <c r="J19"/>
  <c r="G19"/>
  <c r="D19"/>
  <c r="A19"/>
  <c r="P18"/>
  <c r="M18"/>
  <c r="J18"/>
  <c r="G18"/>
  <c r="D18"/>
  <c r="A18"/>
  <c r="P17"/>
  <c r="M17"/>
  <c r="J17"/>
  <c r="G17"/>
  <c r="D17"/>
  <c r="A17"/>
  <c r="P16"/>
  <c r="M16"/>
  <c r="J16"/>
  <c r="G16"/>
  <c r="D16"/>
  <c r="A16"/>
  <c r="P15"/>
  <c r="M15"/>
  <c r="J15"/>
  <c r="G15"/>
  <c r="D15"/>
  <c r="A15"/>
  <c r="P14"/>
  <c r="M14"/>
  <c r="J14"/>
  <c r="G14"/>
  <c r="D14"/>
  <c r="A14"/>
  <c r="P13"/>
  <c r="M13"/>
  <c r="J13"/>
  <c r="G13"/>
  <c r="D13"/>
  <c r="A13"/>
  <c r="P12"/>
  <c r="M12"/>
  <c r="J12"/>
  <c r="G12"/>
  <c r="D12"/>
  <c r="A12"/>
  <c r="P10"/>
  <c r="M10"/>
  <c r="J10"/>
  <c r="G10"/>
  <c r="D10"/>
  <c r="A10"/>
  <c r="R9"/>
  <c r="Q9"/>
  <c r="P9"/>
  <c r="P7" s="1"/>
  <c r="O9"/>
  <c r="O7" s="1"/>
  <c r="N9"/>
  <c r="N7" s="1"/>
  <c r="L9"/>
  <c r="L7" s="1"/>
  <c r="K9"/>
  <c r="K7" s="1"/>
  <c r="I9"/>
  <c r="I7" s="1"/>
  <c r="H9"/>
  <c r="G9" s="1"/>
  <c r="F9"/>
  <c r="F7" s="1"/>
  <c r="E9"/>
  <c r="E7" s="1"/>
  <c r="C9"/>
  <c r="B9"/>
  <c r="A9"/>
  <c r="A7" s="1"/>
  <c r="P8"/>
  <c r="M8"/>
  <c r="J8"/>
  <c r="G8"/>
  <c r="D8"/>
  <c r="A8"/>
  <c r="R7"/>
  <c r="Q7"/>
  <c r="C7"/>
  <c r="B7"/>
  <c r="T28" i="9"/>
  <c r="K28"/>
  <c r="D28"/>
  <c r="C28"/>
  <c r="T27"/>
  <c r="K27"/>
  <c r="D27"/>
  <c r="C27"/>
  <c r="T26"/>
  <c r="K26"/>
  <c r="D26"/>
  <c r="C26"/>
  <c r="T25"/>
  <c r="K25"/>
  <c r="D25"/>
  <c r="C25"/>
  <c r="T24"/>
  <c r="K24"/>
  <c r="D24"/>
  <c r="C24"/>
  <c r="T23"/>
  <c r="K23"/>
  <c r="D23"/>
  <c r="C23"/>
  <c r="T22"/>
  <c r="K22"/>
  <c r="D22"/>
  <c r="C22"/>
  <c r="T21"/>
  <c r="K21"/>
  <c r="D21"/>
  <c r="C21"/>
  <c r="T20"/>
  <c r="K20"/>
  <c r="D20"/>
  <c r="C20"/>
  <c r="T19"/>
  <c r="K19"/>
  <c r="D19"/>
  <c r="C19"/>
  <c r="T18"/>
  <c r="K18"/>
  <c r="D18"/>
  <c r="C18"/>
  <c r="T17"/>
  <c r="K17"/>
  <c r="D17"/>
  <c r="C17"/>
  <c r="T16"/>
  <c r="K16"/>
  <c r="D16"/>
  <c r="C16"/>
  <c r="T15"/>
  <c r="K15"/>
  <c r="D15"/>
  <c r="C15"/>
  <c r="T14"/>
  <c r="K14"/>
  <c r="D14"/>
  <c r="C14"/>
  <c r="T13"/>
  <c r="K13"/>
  <c r="D13"/>
  <c r="C13"/>
  <c r="T12"/>
  <c r="K12"/>
  <c r="D12"/>
  <c r="C12"/>
  <c r="T10"/>
  <c r="H10"/>
  <c r="D10"/>
  <c r="C10"/>
  <c r="V9"/>
  <c r="V7" s="1"/>
  <c r="U9"/>
  <c r="M9"/>
  <c r="M7" s="1"/>
  <c r="L9"/>
  <c r="K9" s="1"/>
  <c r="G9"/>
  <c r="F9"/>
  <c r="F7" s="1"/>
  <c r="T8"/>
  <c r="N8"/>
  <c r="K8"/>
  <c r="H8"/>
  <c r="S7"/>
  <c r="R7"/>
  <c r="Q7"/>
  <c r="P7"/>
  <c r="O7"/>
  <c r="N7"/>
  <c r="J7"/>
  <c r="I7"/>
  <c r="H7"/>
  <c r="G29" i="8"/>
  <c r="D29"/>
  <c r="A29"/>
  <c r="G28"/>
  <c r="D28"/>
  <c r="A28"/>
  <c r="G27"/>
  <c r="D27"/>
  <c r="A27"/>
  <c r="G26"/>
  <c r="D26"/>
  <c r="A26"/>
  <c r="G25"/>
  <c r="D25"/>
  <c r="A25"/>
  <c r="G24"/>
  <c r="D24"/>
  <c r="A24"/>
  <c r="G23"/>
  <c r="D23"/>
  <c r="A23"/>
  <c r="G22"/>
  <c r="D22"/>
  <c r="A22"/>
  <c r="G21"/>
  <c r="D21"/>
  <c r="A21"/>
  <c r="G20"/>
  <c r="D20"/>
  <c r="A20"/>
  <c r="G19"/>
  <c r="D19"/>
  <c r="A19"/>
  <c r="G18"/>
  <c r="D18"/>
  <c r="A18"/>
  <c r="G17"/>
  <c r="D17"/>
  <c r="A17"/>
  <c r="G16"/>
  <c r="D16"/>
  <c r="A16"/>
  <c r="G15"/>
  <c r="D15"/>
  <c r="A15"/>
  <c r="G14"/>
  <c r="D14"/>
  <c r="A14"/>
  <c r="G13"/>
  <c r="D13"/>
  <c r="A13"/>
  <c r="G11"/>
  <c r="D11"/>
  <c r="A11"/>
  <c r="I10"/>
  <c r="I8" s="1"/>
  <c r="H10"/>
  <c r="H8" s="1"/>
  <c r="F10"/>
  <c r="F8" s="1"/>
  <c r="E10"/>
  <c r="C10"/>
  <c r="C8" s="1"/>
  <c r="B10"/>
  <c r="B8" s="1"/>
  <c r="G9"/>
  <c r="D9"/>
  <c r="A9"/>
  <c r="E8"/>
  <c r="K29" i="7"/>
  <c r="H29"/>
  <c r="E29"/>
  <c r="B29"/>
  <c r="K28"/>
  <c r="H28"/>
  <c r="E28"/>
  <c r="B28"/>
  <c r="K27"/>
  <c r="H27"/>
  <c r="E27"/>
  <c r="B27"/>
  <c r="K26"/>
  <c r="H26"/>
  <c r="E26"/>
  <c r="B26"/>
  <c r="K25"/>
  <c r="H25"/>
  <c r="E25"/>
  <c r="B25"/>
  <c r="K24"/>
  <c r="H24"/>
  <c r="E24"/>
  <c r="B24"/>
  <c r="K23"/>
  <c r="H23"/>
  <c r="E23"/>
  <c r="B23"/>
  <c r="K22"/>
  <c r="H22"/>
  <c r="E22"/>
  <c r="B22"/>
  <c r="K21"/>
  <c r="H21"/>
  <c r="E21"/>
  <c r="B21"/>
  <c r="K20"/>
  <c r="H20"/>
  <c r="E20"/>
  <c r="B20"/>
  <c r="K19"/>
  <c r="H19"/>
  <c r="E19"/>
  <c r="B19"/>
  <c r="K18"/>
  <c r="H18"/>
  <c r="E18"/>
  <c r="B18"/>
  <c r="K17"/>
  <c r="H17"/>
  <c r="E17"/>
  <c r="B17"/>
  <c r="K16"/>
  <c r="H16"/>
  <c r="E16"/>
  <c r="B16"/>
  <c r="K15"/>
  <c r="H15"/>
  <c r="E15"/>
  <c r="B15"/>
  <c r="K14"/>
  <c r="H14"/>
  <c r="E14"/>
  <c r="B14"/>
  <c r="K13"/>
  <c r="K10" s="1"/>
  <c r="H13"/>
  <c r="H10" s="1"/>
  <c r="E13"/>
  <c r="B13"/>
  <c r="B10" s="1"/>
  <c r="K11"/>
  <c r="H11"/>
  <c r="E11"/>
  <c r="B11"/>
  <c r="M10"/>
  <c r="M8" s="1"/>
  <c r="L10"/>
  <c r="L8" s="1"/>
  <c r="J10"/>
  <c r="I10"/>
  <c r="G10"/>
  <c r="G8" s="1"/>
  <c r="F10"/>
  <c r="F8" s="1"/>
  <c r="E10"/>
  <c r="D10"/>
  <c r="D8" s="1"/>
  <c r="C10"/>
  <c r="K9"/>
  <c r="H9"/>
  <c r="E9"/>
  <c r="J8"/>
  <c r="I8"/>
  <c r="K29" i="6"/>
  <c r="C29"/>
  <c r="K28"/>
  <c r="C28"/>
  <c r="K27"/>
  <c r="C27"/>
  <c r="K26"/>
  <c r="C26"/>
  <c r="K25"/>
  <c r="C25"/>
  <c r="B25"/>
  <c r="K24"/>
  <c r="C24"/>
  <c r="K23"/>
  <c r="C23"/>
  <c r="K22"/>
  <c r="C22"/>
  <c r="K21"/>
  <c r="C21"/>
  <c r="K20"/>
  <c r="C20"/>
  <c r="K19"/>
  <c r="C19"/>
  <c r="K18"/>
  <c r="C18"/>
  <c r="K17"/>
  <c r="C17"/>
  <c r="K16"/>
  <c r="C16"/>
  <c r="K15"/>
  <c r="C15"/>
  <c r="B15" s="1"/>
  <c r="K14"/>
  <c r="C14"/>
  <c r="K13"/>
  <c r="C13"/>
  <c r="B13"/>
  <c r="C11"/>
  <c r="B11" s="1"/>
  <c r="N10"/>
  <c r="N8" s="1"/>
  <c r="M10"/>
  <c r="M8" s="1"/>
  <c r="L10"/>
  <c r="L8" s="1"/>
  <c r="J10"/>
  <c r="I10"/>
  <c r="I8" s="1"/>
  <c r="H10"/>
  <c r="H8" s="1"/>
  <c r="G10"/>
  <c r="G8" s="1"/>
  <c r="F10"/>
  <c r="E10"/>
  <c r="E8" s="1"/>
  <c r="D10"/>
  <c r="D8" s="1"/>
  <c r="C9"/>
  <c r="B9" s="1"/>
  <c r="J8"/>
  <c r="F8"/>
  <c r="B29" i="5"/>
  <c r="B28"/>
  <c r="B27"/>
  <c r="B26"/>
  <c r="B25"/>
  <c r="B24"/>
  <c r="B23"/>
  <c r="B22"/>
  <c r="B21"/>
  <c r="B20"/>
  <c r="B19"/>
  <c r="B18"/>
  <c r="B17"/>
  <c r="B16"/>
  <c r="B15"/>
  <c r="B14"/>
  <c r="B13"/>
  <c r="B11"/>
  <c r="J10"/>
  <c r="I10"/>
  <c r="I8" s="1"/>
  <c r="H10"/>
  <c r="H8" s="1"/>
  <c r="G10"/>
  <c r="G8" s="1"/>
  <c r="F10"/>
  <c r="F8" s="1"/>
  <c r="E10"/>
  <c r="E8" s="1"/>
  <c r="D10"/>
  <c r="D8" s="1"/>
  <c r="C10"/>
  <c r="C8" s="1"/>
  <c r="B9"/>
  <c r="K29" i="4"/>
  <c r="B29" s="1"/>
  <c r="K28"/>
  <c r="B28" s="1"/>
  <c r="K27"/>
  <c r="B27" s="1"/>
  <c r="K26"/>
  <c r="B26" s="1"/>
  <c r="K25"/>
  <c r="B25" s="1"/>
  <c r="K24"/>
  <c r="B24" s="1"/>
  <c r="K23"/>
  <c r="B23" s="1"/>
  <c r="K22"/>
  <c r="B22" s="1"/>
  <c r="K21"/>
  <c r="B21" s="1"/>
  <c r="K20"/>
  <c r="B20" s="1"/>
  <c r="K19"/>
  <c r="B19" s="1"/>
  <c r="K18"/>
  <c r="B18" s="1"/>
  <c r="K17"/>
  <c r="B17" s="1"/>
  <c r="K16"/>
  <c r="B16" s="1"/>
  <c r="K15"/>
  <c r="B15" s="1"/>
  <c r="K14"/>
  <c r="B14" s="1"/>
  <c r="K13"/>
  <c r="B13" s="1"/>
  <c r="C11"/>
  <c r="B11"/>
  <c r="N10"/>
  <c r="N8" s="1"/>
  <c r="M10"/>
  <c r="M8" s="1"/>
  <c r="L10"/>
  <c r="J10"/>
  <c r="C9"/>
  <c r="C8" s="1"/>
  <c r="B9"/>
  <c r="L8"/>
  <c r="J8"/>
  <c r="H8"/>
  <c r="Q11" i="3"/>
  <c r="P11"/>
  <c r="P9" s="1"/>
  <c r="O11"/>
  <c r="O9" s="1"/>
  <c r="N11"/>
  <c r="N9" s="1"/>
  <c r="M11"/>
  <c r="M9" s="1"/>
  <c r="L11"/>
  <c r="L9" s="1"/>
  <c r="K11"/>
  <c r="K9" s="1"/>
  <c r="J11"/>
  <c r="J9" s="1"/>
  <c r="I11"/>
  <c r="H11"/>
  <c r="G11"/>
  <c r="G9" s="1"/>
  <c r="F11"/>
  <c r="F9" s="1"/>
  <c r="E11"/>
  <c r="E9" s="1"/>
  <c r="C11"/>
  <c r="C9" s="1"/>
  <c r="B11"/>
  <c r="B9" s="1"/>
  <c r="I9"/>
  <c r="H9"/>
  <c r="D9"/>
  <c r="D36" i="2"/>
  <c r="C36"/>
  <c r="B36"/>
  <c r="H35"/>
  <c r="H33"/>
  <c r="H31"/>
  <c r="H28"/>
  <c r="H26"/>
  <c r="H24"/>
  <c r="H22"/>
  <c r="H18"/>
  <c r="H16"/>
  <c r="H14"/>
  <c r="H12"/>
  <c r="H10"/>
  <c r="H7"/>
  <c r="E29" i="1"/>
  <c r="E28"/>
  <c r="E27"/>
  <c r="E26"/>
  <c r="E25"/>
  <c r="E24"/>
  <c r="E23"/>
  <c r="E22"/>
  <c r="E21"/>
  <c r="E20"/>
  <c r="E19"/>
  <c r="E18"/>
  <c r="E17"/>
  <c r="E16"/>
  <c r="E15"/>
  <c r="E14"/>
  <c r="E13"/>
  <c r="O11"/>
  <c r="L11"/>
  <c r="I11"/>
  <c r="E11"/>
  <c r="B11"/>
  <c r="T10"/>
  <c r="T8" s="1"/>
  <c r="S10"/>
  <c r="S8" s="1"/>
  <c r="R10"/>
  <c r="Q10"/>
  <c r="Q8" s="1"/>
  <c r="P10"/>
  <c r="P8" s="1"/>
  <c r="O10"/>
  <c r="N10"/>
  <c r="N8" s="1"/>
  <c r="M10"/>
  <c r="M8" s="1"/>
  <c r="L10"/>
  <c r="D10"/>
  <c r="D8" s="1"/>
  <c r="C8"/>
  <c r="O9"/>
  <c r="L9"/>
  <c r="L8" s="1"/>
  <c r="I9"/>
  <c r="E9"/>
  <c r="B9"/>
  <c r="K8"/>
  <c r="G8"/>
  <c r="D27" i="16" l="1"/>
  <c r="N8" i="13"/>
  <c r="E8"/>
  <c r="J9" i="12"/>
  <c r="J7" s="1"/>
  <c r="D7"/>
  <c r="T9" i="11"/>
  <c r="T7" s="1"/>
  <c r="M7" i="12"/>
  <c r="H7" i="10"/>
  <c r="T9" i="9"/>
  <c r="T7" s="1"/>
  <c r="K7"/>
  <c r="A10" i="8"/>
  <c r="A8" s="1"/>
  <c r="R8" i="1"/>
  <c r="E10"/>
  <c r="E8" s="1"/>
  <c r="B8"/>
  <c r="B10" i="5"/>
  <c r="B8" s="1"/>
  <c r="H8" i="7"/>
  <c r="B10" i="9"/>
  <c r="B10" i="1"/>
  <c r="B17" i="6"/>
  <c r="B21"/>
  <c r="E8" i="7"/>
  <c r="E9" i="9"/>
  <c r="E7" s="1"/>
  <c r="G7" i="10"/>
  <c r="C10" i="6"/>
  <c r="B29"/>
  <c r="G10" i="8"/>
  <c r="G8" s="1"/>
  <c r="D10"/>
  <c r="D8" s="1"/>
  <c r="L7" i="9"/>
  <c r="D9" i="10"/>
  <c r="D7" s="1"/>
  <c r="Z27" i="16"/>
  <c r="J9" i="10"/>
  <c r="J7" s="1"/>
  <c r="B8" i="15"/>
  <c r="M9" i="10"/>
  <c r="M7" s="1"/>
  <c r="C9" i="9"/>
  <c r="C7" s="1"/>
  <c r="D9"/>
  <c r="D7" s="1"/>
  <c r="B17"/>
  <c r="B19"/>
  <c r="B20"/>
  <c r="B25"/>
  <c r="B13"/>
  <c r="B16"/>
  <c r="U7"/>
  <c r="B21"/>
  <c r="B22"/>
  <c r="B26"/>
  <c r="B15"/>
  <c r="B27"/>
  <c r="B28"/>
  <c r="B18"/>
  <c r="B23"/>
  <c r="B24"/>
  <c r="B12"/>
  <c r="B14"/>
  <c r="G7"/>
  <c r="K8" i="7"/>
  <c r="B9"/>
  <c r="B8" s="1"/>
  <c r="C8"/>
  <c r="K10" i="6"/>
  <c r="K8" s="1"/>
  <c r="B18"/>
  <c r="B27"/>
  <c r="B20"/>
  <c r="B22"/>
  <c r="B24"/>
  <c r="B16"/>
  <c r="B19"/>
  <c r="B26"/>
  <c r="B28"/>
  <c r="B23"/>
  <c r="B14"/>
  <c r="C8"/>
  <c r="K10" i="4"/>
  <c r="K8" s="1"/>
  <c r="B10"/>
  <c r="B8" s="1"/>
  <c r="O8" i="1"/>
  <c r="I8"/>
  <c r="B9" i="9" l="1"/>
  <c r="B7" s="1"/>
  <c r="B10" i="6"/>
  <c r="B8" s="1"/>
</calcChain>
</file>

<file path=xl/sharedStrings.xml><?xml version="1.0" encoding="utf-8"?>
<sst xmlns="http://schemas.openxmlformats.org/spreadsheetml/2006/main" count="827" uniqueCount="306">
  <si>
    <t>小       学       校</t>
    <rPh sb="0" eb="1">
      <t>チイ</t>
    </rPh>
    <phoneticPr fontId="4"/>
  </si>
  <si>
    <t xml:space="preserve"> 第 ２ 表  小学校総括表</t>
    <rPh sb="8" eb="11">
      <t>ショウガッコウ</t>
    </rPh>
    <rPh sb="11" eb="14">
      <t>ソウカツヒョウ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</si>
  <si>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</si>
  <si>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</si>
  <si>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</si>
  <si>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</si>
  <si>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</si>
  <si>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</si>
  <si>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</si>
  <si>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</si>
  <si>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</si>
  <si>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</si>
  <si>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</si>
  <si>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</si>
  <si>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</si>
  <si>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</si>
  <si>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</si>
  <si>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</si>
  <si>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</si>
  <si>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国　立　計</t>
    <rPh sb="4" eb="5">
      <t>ケイ</t>
    </rPh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</si>
  <si>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</si>
  <si>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</si>
  <si>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</si>
  <si>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</si>
  <si>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</si>
  <si>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</si>
  <si>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</si>
  <si>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</si>
  <si>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</si>
  <si>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</si>
  <si>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</si>
  <si>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</si>
  <si>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</si>
  <si>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</si>
  <si>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</si>
  <si>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</si>
  <si>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</si>
  <si>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</si>
  <si>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</si>
  <si>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</si>
  <si>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 xml:space="preserve"> 第 ３　表  学級数別学校数                    　　　　 </t>
    <phoneticPr fontId="4"/>
  </si>
  <si>
    <t>第 ４ 表  類型別学校数</t>
    <phoneticPr fontId="4"/>
  </si>
  <si>
    <t>区  分</t>
    <phoneticPr fontId="4"/>
  </si>
  <si>
    <t>国立</t>
    <phoneticPr fontId="4"/>
  </si>
  <si>
    <t>公立</t>
    <phoneticPr fontId="4"/>
  </si>
  <si>
    <t>私立</t>
    <phoneticPr fontId="4"/>
  </si>
  <si>
    <t xml:space="preserve">　　区       分    </t>
    <phoneticPr fontId="4"/>
  </si>
  <si>
    <t>国立</t>
    <rPh sb="0" eb="2">
      <t>コクリツ</t>
    </rPh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</si>
  <si>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</si>
  <si>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</si>
  <si>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</si>
  <si>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</si>
  <si>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</si>
  <si>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</si>
  <si>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</si>
  <si>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</si>
  <si>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</si>
  <si>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</si>
  <si>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</si>
  <si>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</si>
  <si>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</si>
  <si>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</si>
  <si>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</si>
  <si>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</si>
  <si>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</si>
  <si>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</si>
  <si>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</si>
  <si>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</si>
  <si>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</si>
  <si>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</si>
  <si>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</si>
  <si>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</si>
  <si>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</si>
  <si>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-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</si>
  <si>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</si>
  <si>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</si>
  <si>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</si>
  <si>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</si>
  <si>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</si>
  <si>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</si>
  <si>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</si>
  <si>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</si>
  <si>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</si>
  <si>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</si>
  <si>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</si>
  <si>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</si>
  <si>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</si>
  <si>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</si>
  <si>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</si>
  <si>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</si>
  <si>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</si>
  <si>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</si>
  <si>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</si>
  <si>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</si>
  <si>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</si>
  <si>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</si>
  <si>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</si>
  <si>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</si>
  <si>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</si>
  <si>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 xml:space="preserve">  第 ５ 表  市町村別・児童数別学校数</t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</si>
  <si>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</si>
  <si>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</si>
  <si>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</si>
  <si>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</si>
  <si>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</si>
  <si>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</si>
  <si>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</si>
  <si>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</si>
  <si>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</si>
  <si>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</si>
  <si>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</si>
  <si>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</si>
  <si>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</si>
  <si>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</si>
  <si>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</si>
  <si>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</si>
  <si>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</si>
  <si>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</si>
  <si>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</si>
  <si>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-</t>
  </si>
  <si>
    <t xml:space="preserve">  第 ６ 表  編制方式別学級数</t>
    <rPh sb="9" eb="11">
      <t>ヘンセイ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</si>
  <si>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</si>
  <si>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</si>
  <si>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</si>
  <si>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</si>
  <si>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</si>
  <si>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</si>
  <si>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</si>
  <si>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</si>
  <si>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</si>
  <si>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</si>
  <si>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</si>
  <si>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</si>
  <si>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 xml:space="preserve"> 言語</t>
  </si>
  <si>
    <t xml:space="preserve"> 情緒</t>
  </si>
  <si>
    <t>障害</t>
    <rPh sb="0" eb="2">
      <t>ショウガイ</t>
    </rPh>
    <phoneticPr fontId="4"/>
  </si>
  <si>
    <t xml:space="preserve"> 障害</t>
  </si>
  <si>
    <t xml:space="preserve">  第 ７ 表  収容人員別学級数</t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</si>
  <si>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</si>
  <si>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</si>
  <si>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</si>
  <si>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</si>
  <si>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</si>
  <si>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</si>
  <si>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</si>
  <si>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</si>
  <si>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</si>
  <si>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</si>
  <si>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</si>
  <si>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</si>
  <si>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</si>
  <si>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</si>
  <si>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</si>
  <si>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</si>
  <si>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</si>
  <si>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</si>
  <si>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 xml:space="preserve">  第 ８ 表  学級編制方式別児童数</t>
    <rPh sb="11" eb="13">
      <t>ヘンセイ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</si>
  <si>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</si>
  <si>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</si>
  <si>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</si>
  <si>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</si>
  <si>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</si>
  <si>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</si>
  <si>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障害</t>
    <phoneticPr fontId="4"/>
  </si>
  <si>
    <t xml:space="preserve">  第 ９ 表  学年別児童数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</si>
  <si>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</si>
  <si>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</si>
  <si>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</si>
  <si>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</si>
  <si>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</si>
  <si>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</si>
  <si>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</si>
  <si>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 xml:space="preserve">  第 10 表  職名別教員数（本務者）</t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</si>
  <si>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</si>
  <si>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</si>
  <si>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</si>
  <si>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</si>
  <si>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</si>
  <si>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</si>
  <si>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</si>
  <si>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</si>
  <si>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</si>
  <si>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</si>
  <si>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</si>
  <si>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</si>
  <si>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</si>
  <si>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</si>
  <si>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</si>
  <si>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国立計</t>
    <rPh sb="2" eb="3">
      <t>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</si>
  <si>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</si>
  <si>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</si>
  <si>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</si>
  <si>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</si>
  <si>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</si>
  <si>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</si>
  <si>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</si>
  <si>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</si>
  <si>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</si>
  <si>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１６表以外の教員</t>
    <rPh sb="2" eb="3">
      <t>ヒョウ</t>
    </rPh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</si>
  <si>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</si>
  <si>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</si>
  <si>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</si>
  <si>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</si>
  <si>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</si>
  <si>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</si>
  <si>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</si>
  <si>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</si>
  <si>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 xml:space="preserve">  第 12 表  理由別長期欠席児童数　(前年度間30日以上)・帰国児童数</t>
    <rPh sb="16" eb="17">
      <t>セキ</t>
    </rPh>
    <rPh sb="17" eb="19">
      <t>ジドウ</t>
    </rPh>
    <rPh sb="35" eb="37">
      <t>ジドウ</t>
    </rPh>
    <phoneticPr fontId="4"/>
  </si>
  <si>
    <t>理  由  別  長  期  欠  席  児　童  数</t>
    <rPh sb="21" eb="24">
      <t>ジドウ</t>
    </rPh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</si>
  <si>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</si>
  <si>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</si>
  <si>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</si>
  <si>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</si>
  <si>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その他</t>
    <rPh sb="0" eb="3">
      <t>ソノホカ</t>
    </rPh>
    <phoneticPr fontId="4"/>
  </si>
  <si>
    <t>第 13 表  外国人児童数</t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</si>
  <si>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</si>
  <si>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</si>
  <si>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</si>
  <si>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</si>
  <si>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</si>
  <si>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</si>
  <si>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</si>
  <si>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</si>
  <si>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</si>
  <si>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</si>
  <si>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</si>
  <si>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</si>
  <si>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</si>
  <si>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</si>
  <si>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</si>
  <si>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</si>
  <si>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</si>
  <si>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</si>
  <si>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</si>
  <si>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</si>
  <si>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</si>
  <si>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</si>
  <si>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</si>
  <si>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</si>
  <si>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</si>
  <si>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</si>
  <si>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</si>
  <si>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</si>
  <si>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</si>
  <si>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</si>
  <si>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</si>
  <si>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</si>
  <si>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</si>
  <si>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</si>
  <si>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</si>
  <si>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</si>
  <si>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</si>
  <si>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</si>
  <si>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</si>
  <si>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</si>
  <si>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-</t>
    <phoneticPr fontId="3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</si>
  <si>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</si>
  <si>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-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</si>
  <si>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</si>
  <si>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</si>
  <si>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</si>
  <si>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</si>
  <si>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</si>
  <si>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</si>
  <si>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</si>
  <si>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</si>
  <si>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</si>
  <si>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</si>
  <si>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</si>
  <si>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</si>
  <si>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</si>
  <si>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</si>
  <si>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</si>
  <si>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</si>
  <si>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</si>
  <si>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</si>
  <si>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</si>
  <si>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</si>
  <si>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計</t>
    <phoneticPr fontId="4"/>
  </si>
  <si>
    <t>第 15 表  本務教員のうち理由別休職等教員数</t>
    <phoneticPr fontId="4"/>
  </si>
  <si>
    <t>-</t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</si>
  <si>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</si>
  <si>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</si>
  <si>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</si>
  <si>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</si>
  <si>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</si>
  <si>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17 表  本務教員のうち教務主任等の数</t>
    <phoneticPr fontId="4"/>
  </si>
  <si>
    <t>国立</t>
    <phoneticPr fontId="4"/>
  </si>
  <si>
    <t>私立</t>
    <phoneticPr fontId="4"/>
  </si>
  <si>
    <t>第 18 表  本務教職員のうち産休代替等教職員数</t>
    <phoneticPr fontId="4"/>
  </si>
  <si>
    <t>第 19 表  私費負担の職員数（国立、公立）</t>
    <phoneticPr fontId="4"/>
  </si>
  <si>
    <t>第 20 表  学校医等の数</t>
    <phoneticPr fontId="4"/>
  </si>
  <si>
    <t>区  分</t>
    <phoneticPr fontId="4"/>
  </si>
  <si>
    <t>学校医</t>
    <phoneticPr fontId="4"/>
  </si>
  <si>
    <t>学校歯科医</t>
    <phoneticPr fontId="4"/>
  </si>
  <si>
    <t>学校薬剤師</t>
    <phoneticPr fontId="4"/>
  </si>
  <si>
    <t>国　立</t>
    <phoneticPr fontId="4"/>
  </si>
  <si>
    <t>公　立</t>
    <phoneticPr fontId="4"/>
  </si>
  <si>
    <t>私　立</t>
    <phoneticPr fontId="4"/>
  </si>
  <si>
    <t>平 成 2 5 年 度</t>
  </si>
  <si>
    <t>平 成 2 6 年 度</t>
    <phoneticPr fontId="4"/>
  </si>
  <si>
    <t>平成25年度</t>
  </si>
  <si>
    <t>平成26年度</t>
    <phoneticPr fontId="4"/>
  </si>
  <si>
    <t>2個
学年</t>
    <phoneticPr fontId="3"/>
  </si>
  <si>
    <t>平成25年度</t>
    <phoneticPr fontId="4"/>
  </si>
  <si>
    <t>平成24年度</t>
    <phoneticPr fontId="3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</si>
</sst>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20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3" fillId="0" borderId="0"/>
    <xf numFmtId="0" fontId="17" fillId="0" borderId="0"/>
  </cellStyleXfs>
  <cellXfs count="719">
    <xf numFmtId="0" fontId="0" fillId="0" borderId="0" xfId="0"/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38" fontId="8" fillId="0" borderId="33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22" xfId="3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left" vertical="center"/>
    </xf>
    <xf numFmtId="38" fontId="5" fillId="0" borderId="50" xfId="3" applyFont="1" applyFill="1" applyBorder="1" applyAlignment="1">
      <alignment horizontal="distributed" vertical="center"/>
    </xf>
    <xf numFmtId="38" fontId="5" fillId="0" borderId="16" xfId="3" applyFont="1" applyFill="1" applyBorder="1" applyAlignment="1">
      <alignment horizontal="distributed" vertical="center"/>
    </xf>
    <xf numFmtId="38" fontId="5" fillId="0" borderId="63" xfId="3" applyFont="1" applyFill="1" applyBorder="1" applyAlignment="1">
      <alignment horizontal="distributed" vertical="center"/>
    </xf>
    <xf numFmtId="38" fontId="5" fillId="0" borderId="2" xfId="3" applyFont="1" applyFill="1" applyBorder="1" applyAlignment="1">
      <alignment horizontal="distributed" vertical="center"/>
    </xf>
    <xf numFmtId="38" fontId="8" fillId="0" borderId="88" xfId="3" applyFont="1" applyFill="1" applyBorder="1" applyAlignment="1">
      <alignment horizontal="distributed" vertical="center"/>
    </xf>
    <xf numFmtId="38" fontId="5" fillId="0" borderId="77" xfId="3" applyFont="1" applyFill="1" applyBorder="1" applyAlignment="1">
      <alignment horizontal="distributed" vertical="center"/>
    </xf>
    <xf numFmtId="38" fontId="5" fillId="0" borderId="90" xfId="3" applyFont="1" applyFill="1" applyBorder="1" applyAlignment="1">
      <alignment horizontal="distributed" vertical="center"/>
    </xf>
    <xf numFmtId="38" fontId="5" fillId="0" borderId="7" xfId="3" applyFont="1" applyFill="1" applyBorder="1" applyAlignment="1">
      <alignment horizontal="distributed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15" xfId="3" applyFont="1" applyFill="1" applyBorder="1" applyAlignment="1">
      <alignment horizontal="distributed" vertical="center"/>
    </xf>
    <xf numFmtId="38" fontId="5" fillId="0" borderId="104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1" fillId="0" borderId="0" xfId="2" applyNumberFormat="1" applyFont="1" applyFill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77" xfId="3" applyNumberFormat="1" applyFont="1" applyFill="1" applyBorder="1" applyAlignment="1">
      <alignment horizontal="distributed" vertical="center"/>
    </xf>
    <xf numFmtId="176" fontId="5" fillId="0" borderId="90" xfId="3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4" fillId="0" borderId="1" xfId="2" applyFont="1" applyFill="1" applyBorder="1"/>
    <xf numFmtId="0" fontId="5" fillId="0" borderId="1" xfId="2" applyFont="1" applyFill="1" applyBorder="1"/>
    <xf numFmtId="0" fontId="5" fillId="0" borderId="0" xfId="2" applyFont="1" applyFill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8" xfId="2" applyFont="1" applyFill="1" applyBorder="1" applyAlignment="1">
      <alignment horizontal="center" vertical="center"/>
    </xf>
    <xf numFmtId="176" fontId="5" fillId="0" borderId="115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38" fontId="5" fillId="0" borderId="52" xfId="3" applyFont="1" applyFill="1" applyBorder="1" applyAlignment="1">
      <alignment horizontal="distributed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left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21" xfId="2" applyFont="1" applyFill="1" applyBorder="1" applyAlignment="1">
      <alignment horizontal="center" vertical="center"/>
    </xf>
    <xf numFmtId="176" fontId="5" fillId="0" borderId="113" xfId="2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0" fontId="5" fillId="0" borderId="72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6" fillId="0" borderId="24" xfId="2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102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6" fillId="0" borderId="95" xfId="2" applyNumberFormat="1" applyFont="1" applyFill="1" applyBorder="1" applyAlignment="1">
      <alignment horizontal="center" vertical="center"/>
    </xf>
    <xf numFmtId="176" fontId="6" fillId="0" borderId="112" xfId="2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64" xfId="3" applyNumberFormat="1" applyFont="1" applyFill="1" applyBorder="1" applyAlignment="1">
      <alignment horizontal="distributed" vertical="center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94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38" fontId="0" fillId="0" borderId="30" xfId="3" applyFont="1" applyFill="1" applyBorder="1" applyAlignment="1">
      <alignment horizontal="distributed" vertical="center"/>
    </xf>
    <xf numFmtId="38" fontId="5" fillId="0" borderId="30" xfId="3" applyFont="1" applyFill="1" applyBorder="1" applyAlignment="1">
      <alignment horizontal="distributed" vertical="center"/>
    </xf>
    <xf numFmtId="176" fontId="5" fillId="0" borderId="110" xfId="1" applyNumberFormat="1" applyFont="1" applyFill="1" applyBorder="1" applyAlignment="1">
      <alignment horizontal="right" vertical="center"/>
    </xf>
    <xf numFmtId="176" fontId="5" fillId="0" borderId="111" xfId="1" applyNumberFormat="1" applyFont="1" applyFill="1" applyBorder="1" applyAlignment="1">
      <alignment horizontal="right" vertical="center"/>
    </xf>
    <xf numFmtId="176" fontId="5" fillId="0" borderId="105" xfId="1" applyNumberFormat="1" applyFont="1" applyFill="1" applyBorder="1" applyAlignment="1">
      <alignment horizontal="right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83" xfId="2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8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8" fillId="0" borderId="7" xfId="2" applyNumberFormat="1" applyFont="1" applyFill="1" applyBorder="1" applyAlignment="1">
      <alignment horizontal="right" vertical="center"/>
    </xf>
    <xf numFmtId="176" fontId="8" fillId="0" borderId="31" xfId="2" applyNumberFormat="1" applyFont="1" applyFill="1" applyBorder="1" applyAlignment="1">
      <alignment horizontal="right" vertical="center"/>
    </xf>
    <xf numFmtId="176" fontId="8" fillId="0" borderId="113" xfId="2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8" fillId="0" borderId="114" xfId="2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94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95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116" xfId="2" applyNumberFormat="1" applyFont="1" applyFill="1" applyBorder="1" applyAlignment="1">
      <alignment horizontal="right" vertical="center"/>
    </xf>
    <xf numFmtId="176" fontId="5" fillId="0" borderId="104" xfId="2" applyNumberFormat="1" applyFont="1" applyFill="1" applyBorder="1" applyAlignment="1">
      <alignment horizontal="right" vertical="center"/>
    </xf>
    <xf numFmtId="0" fontId="13" fillId="0" borderId="0" xfId="4" applyFont="1" applyFill="1">
      <alignment vertical="center"/>
    </xf>
    <xf numFmtId="176" fontId="8" fillId="0" borderId="33" xfId="2" applyNumberFormat="1" applyFont="1" applyFill="1" applyBorder="1" applyAlignment="1">
      <alignment horizontal="right" vertical="center"/>
    </xf>
    <xf numFmtId="176" fontId="8" fillId="0" borderId="89" xfId="2" applyNumberFormat="1" applyFont="1" applyFill="1" applyBorder="1" applyAlignment="1">
      <alignment horizontal="right" vertical="center"/>
    </xf>
    <xf numFmtId="176" fontId="5" fillId="0" borderId="119" xfId="2" applyNumberFormat="1" applyFont="1" applyFill="1" applyBorder="1" applyAlignment="1">
      <alignment horizontal="right" vertical="center"/>
    </xf>
    <xf numFmtId="176" fontId="5" fillId="0" borderId="112" xfId="2" applyNumberFormat="1" applyFont="1" applyFill="1" applyBorder="1" applyAlignment="1">
      <alignment horizontal="right" vertical="center"/>
    </xf>
    <xf numFmtId="176" fontId="5" fillId="0" borderId="120" xfId="2" applyNumberFormat="1" applyFont="1" applyFill="1" applyBorder="1" applyAlignment="1">
      <alignment horizontal="right" vertical="center"/>
    </xf>
    <xf numFmtId="176" fontId="19" fillId="0" borderId="41" xfId="2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80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41" xfId="2" applyNumberFormat="1" applyFont="1" applyFill="1" applyBorder="1" applyAlignment="1">
      <alignment horizontal="right" vertical="center"/>
    </xf>
    <xf numFmtId="176" fontId="8" fillId="0" borderId="43" xfId="2" applyNumberFormat="1" applyFont="1" applyFill="1" applyBorder="1" applyAlignment="1">
      <alignment horizontal="right" vertical="center"/>
    </xf>
    <xf numFmtId="176" fontId="8" fillId="0" borderId="37" xfId="2" applyNumberFormat="1" applyFont="1" applyFill="1" applyBorder="1" applyAlignment="1">
      <alignment horizontal="right" vertical="center"/>
    </xf>
    <xf numFmtId="176" fontId="8" fillId="0" borderId="81" xfId="2" applyNumberFormat="1" applyFont="1" applyFill="1" applyBorder="1" applyAlignment="1">
      <alignment horizontal="right" vertical="center"/>
    </xf>
    <xf numFmtId="176" fontId="5" fillId="0" borderId="122" xfId="2" applyNumberFormat="1" applyFont="1" applyFill="1" applyBorder="1" applyAlignment="1">
      <alignment horizontal="right" vertical="center"/>
    </xf>
    <xf numFmtId="176" fontId="5" fillId="0" borderId="105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85" xfId="2" applyNumberFormat="1" applyFont="1" applyFill="1" applyBorder="1" applyAlignment="1">
      <alignment horizontal="right" vertical="center"/>
    </xf>
    <xf numFmtId="176" fontId="5" fillId="0" borderId="123" xfId="2" applyNumberFormat="1" applyFont="1" applyFill="1" applyBorder="1" applyAlignment="1">
      <alignment horizontal="right" vertical="center"/>
    </xf>
    <xf numFmtId="176" fontId="5" fillId="0" borderId="86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distributed" vertical="center"/>
    </xf>
    <xf numFmtId="41" fontId="5" fillId="0" borderId="0" xfId="1" applyNumberFormat="1" applyFont="1" applyFill="1"/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81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6" xfId="5" applyFont="1" applyFill="1" applyBorder="1" applyAlignment="1">
      <alignment horizontal="distributed" vertical="center"/>
    </xf>
    <xf numFmtId="176" fontId="8" fillId="0" borderId="39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7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2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73" xfId="0" applyNumberFormat="1" applyFont="1" applyFill="1" applyBorder="1" applyAlignment="1">
      <alignment horizontal="center" vertical="center"/>
    </xf>
    <xf numFmtId="176" fontId="5" fillId="0" borderId="74" xfId="0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horizontal="center" vertical="center"/>
    </xf>
    <xf numFmtId="41" fontId="5" fillId="0" borderId="76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77" xfId="0" applyNumberFormat="1" applyFont="1" applyFill="1" applyBorder="1" applyAlignment="1">
      <alignment horizontal="center" vertical="center"/>
    </xf>
    <xf numFmtId="176" fontId="5" fillId="0" borderId="78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5" fillId="0" borderId="79" xfId="0" applyNumberFormat="1" applyFont="1" applyFill="1" applyBorder="1" applyAlignment="1">
      <alignment vertical="center"/>
    </xf>
    <xf numFmtId="41" fontId="5" fillId="0" borderId="80" xfId="0" applyNumberFormat="1" applyFont="1" applyFill="1" applyBorder="1" applyAlignment="1">
      <alignment horizontal="center" vertical="center"/>
    </xf>
    <xf numFmtId="41" fontId="5" fillId="0" borderId="48" xfId="0" applyNumberFormat="1" applyFont="1" applyFill="1" applyBorder="1" applyAlignment="1">
      <alignment vertical="center"/>
    </xf>
    <xf numFmtId="41" fontId="5" fillId="0" borderId="49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41" fontId="5" fillId="0" borderId="84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8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88" xfId="0" applyNumberFormat="1" applyFont="1" applyFill="1" applyBorder="1" applyAlignment="1">
      <alignment horizontal="center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center" vertical="center"/>
    </xf>
    <xf numFmtId="41" fontId="5" fillId="0" borderId="90" xfId="0" applyNumberFormat="1" applyFont="1" applyFill="1" applyBorder="1" applyAlignment="1">
      <alignment horizontal="center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67" xfId="0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93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/>
    <xf numFmtId="41" fontId="5" fillId="0" borderId="0" xfId="0" applyNumberFormat="1" applyFont="1" applyFill="1" applyAlignment="1">
      <alignment horizont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 shrinkToFit="1"/>
    </xf>
    <xf numFmtId="41" fontId="5" fillId="0" borderId="2" xfId="0" applyNumberFormat="1" applyFont="1" applyFill="1" applyBorder="1" applyAlignment="1">
      <alignment vertical="center"/>
    </xf>
    <xf numFmtId="41" fontId="5" fillId="0" borderId="94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center"/>
    </xf>
    <xf numFmtId="0" fontId="6" fillId="0" borderId="41" xfId="0" applyNumberFormat="1" applyFont="1" applyFill="1" applyBorder="1" applyAlignment="1">
      <alignment vertical="center"/>
    </xf>
    <xf numFmtId="0" fontId="6" fillId="0" borderId="41" xfId="0" applyNumberFormat="1" applyFont="1" applyFill="1" applyBorder="1" applyAlignment="1">
      <alignment horizontal="right" vertical="center"/>
    </xf>
    <xf numFmtId="41" fontId="5" fillId="0" borderId="95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8" fillId="0" borderId="35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95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left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41" fontId="11" fillId="0" borderId="0" xfId="0" applyNumberFormat="1" applyFont="1" applyFill="1"/>
    <xf numFmtId="41" fontId="0" fillId="0" borderId="0" xfId="0" applyNumberFormat="1" applyFont="1" applyFill="1"/>
    <xf numFmtId="41" fontId="5" fillId="0" borderId="3" xfId="0" applyNumberFormat="1" applyFont="1" applyFill="1" applyBorder="1" applyAlignment="1">
      <alignment vertical="center"/>
    </xf>
    <xf numFmtId="41" fontId="7" fillId="0" borderId="97" xfId="0" applyNumberFormat="1" applyFont="1" applyFill="1" applyBorder="1" applyAlignment="1">
      <alignment vertical="center" wrapText="1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9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100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176" fontId="8" fillId="0" borderId="83" xfId="0" applyNumberFormat="1" applyFont="1" applyFill="1" applyBorder="1" applyAlignment="1">
      <alignment horizontal="right" vertical="center"/>
    </xf>
    <xf numFmtId="176" fontId="8" fillId="0" borderId="101" xfId="0" applyNumberFormat="1" applyFont="1" applyFill="1" applyBorder="1" applyAlignment="1">
      <alignment horizontal="right" vertical="center"/>
    </xf>
    <xf numFmtId="176" fontId="8" fillId="0" borderId="89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9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left" vertical="center"/>
    </xf>
    <xf numFmtId="176" fontId="5" fillId="0" borderId="102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103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104" xfId="0" applyNumberFormat="1" applyFont="1" applyFill="1" applyBorder="1" applyAlignment="1">
      <alignment horizontal="right" vertical="center"/>
    </xf>
    <xf numFmtId="0" fontId="0" fillId="0" borderId="0" xfId="0" applyFont="1" applyFill="1"/>
    <xf numFmtId="41" fontId="5" fillId="0" borderId="85" xfId="0" applyNumberFormat="1" applyFont="1" applyFill="1" applyBorder="1" applyAlignment="1">
      <alignment vertical="center"/>
    </xf>
    <xf numFmtId="41" fontId="5" fillId="0" borderId="86" xfId="0" applyNumberFormat="1" applyFont="1" applyFill="1" applyBorder="1" applyAlignment="1">
      <alignment vertical="center"/>
    </xf>
    <xf numFmtId="41" fontId="5" fillId="0" borderId="105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176" fontId="8" fillId="0" borderId="82" xfId="0" applyNumberFormat="1" applyFont="1" applyFill="1" applyBorder="1" applyAlignment="1">
      <alignment horizontal="right" vertical="center"/>
    </xf>
    <xf numFmtId="176" fontId="5" fillId="0" borderId="106" xfId="0" applyNumberFormat="1" applyFont="1" applyFill="1" applyBorder="1" applyAlignment="1">
      <alignment horizontal="right" vertical="center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107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41" fontId="1" fillId="0" borderId="0" xfId="1" applyNumberFormat="1" applyFont="1" applyFill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40" xfId="1" applyNumberFormat="1" applyFont="1" applyFill="1" applyBorder="1" applyAlignment="1">
      <alignment vertical="center"/>
    </xf>
    <xf numFmtId="41" fontId="5" fillId="0" borderId="94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horizontal="center" vertical="center"/>
    </xf>
    <xf numFmtId="41" fontId="5" fillId="0" borderId="45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5" fillId="0" borderId="27" xfId="1" applyNumberFormat="1" applyFont="1" applyFill="1" applyBorder="1" applyAlignment="1">
      <alignment horizontal="center" vertical="center"/>
    </xf>
    <xf numFmtId="41" fontId="5" fillId="0" borderId="92" xfId="1" applyNumberFormat="1" applyFont="1" applyFill="1" applyBorder="1" applyAlignment="1">
      <alignment horizontal="center" vertical="center" wrapText="1"/>
    </xf>
    <xf numFmtId="41" fontId="6" fillId="0" borderId="1" xfId="1" applyNumberFormat="1" applyFont="1" applyFill="1" applyBorder="1" applyAlignment="1">
      <alignment horizontal="center" vertical="center"/>
    </xf>
    <xf numFmtId="176" fontId="5" fillId="0" borderId="99" xfId="1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8" fillId="0" borderId="41" xfId="1" applyNumberFormat="1" applyFont="1" applyFill="1" applyBorder="1" applyAlignment="1">
      <alignment horizontal="right" vertical="center"/>
    </xf>
    <xf numFmtId="176" fontId="8" fillId="0" borderId="10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106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93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176" fontId="5" fillId="0" borderId="103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horizontal="right" vertical="center"/>
    </xf>
    <xf numFmtId="176" fontId="5" fillId="0" borderId="92" xfId="1" applyNumberFormat="1" applyFont="1" applyFill="1" applyBorder="1" applyAlignment="1">
      <alignment horizontal="right" vertical="center"/>
    </xf>
    <xf numFmtId="176" fontId="5" fillId="0" borderId="104" xfId="1" applyNumberFormat="1" applyFont="1" applyFill="1" applyBorder="1" applyAlignment="1">
      <alignment horizontal="right" vertical="center"/>
    </xf>
    <xf numFmtId="41" fontId="1" fillId="0" borderId="0" xfId="1" applyNumberFormat="1" applyFont="1" applyFill="1"/>
    <xf numFmtId="0" fontId="10" fillId="0" borderId="0" xfId="0" applyNumberFormat="1" applyFont="1" applyFill="1" applyAlignment="1">
      <alignment vertical="center" shrinkToFit="1"/>
    </xf>
    <xf numFmtId="41" fontId="6" fillId="0" borderId="23" xfId="0" applyNumberFormat="1" applyFont="1" applyFill="1" applyBorder="1" applyAlignment="1">
      <alignment horizontal="center" vertical="center"/>
    </xf>
    <xf numFmtId="41" fontId="6" fillId="0" borderId="27" xfId="0" applyNumberFormat="1" applyFont="1" applyFill="1" applyBorder="1" applyAlignment="1">
      <alignment horizontal="center" vertical="center"/>
    </xf>
    <xf numFmtId="41" fontId="6" fillId="0" borderId="112" xfId="0" applyNumberFormat="1" applyFont="1" applyFill="1" applyBorder="1" applyAlignment="1">
      <alignment horizontal="center" vertical="center"/>
    </xf>
    <xf numFmtId="41" fontId="6" fillId="0" borderId="95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31" xfId="0" applyNumberFormat="1" applyFont="1" applyFill="1" applyBorder="1" applyAlignment="1">
      <alignment horizontal="right" vertical="center"/>
    </xf>
    <xf numFmtId="176" fontId="0" fillId="0" borderId="113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8" fillId="0" borderId="114" xfId="0" applyNumberFormat="1" applyFont="1" applyFill="1" applyBorder="1" applyAlignment="1">
      <alignment horizontal="right" vertical="center"/>
    </xf>
    <xf numFmtId="176" fontId="5" fillId="0" borderId="115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13" xfId="0" applyNumberFormat="1" applyFont="1" applyFill="1" applyBorder="1" applyAlignment="1">
      <alignment horizontal="right" vertical="center"/>
    </xf>
    <xf numFmtId="176" fontId="5" fillId="0" borderId="116" xfId="0" applyNumberFormat="1" applyFont="1" applyFill="1" applyBorder="1" applyAlignment="1">
      <alignment horizontal="right" vertical="center"/>
    </xf>
    <xf numFmtId="176" fontId="5" fillId="0" borderId="117" xfId="0" applyNumberFormat="1" applyFont="1" applyFill="1" applyBorder="1" applyAlignment="1">
      <alignment horizontal="right" vertical="center"/>
    </xf>
    <xf numFmtId="176" fontId="5" fillId="0" borderId="116" xfId="1" applyNumberFormat="1" applyFont="1" applyFill="1" applyBorder="1" applyAlignment="1">
      <alignment horizontal="right" vertical="center"/>
    </xf>
    <xf numFmtId="176" fontId="5" fillId="0" borderId="118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41" fontId="5" fillId="0" borderId="1" xfId="0" applyNumberFormat="1" applyFont="1" applyFill="1" applyBorder="1"/>
    <xf numFmtId="41" fontId="6" fillId="0" borderId="26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5" xfId="1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6" fontId="5" fillId="0" borderId="46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5" fillId="0" borderId="65" xfId="2" applyNumberFormat="1" applyFont="1" applyFill="1" applyBorder="1" applyAlignment="1">
      <alignment horizontal="right" vertical="center"/>
    </xf>
    <xf numFmtId="176" fontId="5" fillId="0" borderId="17" xfId="2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38" xfId="1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65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6" xfId="1" applyNumberFormat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1" fontId="7" fillId="0" borderId="98" xfId="0" applyNumberFormat="1" applyFont="1" applyFill="1" applyBorder="1" applyAlignment="1">
      <alignment horizontal="center" vertical="center"/>
    </xf>
    <xf numFmtId="41" fontId="7" fillId="0" borderId="93" xfId="0" applyNumberFormat="1" applyFont="1" applyFill="1" applyBorder="1" applyAlignment="1">
      <alignment horizontal="center" vertical="center"/>
    </xf>
    <xf numFmtId="41" fontId="6" fillId="0" borderId="94" xfId="0" applyNumberFormat="1" applyFont="1" applyFill="1" applyBorder="1" applyAlignment="1">
      <alignment horizontal="center" vertical="center"/>
    </xf>
    <xf numFmtId="41" fontId="6" fillId="0" borderId="9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distributed" vertical="center"/>
    </xf>
    <xf numFmtId="41" fontId="5" fillId="0" borderId="22" xfId="0" applyNumberFormat="1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40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0" fontId="5" fillId="0" borderId="108" xfId="1" applyNumberFormat="1" applyFont="1" applyFill="1" applyBorder="1" applyAlignment="1">
      <alignment horizontal="center" vertical="center" wrapText="1"/>
    </xf>
    <xf numFmtId="0" fontId="5" fillId="0" borderId="109" xfId="1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75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73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7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12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7" xfId="2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left"/>
    </xf>
    <xf numFmtId="41" fontId="0" fillId="0" borderId="1" xfId="0" applyNumberFormat="1" applyFont="1" applyFill="1" applyBorder="1" applyAlignment="1">
      <alignment horizontal="left" vertical="center"/>
    </xf>
    <xf numFmtId="41" fontId="5" fillId="0" borderId="121" xfId="0" applyNumberFormat="1" applyFont="1" applyFill="1" applyBorder="1" applyAlignment="1">
      <alignment horizontal="center" vertical="center"/>
    </xf>
    <xf numFmtId="41" fontId="5" fillId="0" borderId="112" xfId="0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6" xfId="5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6" xfId="2" applyFont="1" applyFill="1" applyBorder="1" applyAlignment="1">
      <alignment horizontal="center" vertical="center"/>
    </xf>
    <xf numFmtId="0" fontId="1" fillId="0" borderId="39" xfId="2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94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81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81" xfId="5" applyFont="1" applyFill="1" applyBorder="1" applyAlignment="1">
      <alignment horizontal="distributed" vertical="center"/>
    </xf>
    <xf numFmtId="0" fontId="5" fillId="0" borderId="127" xfId="5" applyFont="1" applyFill="1" applyBorder="1" applyAlignment="1">
      <alignment horizontal="distributed" vertical="center"/>
    </xf>
    <xf numFmtId="0" fontId="5" fillId="0" borderId="128" xfId="5" applyFont="1" applyFill="1" applyBorder="1" applyAlignment="1">
      <alignment horizontal="distributed" vertical="center"/>
    </xf>
    <xf numFmtId="176" fontId="5" fillId="0" borderId="129" xfId="5" applyNumberFormat="1" applyFont="1" applyFill="1" applyBorder="1" applyAlignment="1">
      <alignment horizontal="right" vertical="center"/>
    </xf>
    <xf numFmtId="0" fontId="5" fillId="0" borderId="127" xfId="5" applyFont="1" applyFill="1" applyBorder="1" applyAlignment="1">
      <alignment horizontal="right" vertical="center"/>
    </xf>
    <xf numFmtId="0" fontId="5" fillId="0" borderId="130" xfId="5" applyFont="1" applyFill="1" applyBorder="1" applyAlignment="1">
      <alignment horizontal="right" vertical="center"/>
    </xf>
    <xf numFmtId="176" fontId="5" fillId="0" borderId="131" xfId="5" applyNumberFormat="1" applyFont="1" applyFill="1" applyBorder="1" applyAlignment="1">
      <alignment horizontal="right" vertical="center"/>
    </xf>
    <xf numFmtId="0" fontId="5" fillId="0" borderId="131" xfId="5" applyFont="1" applyFill="1" applyBorder="1" applyAlignment="1">
      <alignment horizontal="right" vertical="center"/>
    </xf>
    <xf numFmtId="176" fontId="5" fillId="0" borderId="132" xfId="5" applyNumberFormat="1" applyFont="1" applyFill="1" applyBorder="1" applyAlignment="1">
      <alignment horizontal="right" vertical="center"/>
    </xf>
    <xf numFmtId="0" fontId="5" fillId="0" borderId="135" xfId="5" applyFont="1" applyFill="1" applyBorder="1" applyAlignment="1">
      <alignment horizontal="center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11" xfId="5" applyFont="1" applyFill="1" applyBorder="1" applyAlignment="1">
      <alignment horizontal="distributed" vertical="center"/>
    </xf>
    <xf numFmtId="0" fontId="5" fillId="0" borderId="138" xfId="5" applyFont="1" applyFill="1" applyBorder="1" applyAlignment="1">
      <alignment horizontal="distributed" vertical="center"/>
    </xf>
    <xf numFmtId="176" fontId="5" fillId="0" borderId="94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81" xfId="5" applyNumberFormat="1" applyFont="1" applyFill="1" applyBorder="1" applyAlignment="1">
      <alignment horizontal="right" vertical="center"/>
    </xf>
    <xf numFmtId="0" fontId="5" fillId="0" borderId="134" xfId="5" applyFont="1" applyFill="1" applyBorder="1" applyAlignment="1">
      <alignment horizontal="center" vertical="center"/>
    </xf>
    <xf numFmtId="0" fontId="5" fillId="0" borderId="136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176" fontId="5" fillId="0" borderId="127" xfId="5" applyNumberFormat="1" applyFont="1" applyFill="1" applyBorder="1" applyAlignment="1">
      <alignment horizontal="right" vertical="center"/>
    </xf>
    <xf numFmtId="176" fontId="5" fillId="0" borderId="128" xfId="5" applyNumberFormat="1" applyFont="1" applyFill="1" applyBorder="1" applyAlignment="1">
      <alignment horizontal="right" vertical="center"/>
    </xf>
    <xf numFmtId="176" fontId="5" fillId="0" borderId="130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7" fillId="0" borderId="125" xfId="5" applyFont="1" applyFill="1" applyBorder="1" applyAlignment="1">
      <alignment horizontal="center" vertical="center" textRotation="255"/>
    </xf>
    <xf numFmtId="0" fontId="7" fillId="0" borderId="126" xfId="5" applyFont="1" applyFill="1" applyBorder="1" applyAlignment="1">
      <alignment horizontal="center" vertical="center" textRotation="255"/>
    </xf>
    <xf numFmtId="0" fontId="5" fillId="0" borderId="36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6" fillId="0" borderId="125" xfId="5" applyFont="1" applyFill="1" applyBorder="1" applyAlignment="1">
      <alignment horizontal="center" vertical="center"/>
    </xf>
    <xf numFmtId="0" fontId="7" fillId="0" borderId="125" xfId="5" applyFont="1" applyFill="1" applyBorder="1" applyAlignment="1">
      <alignment horizontal="center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0" fontId="5" fillId="0" borderId="80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176" fontId="5" fillId="0" borderId="39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6" xfId="5" applyFont="1" applyFill="1" applyBorder="1" applyAlignment="1">
      <alignment horizontal="distributed" vertical="center"/>
    </xf>
    <xf numFmtId="176" fontId="5" fillId="0" borderId="36" xfId="5" applyNumberFormat="1" applyFont="1" applyFill="1" applyBorder="1" applyAlignment="1">
      <alignment horizontal="right" vertical="center"/>
    </xf>
    <xf numFmtId="176" fontId="5" fillId="0" borderId="87" xfId="5" applyNumberFormat="1" applyFont="1" applyFill="1" applyBorder="1" applyAlignment="1">
      <alignment horizontal="right" vertical="center"/>
    </xf>
    <xf numFmtId="176" fontId="5" fillId="0" borderId="111" xfId="5" applyNumberFormat="1" applyFont="1" applyFill="1" applyBorder="1" applyAlignment="1">
      <alignment horizontal="right" vertical="center"/>
    </xf>
    <xf numFmtId="176" fontId="5" fillId="0" borderId="122" xfId="5" applyNumberFormat="1" applyFont="1" applyFill="1" applyBorder="1" applyAlignment="1">
      <alignment horizontal="right" vertical="center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95" xfId="5" applyNumberFormat="1" applyFont="1" applyFill="1" applyBorder="1" applyAlignment="1">
      <alignment horizontal="right" vertical="center"/>
    </xf>
    <xf numFmtId="176" fontId="5" fillId="0" borderId="86" xfId="5" applyNumberFormat="1" applyFont="1" applyFill="1" applyBorder="1" applyAlignment="1">
      <alignment horizontal="right" vertical="center"/>
    </xf>
    <xf numFmtId="176" fontId="5" fillId="0" borderId="105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80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 wrapText="1"/>
    </xf>
    <xf numFmtId="0" fontId="7" fillId="0" borderId="139" xfId="5" applyFont="1" applyFill="1" applyBorder="1" applyAlignment="1">
      <alignment horizontal="center" vertical="center"/>
    </xf>
    <xf numFmtId="0" fontId="7" fillId="0" borderId="14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1" fillId="0" borderId="39" xfId="2" applyFont="1" applyFill="1" applyBorder="1" applyAlignment="1">
      <alignment horizontal="distributed" vertical="center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141" xfId="5" applyNumberFormat="1" applyFont="1" applyFill="1" applyBorder="1" applyAlignment="1">
      <alignment horizontal="right" vertical="center"/>
    </xf>
    <xf numFmtId="0" fontId="5" fillId="0" borderId="142" xfId="5" applyFont="1" applyFill="1" applyBorder="1" applyAlignment="1">
      <alignment horizontal="center" vertical="center"/>
    </xf>
    <xf numFmtId="0" fontId="5" fillId="0" borderId="139" xfId="5" applyFont="1" applyFill="1" applyBorder="1" applyAlignment="1">
      <alignment horizontal="center" vertical="center"/>
    </xf>
    <xf numFmtId="0" fontId="5" fillId="0" borderId="143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3" fillId="0" borderId="144" xfId="4" applyFont="1" applyFill="1" applyBorder="1" applyAlignment="1">
      <alignment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3" fillId="0" borderId="94" xfId="4" applyFont="1" applyFill="1" applyBorder="1" applyAlignment="1">
      <alignment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3" fillId="0" borderId="33" xfId="4" applyFont="1" applyFill="1" applyBorder="1" applyAlignment="1">
      <alignment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44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94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0" fontId="5" fillId="0" borderId="145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 wrapText="1"/>
    </xf>
    <xf numFmtId="0" fontId="5" fillId="0" borderId="83" xfId="5" applyFont="1" applyFill="1" applyBorder="1" applyAlignment="1">
      <alignment horizontal="center" vertical="center"/>
    </xf>
    <xf numFmtId="0" fontId="5" fillId="0" borderId="146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41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0" fontId="13" fillId="0" borderId="0" xfId="4" applyFont="1" applyFill="1" applyAlignment="1">
      <alignment horizontal="right" vertical="center"/>
    </xf>
    <xf numFmtId="0" fontId="13" fillId="0" borderId="94" xfId="4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center" vertical="center"/>
    </xf>
    <xf numFmtId="176" fontId="5" fillId="0" borderId="35" xfId="5" applyNumberFormat="1" applyFont="1" applyFill="1" applyBorder="1" applyAlignment="1">
      <alignment horizontal="right" vertical="center"/>
    </xf>
    <xf numFmtId="0" fontId="13" fillId="0" borderId="39" xfId="4" applyFont="1" applyFill="1" applyBorder="1" applyAlignment="1">
      <alignment horizontal="right" vertical="center"/>
    </xf>
    <xf numFmtId="0" fontId="13" fillId="0" borderId="130" xfId="4" applyFont="1" applyFill="1" applyBorder="1" applyAlignment="1">
      <alignment horizontal="right" vertical="center"/>
    </xf>
    <xf numFmtId="0" fontId="13" fillId="0" borderId="127" xfId="4" applyFont="1" applyFill="1" applyBorder="1" applyAlignment="1">
      <alignment horizontal="right" vertical="center"/>
    </xf>
    <xf numFmtId="0" fontId="13" fillId="0" borderId="33" xfId="4" applyFont="1" applyFill="1" applyBorder="1" applyAlignment="1">
      <alignment horizontal="right" vertical="center"/>
    </xf>
    <xf numFmtId="176" fontId="5" fillId="0" borderId="83" xfId="5" applyNumberFormat="1" applyFont="1" applyFill="1" applyBorder="1" applyAlignment="1">
      <alignment horizontal="right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4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176" fontId="5" fillId="0" borderId="85" xfId="5" applyNumberFormat="1" applyFont="1" applyFill="1" applyBorder="1" applyAlignment="1">
      <alignment horizontal="right" vertical="center"/>
    </xf>
    <xf numFmtId="176" fontId="5" fillId="0" borderId="89" xfId="5" applyNumberFormat="1" applyFont="1" applyFill="1" applyBorder="1" applyAlignment="1">
      <alignment horizontal="right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♪小学校" xfId="4"/>
    <cellStyle name="標準_P29　13～20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view="pageBreakPreview" zoomScaleNormal="100" zoomScaleSheetLayoutView="100" workbookViewId="0">
      <selection activeCell="H16" sqref="H16"/>
    </sheetView>
  </sheetViews>
  <sheetFormatPr defaultColWidth="7.5703125" defaultRowHeight="20.25" customHeight="1"/>
  <cols>
    <col min="1" max="1" width="17.7109375" style="2" customWidth="1"/>
    <col min="2" max="3" width="6.42578125" style="187" customWidth="1"/>
    <col min="4" max="4" width="5.7109375" style="187" customWidth="1"/>
    <col min="5" max="5" width="8.85546875" style="187" customWidth="1"/>
    <col min="6" max="8" width="6.7109375" style="187" customWidth="1"/>
    <col min="9" max="11" width="10" style="187" customWidth="1"/>
    <col min="12" max="14" width="8.85546875" style="187" customWidth="1"/>
    <col min="15" max="15" width="6.7109375" style="187" customWidth="1"/>
    <col min="16" max="16" width="5.28515625" style="187" customWidth="1"/>
    <col min="17" max="20" width="6.42578125" style="187" customWidth="1"/>
    <col min="21" max="21" width="1" style="187" hidden="1" customWidth="1"/>
    <col min="22" max="16384" width="7.5703125" style="187"/>
  </cols>
  <sheetData>
    <row r="1" spans="1:21" s="1" customFormat="1" ht="38.25" customHeight="1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</row>
    <row r="2" spans="1:21" s="265" customFormat="1" ht="19.5" customHeight="1">
      <c r="A2" s="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</row>
    <row r="3" spans="1:21" s="346" customFormat="1" ht="21" customHeight="1" thickBot="1">
      <c r="A3" s="394" t="s">
        <v>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</row>
    <row r="4" spans="1:21" s="346" customFormat="1" ht="18.75" customHeight="1">
      <c r="A4" s="458" t="s">
        <v>2</v>
      </c>
      <c r="B4" s="461" t="s">
        <v>3</v>
      </c>
      <c r="C4" s="462"/>
      <c r="D4" s="463"/>
      <c r="E4" s="464" t="s">
        <v>4</v>
      </c>
      <c r="F4" s="462"/>
      <c r="G4" s="462"/>
      <c r="H4" s="463"/>
      <c r="I4" s="465" t="s">
        <v>5</v>
      </c>
      <c r="J4" s="462"/>
      <c r="K4" s="462"/>
      <c r="L4" s="466" t="s">
        <v>6</v>
      </c>
      <c r="M4" s="462"/>
      <c r="N4" s="462"/>
      <c r="O4" s="462"/>
      <c r="P4" s="462"/>
      <c r="Q4" s="463"/>
      <c r="R4" s="464" t="s">
        <v>7</v>
      </c>
      <c r="S4" s="465"/>
      <c r="T4" s="465"/>
      <c r="U4" s="348"/>
    </row>
    <row r="5" spans="1:21" s="346" customFormat="1" ht="26.25" customHeight="1">
      <c r="A5" s="459"/>
      <c r="B5" s="467" t="s">
        <v>8</v>
      </c>
      <c r="C5" s="469" t="s">
        <v>9</v>
      </c>
      <c r="D5" s="471" t="s">
        <v>10</v>
      </c>
      <c r="E5" s="483" t="s">
        <v>8</v>
      </c>
      <c r="F5" s="469" t="s">
        <v>11</v>
      </c>
      <c r="G5" s="469" t="s">
        <v>12</v>
      </c>
      <c r="H5" s="471" t="s">
        <v>13</v>
      </c>
      <c r="I5" s="483" t="s">
        <v>8</v>
      </c>
      <c r="J5" s="485" t="s">
        <v>14</v>
      </c>
      <c r="K5" s="473" t="s">
        <v>15</v>
      </c>
      <c r="L5" s="475" t="s">
        <v>16</v>
      </c>
      <c r="M5" s="476"/>
      <c r="N5" s="477"/>
      <c r="O5" s="478" t="s">
        <v>17</v>
      </c>
      <c r="P5" s="479"/>
      <c r="Q5" s="480"/>
      <c r="R5" s="481" t="s">
        <v>18</v>
      </c>
      <c r="S5" s="482"/>
      <c r="T5" s="482"/>
      <c r="U5" s="348"/>
    </row>
    <row r="6" spans="1:21" s="346" customFormat="1" ht="26.25" customHeight="1" thickBot="1">
      <c r="A6" s="460"/>
      <c r="B6" s="468"/>
      <c r="C6" s="470"/>
      <c r="D6" s="472"/>
      <c r="E6" s="484"/>
      <c r="F6" s="470"/>
      <c r="G6" s="470"/>
      <c r="H6" s="472"/>
      <c r="I6" s="484"/>
      <c r="J6" s="486"/>
      <c r="K6" s="474"/>
      <c r="L6" s="413" t="s">
        <v>8</v>
      </c>
      <c r="M6" s="414" t="s">
        <v>14</v>
      </c>
      <c r="N6" s="414" t="s">
        <v>15</v>
      </c>
      <c r="O6" s="415" t="s">
        <v>8</v>
      </c>
      <c r="P6" s="416" t="s">
        <v>14</v>
      </c>
      <c r="Q6" s="417" t="s">
        <v>15</v>
      </c>
      <c r="R6" s="413" t="s">
        <v>8</v>
      </c>
      <c r="S6" s="414" t="s">
        <v>14</v>
      </c>
      <c r="T6" s="414" t="s">
        <v>15</v>
      </c>
      <c r="U6" s="348"/>
    </row>
    <row r="7" spans="1:21" s="346" customFormat="1" ht="38.25" customHeight="1">
      <c r="A7" s="109" t="s">
        <v>299</v>
      </c>
      <c r="B7" s="418">
        <v>207</v>
      </c>
      <c r="C7" s="419">
        <v>205</v>
      </c>
      <c r="D7" s="419">
        <v>2</v>
      </c>
      <c r="E7" s="420">
        <v>1990</v>
      </c>
      <c r="F7" s="419">
        <v>1733</v>
      </c>
      <c r="G7" s="419">
        <v>75</v>
      </c>
      <c r="H7" s="421">
        <v>182</v>
      </c>
      <c r="I7" s="422">
        <v>44457</v>
      </c>
      <c r="J7" s="419">
        <v>22828</v>
      </c>
      <c r="K7" s="419">
        <v>21629</v>
      </c>
      <c r="L7" s="420">
        <v>3190</v>
      </c>
      <c r="M7" s="419">
        <v>1111</v>
      </c>
      <c r="N7" s="419">
        <v>2079</v>
      </c>
      <c r="O7" s="419">
        <v>260</v>
      </c>
      <c r="P7" s="419">
        <v>95</v>
      </c>
      <c r="Q7" s="421">
        <v>165</v>
      </c>
      <c r="R7" s="420">
        <v>715</v>
      </c>
      <c r="S7" s="419">
        <v>145</v>
      </c>
      <c r="T7" s="419">
        <v>570</v>
      </c>
      <c r="U7" s="348"/>
    </row>
    <row r="8" spans="1:21" s="346" customFormat="1" ht="38.25" customHeight="1">
      <c r="A8" s="3" t="s">
        <v>300</v>
      </c>
      <c r="B8" s="120">
        <f>SUM(C8:D8)</f>
        <v>206</v>
      </c>
      <c r="C8" s="122">
        <f t="shared" ref="C8:T8" si="0">SUM(C9:C11)</f>
        <v>204</v>
      </c>
      <c r="D8" s="122">
        <f t="shared" si="0"/>
        <v>2</v>
      </c>
      <c r="E8" s="127">
        <f t="shared" si="0"/>
        <v>1994</v>
      </c>
      <c r="F8" s="121">
        <f t="shared" si="0"/>
        <v>1728</v>
      </c>
      <c r="G8" s="423">
        <f t="shared" si="0"/>
        <v>75</v>
      </c>
      <c r="H8" s="424">
        <f t="shared" si="0"/>
        <v>191</v>
      </c>
      <c r="I8" s="200">
        <f t="shared" si="0"/>
        <v>43775</v>
      </c>
      <c r="J8" s="121">
        <f>SUM(J9:J11)</f>
        <v>22458</v>
      </c>
      <c r="K8" s="200">
        <f t="shared" si="0"/>
        <v>21317</v>
      </c>
      <c r="L8" s="127">
        <f t="shared" si="0"/>
        <v>3169</v>
      </c>
      <c r="M8" s="121">
        <f t="shared" si="0"/>
        <v>1105</v>
      </c>
      <c r="N8" s="121">
        <f t="shared" si="0"/>
        <v>2064</v>
      </c>
      <c r="O8" s="121">
        <f t="shared" si="0"/>
        <v>289</v>
      </c>
      <c r="P8" s="121">
        <f t="shared" si="0"/>
        <v>87</v>
      </c>
      <c r="Q8" s="424">
        <f t="shared" si="0"/>
        <v>202</v>
      </c>
      <c r="R8" s="127">
        <f t="shared" si="0"/>
        <v>703</v>
      </c>
      <c r="S8" s="121">
        <f t="shared" si="0"/>
        <v>146</v>
      </c>
      <c r="T8" s="122">
        <f t="shared" si="0"/>
        <v>557</v>
      </c>
      <c r="U8" s="348"/>
    </row>
    <row r="9" spans="1:21" s="346" customFormat="1" ht="38.25" customHeight="1">
      <c r="A9" s="4" t="s">
        <v>19</v>
      </c>
      <c r="B9" s="128">
        <f>SUM(C9:D9)</f>
        <v>1</v>
      </c>
      <c r="C9" s="118">
        <v>1</v>
      </c>
      <c r="D9" s="240">
        <v>0</v>
      </c>
      <c r="E9" s="117">
        <f>SUM(F9:H9)</f>
        <v>12</v>
      </c>
      <c r="F9" s="118">
        <v>12</v>
      </c>
      <c r="G9" s="425">
        <v>0</v>
      </c>
      <c r="H9" s="240">
        <v>0</v>
      </c>
      <c r="I9" s="144">
        <f>SUM(J9:K9)</f>
        <v>411</v>
      </c>
      <c r="J9" s="118">
        <v>202</v>
      </c>
      <c r="K9" s="118">
        <v>209</v>
      </c>
      <c r="L9" s="117">
        <f>SUM(M9:N9)</f>
        <v>18</v>
      </c>
      <c r="M9" s="118">
        <v>10</v>
      </c>
      <c r="N9" s="118">
        <v>8</v>
      </c>
      <c r="O9" s="118">
        <f>SUM(P9:Q9)</f>
        <v>7</v>
      </c>
      <c r="P9" s="118">
        <v>4</v>
      </c>
      <c r="Q9" s="145">
        <v>3</v>
      </c>
      <c r="R9" s="117">
        <f>SUM(S9:T9)</f>
        <v>2</v>
      </c>
      <c r="S9" s="118">
        <v>1</v>
      </c>
      <c r="T9" s="118">
        <v>1</v>
      </c>
      <c r="U9" s="348"/>
    </row>
    <row r="10" spans="1:21" s="346" customFormat="1" ht="38.25" customHeight="1">
      <c r="A10" s="4" t="s">
        <v>20</v>
      </c>
      <c r="B10" s="128">
        <f>SUM(C10:D10)</f>
        <v>204</v>
      </c>
      <c r="C10" s="118">
        <f>SUM(C13:C29)</f>
        <v>202</v>
      </c>
      <c r="D10" s="145">
        <f t="shared" ref="D10:Q10" si="1">SUM(D13:D29)</f>
        <v>2</v>
      </c>
      <c r="E10" s="117">
        <f t="shared" ref="E10:K10" si="2">SUM(E13:E29)</f>
        <v>1976</v>
      </c>
      <c r="F10" s="118">
        <f t="shared" si="2"/>
        <v>1710</v>
      </c>
      <c r="G10" s="118">
        <f t="shared" si="2"/>
        <v>75</v>
      </c>
      <c r="H10" s="145">
        <f t="shared" si="2"/>
        <v>191</v>
      </c>
      <c r="I10" s="144">
        <f t="shared" si="2"/>
        <v>43323</v>
      </c>
      <c r="J10" s="118">
        <f t="shared" si="2"/>
        <v>22231</v>
      </c>
      <c r="K10" s="118">
        <f t="shared" si="2"/>
        <v>21092</v>
      </c>
      <c r="L10" s="117">
        <f t="shared" si="1"/>
        <v>3146</v>
      </c>
      <c r="M10" s="118">
        <f t="shared" si="1"/>
        <v>1093</v>
      </c>
      <c r="N10" s="118">
        <f t="shared" si="1"/>
        <v>2053</v>
      </c>
      <c r="O10" s="118">
        <f t="shared" si="1"/>
        <v>273</v>
      </c>
      <c r="P10" s="118">
        <f t="shared" si="1"/>
        <v>78</v>
      </c>
      <c r="Q10" s="145">
        <f t="shared" si="1"/>
        <v>195</v>
      </c>
      <c r="R10" s="117">
        <f>SUM(S10:T10)</f>
        <v>699</v>
      </c>
      <c r="S10" s="426">
        <f>SUM(S13:S29)</f>
        <v>145</v>
      </c>
      <c r="T10" s="118">
        <f>SUM(T13:T29)</f>
        <v>554</v>
      </c>
      <c r="U10" s="348"/>
    </row>
    <row r="11" spans="1:21" s="346" customFormat="1" ht="38.25" customHeight="1" thickBot="1">
      <c r="A11" s="5" t="s">
        <v>21</v>
      </c>
      <c r="B11" s="363">
        <f>SUM(C11:D11)</f>
        <v>1</v>
      </c>
      <c r="C11" s="364">
        <v>1</v>
      </c>
      <c r="D11" s="325">
        <v>0</v>
      </c>
      <c r="E11" s="427">
        <f>SUM(F11:H11)</f>
        <v>6</v>
      </c>
      <c r="F11" s="364">
        <v>6</v>
      </c>
      <c r="G11" s="292">
        <v>0</v>
      </c>
      <c r="H11" s="261">
        <v>0</v>
      </c>
      <c r="I11" s="366">
        <f>SUM(J11:K11)</f>
        <v>41</v>
      </c>
      <c r="J11" s="364">
        <v>25</v>
      </c>
      <c r="K11" s="364">
        <v>16</v>
      </c>
      <c r="L11" s="427">
        <f>SUM(M11:N11)</f>
        <v>5</v>
      </c>
      <c r="M11" s="364">
        <v>2</v>
      </c>
      <c r="N11" s="364">
        <v>3</v>
      </c>
      <c r="O11" s="364">
        <f>SUM(P11:Q11)</f>
        <v>9</v>
      </c>
      <c r="P11" s="364">
        <v>5</v>
      </c>
      <c r="Q11" s="428">
        <v>4</v>
      </c>
      <c r="R11" s="427">
        <f>SUM(S11:T11)</f>
        <v>2</v>
      </c>
      <c r="S11" s="292">
        <v>0</v>
      </c>
      <c r="T11" s="364">
        <v>2</v>
      </c>
      <c r="U11" s="348"/>
    </row>
    <row r="12" spans="1:21" s="346" customFormat="1" ht="17.25" customHeight="1">
      <c r="A12" s="6" t="s">
        <v>22</v>
      </c>
      <c r="B12" s="128"/>
      <c r="C12" s="429"/>
      <c r="D12" s="430"/>
      <c r="E12" s="144"/>
      <c r="F12" s="118"/>
      <c r="G12" s="118"/>
      <c r="H12" s="145"/>
      <c r="I12" s="144"/>
      <c r="J12" s="118"/>
      <c r="K12" s="118"/>
      <c r="L12" s="117"/>
      <c r="M12" s="118"/>
      <c r="N12" s="118"/>
      <c r="O12" s="118"/>
      <c r="P12" s="118"/>
      <c r="Q12" s="145"/>
      <c r="R12" s="117"/>
      <c r="S12" s="118"/>
      <c r="T12" s="118"/>
      <c r="U12" s="348"/>
    </row>
    <row r="13" spans="1:21" s="346" customFormat="1" ht="38.25" customHeight="1">
      <c r="A13" s="7" t="s">
        <v>23</v>
      </c>
      <c r="B13" s="128">
        <v>52</v>
      </c>
      <c r="C13" s="118">
        <v>52</v>
      </c>
      <c r="D13" s="244">
        <v>0</v>
      </c>
      <c r="E13" s="117">
        <f t="shared" ref="E13:E29" si="3">SUM(F13:H13)</f>
        <v>593</v>
      </c>
      <c r="F13" s="118">
        <v>529</v>
      </c>
      <c r="G13" s="118">
        <v>13</v>
      </c>
      <c r="H13" s="145">
        <v>51</v>
      </c>
      <c r="I13" s="144">
        <v>14139</v>
      </c>
      <c r="J13" s="118">
        <v>7287</v>
      </c>
      <c r="K13" s="118">
        <v>6852</v>
      </c>
      <c r="L13" s="117">
        <v>923</v>
      </c>
      <c r="M13" s="118">
        <v>281</v>
      </c>
      <c r="N13" s="118">
        <v>642</v>
      </c>
      <c r="O13" s="118">
        <v>75</v>
      </c>
      <c r="P13" s="431">
        <v>22</v>
      </c>
      <c r="Q13" s="432">
        <v>53</v>
      </c>
      <c r="R13" s="117">
        <v>171</v>
      </c>
      <c r="S13" s="118">
        <v>62</v>
      </c>
      <c r="T13" s="118">
        <v>109</v>
      </c>
      <c r="U13" s="348"/>
    </row>
    <row r="14" spans="1:21" s="346" customFormat="1" ht="38.25" customHeight="1">
      <c r="A14" s="8" t="s">
        <v>24</v>
      </c>
      <c r="B14" s="367">
        <v>15</v>
      </c>
      <c r="C14" s="368">
        <v>15</v>
      </c>
      <c r="D14" s="402">
        <v>0</v>
      </c>
      <c r="E14" s="403">
        <f t="shared" si="3"/>
        <v>161</v>
      </c>
      <c r="F14" s="368">
        <v>137</v>
      </c>
      <c r="G14" s="368">
        <v>9</v>
      </c>
      <c r="H14" s="404">
        <v>15</v>
      </c>
      <c r="I14" s="370">
        <v>3828</v>
      </c>
      <c r="J14" s="368">
        <v>1954</v>
      </c>
      <c r="K14" s="368">
        <v>1874</v>
      </c>
      <c r="L14" s="403">
        <v>251</v>
      </c>
      <c r="M14" s="368">
        <v>88</v>
      </c>
      <c r="N14" s="368">
        <v>163</v>
      </c>
      <c r="O14" s="433">
        <v>19</v>
      </c>
      <c r="P14" s="434">
        <v>10</v>
      </c>
      <c r="Q14" s="435">
        <v>9</v>
      </c>
      <c r="R14" s="436">
        <v>60</v>
      </c>
      <c r="S14" s="368">
        <v>13</v>
      </c>
      <c r="T14" s="368">
        <v>47</v>
      </c>
      <c r="U14" s="348"/>
    </row>
    <row r="15" spans="1:21" s="346" customFormat="1" ht="38.25" customHeight="1">
      <c r="A15" s="8" t="s">
        <v>25</v>
      </c>
      <c r="B15" s="367">
        <v>12</v>
      </c>
      <c r="C15" s="368">
        <v>12</v>
      </c>
      <c r="D15" s="402">
        <v>0</v>
      </c>
      <c r="E15" s="403">
        <f t="shared" si="3"/>
        <v>90</v>
      </c>
      <c r="F15" s="368">
        <v>78</v>
      </c>
      <c r="G15" s="368">
        <v>4</v>
      </c>
      <c r="H15" s="404">
        <v>8</v>
      </c>
      <c r="I15" s="370">
        <v>1589</v>
      </c>
      <c r="J15" s="368">
        <v>848</v>
      </c>
      <c r="K15" s="368">
        <v>741</v>
      </c>
      <c r="L15" s="403">
        <v>146</v>
      </c>
      <c r="M15" s="368">
        <v>64</v>
      </c>
      <c r="N15" s="368">
        <v>82</v>
      </c>
      <c r="O15" s="433">
        <v>10</v>
      </c>
      <c r="P15" s="434">
        <v>2</v>
      </c>
      <c r="Q15" s="435">
        <v>8</v>
      </c>
      <c r="R15" s="436">
        <v>17</v>
      </c>
      <c r="S15" s="368">
        <v>5</v>
      </c>
      <c r="T15" s="368">
        <v>12</v>
      </c>
      <c r="U15" s="348"/>
    </row>
    <row r="16" spans="1:21" s="346" customFormat="1" ht="38.25" customHeight="1">
      <c r="A16" s="8" t="s">
        <v>26</v>
      </c>
      <c r="B16" s="367">
        <v>10</v>
      </c>
      <c r="C16" s="368">
        <v>10</v>
      </c>
      <c r="D16" s="325">
        <v>0</v>
      </c>
      <c r="E16" s="403">
        <f t="shared" si="3"/>
        <v>82</v>
      </c>
      <c r="F16" s="368">
        <v>66</v>
      </c>
      <c r="G16" s="368">
        <v>7</v>
      </c>
      <c r="H16" s="404">
        <v>9</v>
      </c>
      <c r="I16" s="370">
        <v>1646</v>
      </c>
      <c r="J16" s="368">
        <v>842</v>
      </c>
      <c r="K16" s="368">
        <v>804</v>
      </c>
      <c r="L16" s="403">
        <v>132</v>
      </c>
      <c r="M16" s="368">
        <v>46</v>
      </c>
      <c r="N16" s="368">
        <v>86</v>
      </c>
      <c r="O16" s="433">
        <v>16</v>
      </c>
      <c r="P16" s="434">
        <v>8</v>
      </c>
      <c r="Q16" s="435">
        <v>8</v>
      </c>
      <c r="R16" s="436">
        <v>22</v>
      </c>
      <c r="S16" s="368">
        <v>11</v>
      </c>
      <c r="T16" s="368">
        <v>11</v>
      </c>
      <c r="U16" s="348"/>
    </row>
    <row r="17" spans="1:21" s="346" customFormat="1" ht="38.25" customHeight="1">
      <c r="A17" s="8" t="s">
        <v>27</v>
      </c>
      <c r="B17" s="367">
        <v>10</v>
      </c>
      <c r="C17" s="368">
        <v>9</v>
      </c>
      <c r="D17" s="272">
        <v>1</v>
      </c>
      <c r="E17" s="403">
        <f t="shared" si="3"/>
        <v>66</v>
      </c>
      <c r="F17" s="368">
        <v>51</v>
      </c>
      <c r="G17" s="368">
        <v>6</v>
      </c>
      <c r="H17" s="404">
        <v>9</v>
      </c>
      <c r="I17" s="370">
        <v>1149</v>
      </c>
      <c r="J17" s="368">
        <v>582</v>
      </c>
      <c r="K17" s="368">
        <v>567</v>
      </c>
      <c r="L17" s="403">
        <v>111</v>
      </c>
      <c r="M17" s="368">
        <v>44</v>
      </c>
      <c r="N17" s="368">
        <v>67</v>
      </c>
      <c r="O17" s="433">
        <v>13</v>
      </c>
      <c r="P17" s="434">
        <v>1</v>
      </c>
      <c r="Q17" s="435">
        <v>12</v>
      </c>
      <c r="R17" s="437">
        <v>39</v>
      </c>
      <c r="S17" s="272">
        <v>9</v>
      </c>
      <c r="T17" s="368">
        <v>30</v>
      </c>
      <c r="U17" s="348"/>
    </row>
    <row r="18" spans="1:21" s="346" customFormat="1" ht="38.25" customHeight="1">
      <c r="A18" s="8" t="s">
        <v>28</v>
      </c>
      <c r="B18" s="367">
        <v>12</v>
      </c>
      <c r="C18" s="368">
        <v>12</v>
      </c>
      <c r="D18" s="325">
        <v>0</v>
      </c>
      <c r="E18" s="403">
        <f t="shared" si="3"/>
        <v>170</v>
      </c>
      <c r="F18" s="368">
        <v>155</v>
      </c>
      <c r="G18" s="272">
        <v>0</v>
      </c>
      <c r="H18" s="438">
        <v>15</v>
      </c>
      <c r="I18" s="370">
        <v>4267</v>
      </c>
      <c r="J18" s="368">
        <v>2168</v>
      </c>
      <c r="K18" s="368">
        <v>2099</v>
      </c>
      <c r="L18" s="403">
        <v>264</v>
      </c>
      <c r="M18" s="368">
        <v>95</v>
      </c>
      <c r="N18" s="368">
        <v>169</v>
      </c>
      <c r="O18" s="433">
        <v>14</v>
      </c>
      <c r="P18" s="434">
        <v>2</v>
      </c>
      <c r="Q18" s="435">
        <v>12</v>
      </c>
      <c r="R18" s="117">
        <v>27</v>
      </c>
      <c r="S18" s="439">
        <v>1</v>
      </c>
      <c r="T18" s="368">
        <v>26</v>
      </c>
      <c r="U18" s="348"/>
    </row>
    <row r="19" spans="1:21" s="346" customFormat="1" ht="38.25" customHeight="1">
      <c r="A19" s="8" t="s">
        <v>29</v>
      </c>
      <c r="B19" s="367">
        <v>10</v>
      </c>
      <c r="C19" s="368">
        <v>10</v>
      </c>
      <c r="D19" s="325">
        <v>0</v>
      </c>
      <c r="E19" s="403">
        <f t="shared" si="3"/>
        <v>74</v>
      </c>
      <c r="F19" s="368">
        <v>60</v>
      </c>
      <c r="G19" s="368">
        <v>8</v>
      </c>
      <c r="H19" s="404">
        <v>6</v>
      </c>
      <c r="I19" s="370">
        <v>1406</v>
      </c>
      <c r="J19" s="368">
        <v>705</v>
      </c>
      <c r="K19" s="368">
        <v>701</v>
      </c>
      <c r="L19" s="403">
        <v>129</v>
      </c>
      <c r="M19" s="368">
        <v>48</v>
      </c>
      <c r="N19" s="368">
        <v>81</v>
      </c>
      <c r="O19" s="433">
        <v>12</v>
      </c>
      <c r="P19" s="434">
        <v>2</v>
      </c>
      <c r="Q19" s="435">
        <v>10</v>
      </c>
      <c r="R19" s="436">
        <v>44</v>
      </c>
      <c r="S19" s="368">
        <v>13</v>
      </c>
      <c r="T19" s="368">
        <v>31</v>
      </c>
      <c r="U19" s="348"/>
    </row>
    <row r="20" spans="1:21" s="346" customFormat="1" ht="38.25" customHeight="1">
      <c r="A20" s="8" t="s">
        <v>30</v>
      </c>
      <c r="B20" s="367">
        <v>17</v>
      </c>
      <c r="C20" s="368">
        <v>17</v>
      </c>
      <c r="D20" s="325">
        <v>0</v>
      </c>
      <c r="E20" s="403">
        <f t="shared" si="3"/>
        <v>199</v>
      </c>
      <c r="F20" s="368">
        <v>177</v>
      </c>
      <c r="G20" s="368">
        <v>3</v>
      </c>
      <c r="H20" s="404">
        <v>19</v>
      </c>
      <c r="I20" s="370">
        <v>4678</v>
      </c>
      <c r="J20" s="368">
        <v>2402</v>
      </c>
      <c r="K20" s="368">
        <v>2276</v>
      </c>
      <c r="L20" s="403">
        <v>299</v>
      </c>
      <c r="M20" s="368">
        <v>95</v>
      </c>
      <c r="N20" s="368">
        <v>204</v>
      </c>
      <c r="O20" s="433">
        <v>28</v>
      </c>
      <c r="P20" s="434">
        <v>5</v>
      </c>
      <c r="Q20" s="435">
        <v>23</v>
      </c>
      <c r="R20" s="436">
        <v>93</v>
      </c>
      <c r="S20" s="368">
        <v>5</v>
      </c>
      <c r="T20" s="368">
        <v>88</v>
      </c>
      <c r="U20" s="348"/>
    </row>
    <row r="21" spans="1:21" s="346" customFormat="1" ht="38.25" customHeight="1">
      <c r="A21" s="8" t="s">
        <v>31</v>
      </c>
      <c r="B21" s="367">
        <v>19</v>
      </c>
      <c r="C21" s="368">
        <v>19</v>
      </c>
      <c r="D21" s="325">
        <v>0</v>
      </c>
      <c r="E21" s="403">
        <f t="shared" si="3"/>
        <v>228</v>
      </c>
      <c r="F21" s="368">
        <v>203</v>
      </c>
      <c r="G21" s="272">
        <v>0</v>
      </c>
      <c r="H21" s="404">
        <v>25</v>
      </c>
      <c r="I21" s="370">
        <v>5377</v>
      </c>
      <c r="J21" s="368">
        <v>2798</v>
      </c>
      <c r="K21" s="368">
        <v>2579</v>
      </c>
      <c r="L21" s="403">
        <v>348</v>
      </c>
      <c r="M21" s="368">
        <v>121</v>
      </c>
      <c r="N21" s="368">
        <v>227</v>
      </c>
      <c r="O21" s="433">
        <v>22</v>
      </c>
      <c r="P21" s="434">
        <v>5</v>
      </c>
      <c r="Q21" s="435">
        <v>17</v>
      </c>
      <c r="R21" s="436">
        <v>54</v>
      </c>
      <c r="S21" s="368">
        <v>2</v>
      </c>
      <c r="T21" s="368">
        <v>52</v>
      </c>
      <c r="U21" s="348"/>
    </row>
    <row r="22" spans="1:21" s="346" customFormat="1" ht="38.25" customHeight="1">
      <c r="A22" s="8" t="s">
        <v>32</v>
      </c>
      <c r="B22" s="440">
        <v>7</v>
      </c>
      <c r="C22" s="439">
        <v>7</v>
      </c>
      <c r="D22" s="325">
        <v>0</v>
      </c>
      <c r="E22" s="441">
        <f t="shared" si="3"/>
        <v>53</v>
      </c>
      <c r="F22" s="439">
        <v>46</v>
      </c>
      <c r="G22" s="439">
        <v>2</v>
      </c>
      <c r="H22" s="442">
        <v>5</v>
      </c>
      <c r="I22" s="443">
        <v>1056</v>
      </c>
      <c r="J22" s="439">
        <v>545</v>
      </c>
      <c r="K22" s="439">
        <v>511</v>
      </c>
      <c r="L22" s="441">
        <v>87</v>
      </c>
      <c r="M22" s="439">
        <v>32</v>
      </c>
      <c r="N22" s="439">
        <v>55</v>
      </c>
      <c r="O22" s="433">
        <v>9</v>
      </c>
      <c r="P22" s="434">
        <v>4</v>
      </c>
      <c r="Q22" s="435">
        <v>5</v>
      </c>
      <c r="R22" s="436">
        <v>44</v>
      </c>
      <c r="S22" s="439">
        <v>8</v>
      </c>
      <c r="T22" s="439">
        <v>36</v>
      </c>
      <c r="U22" s="348"/>
    </row>
    <row r="23" spans="1:21" s="346" customFormat="1" ht="38.25" customHeight="1">
      <c r="A23" s="8" t="s">
        <v>33</v>
      </c>
      <c r="B23" s="367">
        <v>1</v>
      </c>
      <c r="C23" s="368">
        <v>1</v>
      </c>
      <c r="D23" s="325">
        <v>0</v>
      </c>
      <c r="E23" s="403">
        <f t="shared" si="3"/>
        <v>7</v>
      </c>
      <c r="F23" s="368">
        <v>6</v>
      </c>
      <c r="G23" s="368">
        <v>0</v>
      </c>
      <c r="H23" s="404">
        <v>1</v>
      </c>
      <c r="I23" s="370">
        <v>85</v>
      </c>
      <c r="J23" s="368">
        <v>45</v>
      </c>
      <c r="K23" s="368">
        <v>40</v>
      </c>
      <c r="L23" s="403">
        <v>11</v>
      </c>
      <c r="M23" s="368">
        <v>5</v>
      </c>
      <c r="N23" s="368">
        <v>6</v>
      </c>
      <c r="O23" s="433">
        <v>3</v>
      </c>
      <c r="P23" s="434">
        <v>2</v>
      </c>
      <c r="Q23" s="435">
        <v>1</v>
      </c>
      <c r="R23" s="117">
        <v>4</v>
      </c>
      <c r="S23" s="368">
        <v>0</v>
      </c>
      <c r="T23" s="368">
        <v>4</v>
      </c>
      <c r="U23" s="348"/>
    </row>
    <row r="24" spans="1:21" s="346" customFormat="1" ht="38.25" customHeight="1">
      <c r="A24" s="8" t="s">
        <v>34</v>
      </c>
      <c r="B24" s="367">
        <v>4</v>
      </c>
      <c r="C24" s="368">
        <v>4</v>
      </c>
      <c r="D24" s="325">
        <v>0</v>
      </c>
      <c r="E24" s="403">
        <f t="shared" si="3"/>
        <v>34</v>
      </c>
      <c r="F24" s="368">
        <v>30</v>
      </c>
      <c r="G24" s="368">
        <v>0</v>
      </c>
      <c r="H24" s="404">
        <v>4</v>
      </c>
      <c r="I24" s="370">
        <v>583</v>
      </c>
      <c r="J24" s="368">
        <v>305</v>
      </c>
      <c r="K24" s="368">
        <v>278</v>
      </c>
      <c r="L24" s="403">
        <v>56</v>
      </c>
      <c r="M24" s="368">
        <v>21</v>
      </c>
      <c r="N24" s="368">
        <v>35</v>
      </c>
      <c r="O24" s="433">
        <v>8</v>
      </c>
      <c r="P24" s="434">
        <v>3</v>
      </c>
      <c r="Q24" s="435">
        <v>5</v>
      </c>
      <c r="R24" s="436">
        <v>17</v>
      </c>
      <c r="S24" s="368">
        <v>2</v>
      </c>
      <c r="T24" s="368">
        <v>15</v>
      </c>
      <c r="U24" s="348"/>
    </row>
    <row r="25" spans="1:21" s="346" customFormat="1" ht="38.25" customHeight="1">
      <c r="A25" s="8" t="s">
        <v>35</v>
      </c>
      <c r="B25" s="367">
        <v>8</v>
      </c>
      <c r="C25" s="368">
        <v>8</v>
      </c>
      <c r="D25" s="325">
        <v>0</v>
      </c>
      <c r="E25" s="403">
        <f t="shared" si="3"/>
        <v>60</v>
      </c>
      <c r="F25" s="368">
        <v>53</v>
      </c>
      <c r="G25" s="368">
        <v>3</v>
      </c>
      <c r="H25" s="404">
        <v>4</v>
      </c>
      <c r="I25" s="370">
        <v>1206</v>
      </c>
      <c r="J25" s="368">
        <v>613</v>
      </c>
      <c r="K25" s="368">
        <v>593</v>
      </c>
      <c r="L25" s="403">
        <v>99</v>
      </c>
      <c r="M25" s="368">
        <v>38</v>
      </c>
      <c r="N25" s="368">
        <v>61</v>
      </c>
      <c r="O25" s="433">
        <v>8</v>
      </c>
      <c r="P25" s="434">
        <v>3</v>
      </c>
      <c r="Q25" s="435">
        <v>5</v>
      </c>
      <c r="R25" s="436">
        <v>19</v>
      </c>
      <c r="S25" s="368">
        <v>3</v>
      </c>
      <c r="T25" s="368">
        <v>16</v>
      </c>
      <c r="U25" s="348"/>
    </row>
    <row r="26" spans="1:21" s="346" customFormat="1" ht="38.25" customHeight="1">
      <c r="A26" s="8" t="s">
        <v>36</v>
      </c>
      <c r="B26" s="128">
        <v>7</v>
      </c>
      <c r="C26" s="118">
        <v>7</v>
      </c>
      <c r="D26" s="325">
        <v>0</v>
      </c>
      <c r="E26" s="436">
        <f t="shared" si="3"/>
        <v>35</v>
      </c>
      <c r="F26" s="118">
        <v>20</v>
      </c>
      <c r="G26" s="118">
        <v>10</v>
      </c>
      <c r="H26" s="145">
        <v>5</v>
      </c>
      <c r="I26" s="144">
        <v>422</v>
      </c>
      <c r="J26" s="118">
        <v>223</v>
      </c>
      <c r="K26" s="118">
        <v>199</v>
      </c>
      <c r="L26" s="403">
        <v>68</v>
      </c>
      <c r="M26" s="118">
        <v>31</v>
      </c>
      <c r="N26" s="118">
        <v>37</v>
      </c>
      <c r="O26" s="433">
        <v>13</v>
      </c>
      <c r="P26" s="434">
        <v>4</v>
      </c>
      <c r="Q26" s="435">
        <v>9</v>
      </c>
      <c r="R26" s="436">
        <v>23</v>
      </c>
      <c r="S26" s="118">
        <v>0</v>
      </c>
      <c r="T26" s="118">
        <v>23</v>
      </c>
      <c r="U26" s="348"/>
    </row>
    <row r="27" spans="1:21" ht="38.25" customHeight="1">
      <c r="A27" s="8" t="s">
        <v>37</v>
      </c>
      <c r="B27" s="367">
        <v>5</v>
      </c>
      <c r="C27" s="444">
        <v>4</v>
      </c>
      <c r="D27" s="272">
        <v>1</v>
      </c>
      <c r="E27" s="436">
        <f t="shared" si="3"/>
        <v>32</v>
      </c>
      <c r="F27" s="444">
        <v>26</v>
      </c>
      <c r="G27" s="444">
        <v>2</v>
      </c>
      <c r="H27" s="445">
        <v>4</v>
      </c>
      <c r="I27" s="446">
        <v>590</v>
      </c>
      <c r="J27" s="444">
        <v>300</v>
      </c>
      <c r="K27" s="447">
        <v>290</v>
      </c>
      <c r="L27" s="403">
        <v>57</v>
      </c>
      <c r="M27" s="444">
        <v>19</v>
      </c>
      <c r="N27" s="444">
        <v>38</v>
      </c>
      <c r="O27" s="433">
        <v>9</v>
      </c>
      <c r="P27" s="434">
        <v>3</v>
      </c>
      <c r="Q27" s="435">
        <v>6</v>
      </c>
      <c r="R27" s="437">
        <v>10</v>
      </c>
      <c r="S27" s="444">
        <v>2</v>
      </c>
      <c r="T27" s="447">
        <v>8</v>
      </c>
    </row>
    <row r="28" spans="1:21" ht="38.25" customHeight="1">
      <c r="A28" s="8" t="s">
        <v>38</v>
      </c>
      <c r="B28" s="367">
        <v>4</v>
      </c>
      <c r="C28" s="444">
        <v>4</v>
      </c>
      <c r="D28" s="325">
        <v>0</v>
      </c>
      <c r="E28" s="436">
        <f t="shared" si="3"/>
        <v>27</v>
      </c>
      <c r="F28" s="444">
        <v>22</v>
      </c>
      <c r="G28" s="444">
        <v>2</v>
      </c>
      <c r="H28" s="445">
        <v>3</v>
      </c>
      <c r="I28" s="446">
        <v>452</v>
      </c>
      <c r="J28" s="444">
        <v>220</v>
      </c>
      <c r="K28" s="447">
        <v>232</v>
      </c>
      <c r="L28" s="403">
        <v>50</v>
      </c>
      <c r="M28" s="444">
        <v>18</v>
      </c>
      <c r="N28" s="444">
        <v>32</v>
      </c>
      <c r="O28" s="433">
        <v>5</v>
      </c>
      <c r="P28" s="434">
        <v>1</v>
      </c>
      <c r="Q28" s="435">
        <v>4</v>
      </c>
      <c r="R28" s="117">
        <v>18</v>
      </c>
      <c r="S28" s="444">
        <v>5</v>
      </c>
      <c r="T28" s="447">
        <v>13</v>
      </c>
    </row>
    <row r="29" spans="1:21" ht="38.25" customHeight="1" thickBot="1">
      <c r="A29" s="9" t="s">
        <v>39</v>
      </c>
      <c r="B29" s="371">
        <v>11</v>
      </c>
      <c r="C29" s="448">
        <v>11</v>
      </c>
      <c r="D29" s="405">
        <v>0</v>
      </c>
      <c r="E29" s="449">
        <f t="shared" si="3"/>
        <v>65</v>
      </c>
      <c r="F29" s="448">
        <v>51</v>
      </c>
      <c r="G29" s="448">
        <v>6</v>
      </c>
      <c r="H29" s="450">
        <v>8</v>
      </c>
      <c r="I29" s="451">
        <v>850</v>
      </c>
      <c r="J29" s="448">
        <v>394</v>
      </c>
      <c r="K29" s="452">
        <v>456</v>
      </c>
      <c r="L29" s="453">
        <v>115</v>
      </c>
      <c r="M29" s="448">
        <v>47</v>
      </c>
      <c r="N29" s="448">
        <v>68</v>
      </c>
      <c r="O29" s="454">
        <v>9</v>
      </c>
      <c r="P29" s="455">
        <v>1</v>
      </c>
      <c r="Q29" s="456">
        <v>8</v>
      </c>
      <c r="R29" s="449">
        <v>37</v>
      </c>
      <c r="S29" s="448">
        <v>4</v>
      </c>
      <c r="T29" s="452">
        <v>33</v>
      </c>
    </row>
  </sheetData>
  <mergeCells count="20">
    <mergeCell ref="G5:G6"/>
    <mergeCell ref="H5:H6"/>
    <mergeCell ref="I5:I6"/>
    <mergeCell ref="J5:J6"/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  <mergeCell ref="K5:K6"/>
    <mergeCell ref="L5:N5"/>
    <mergeCell ref="O5:Q5"/>
    <mergeCell ref="R5:T5"/>
    <mergeCell ref="E5:E6"/>
    <mergeCell ref="F5:F6"/>
  </mergeCells>
  <phoneticPr fontId="3"/>
  <pageMargins left="0.35433070866141736" right="0.39370078740157483" top="0.98425196850393704" bottom="0.59055118110236227" header="0.51181102362204722" footer="0.51181102362204722"/>
  <pageSetup paperSize="9" scale="64" orientation="portrait" r:id="rId1"/>
  <headerFooter scaleWithDoc="0" alignWithMargins="0">
    <oddHeader>&amp;L&amp;11小学校</oddHeader>
  </headerFooter>
  <ignoredErrors>
    <ignoredError sqref="E10 P10:R10 L10:N10" formula="1"/>
    <ignoredError sqref="O10" formula="1" formulaRange="1"/>
    <ignoredError sqref="O9 O11 E13:E24 E25:E2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3.42578125" style="2" customWidth="1"/>
    <col min="2" max="3" width="3.42578125" style="2" bestFit="1" customWidth="1"/>
    <col min="4" max="4" width="5.140625" style="2" customWidth="1"/>
    <col min="5" max="5" width="3.5703125" style="2" bestFit="1" customWidth="1"/>
    <col min="6" max="6" width="5.140625" style="2" customWidth="1"/>
    <col min="7" max="7" width="4.28515625" style="2" bestFit="1" customWidth="1"/>
    <col min="8" max="8" width="3.5703125" style="2" bestFit="1" customWidth="1"/>
    <col min="9" max="9" width="4.28515625" style="2" bestFit="1" customWidth="1"/>
    <col min="10" max="10" width="4" style="2" customWidth="1"/>
    <col min="11" max="11" width="3.5703125" style="2" bestFit="1" customWidth="1"/>
    <col min="12" max="12" width="4" style="2" customWidth="1"/>
    <col min="13" max="13" width="5.140625" style="2" customWidth="1"/>
    <col min="14" max="14" width="4.28515625" style="2" bestFit="1" customWidth="1"/>
    <col min="15" max="15" width="5.140625" style="2" customWidth="1"/>
    <col min="16" max="18" width="3.85546875" style="2" customWidth="1"/>
    <col min="19" max="19" width="14.5703125" style="2" customWidth="1"/>
    <col min="20" max="23" width="8.5703125" style="2"/>
    <col min="24" max="24" width="9" style="2" bestFit="1" customWidth="1"/>
    <col min="25" max="16384" width="8.5703125" style="2"/>
  </cols>
  <sheetData>
    <row r="1" spans="1:19" ht="15" customHeight="1"/>
    <row r="2" spans="1:19" ht="12" customHeight="1">
      <c r="A2" s="276"/>
      <c r="B2" s="276"/>
      <c r="C2" s="276"/>
      <c r="D2" s="276"/>
      <c r="E2" s="276"/>
      <c r="F2" s="276"/>
      <c r="G2" s="406"/>
      <c r="H2" s="406"/>
      <c r="I2" s="406"/>
      <c r="J2" s="406"/>
      <c r="K2" s="406"/>
      <c r="L2" s="406"/>
      <c r="M2" s="406"/>
      <c r="N2" s="406"/>
      <c r="O2" s="406"/>
    </row>
    <row r="3" spans="1:19" ht="20.25" customHeight="1" thickBot="1">
      <c r="A3" s="50" t="s">
        <v>168</v>
      </c>
      <c r="B3" s="51"/>
      <c r="C3" s="51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0"/>
      <c r="Q3" s="51"/>
      <c r="R3" s="51"/>
      <c r="S3" s="51"/>
    </row>
    <row r="4" spans="1:19" s="52" customFormat="1" ht="22.5" customHeight="1">
      <c r="A4" s="535" t="s">
        <v>182</v>
      </c>
      <c r="B4" s="536"/>
      <c r="C4" s="537"/>
      <c r="D4" s="535" t="s">
        <v>183</v>
      </c>
      <c r="E4" s="536"/>
      <c r="F4" s="537"/>
      <c r="G4" s="535" t="s">
        <v>184</v>
      </c>
      <c r="H4" s="536"/>
      <c r="I4" s="537"/>
      <c r="J4" s="538" t="s">
        <v>185</v>
      </c>
      <c r="K4" s="536"/>
      <c r="L4" s="537"/>
      <c r="M4" s="535" t="s">
        <v>186</v>
      </c>
      <c r="N4" s="536"/>
      <c r="O4" s="536"/>
      <c r="P4" s="539" t="s">
        <v>187</v>
      </c>
      <c r="Q4" s="540"/>
      <c r="R4" s="541"/>
      <c r="S4" s="533" t="s">
        <v>42</v>
      </c>
    </row>
    <row r="5" spans="1:19" s="52" customFormat="1" ht="22.5" customHeight="1" thickBot="1">
      <c r="A5" s="53" t="s">
        <v>51</v>
      </c>
      <c r="B5" s="54" t="s">
        <v>179</v>
      </c>
      <c r="C5" s="55" t="s">
        <v>180</v>
      </c>
      <c r="D5" s="53" t="s">
        <v>51</v>
      </c>
      <c r="E5" s="54" t="s">
        <v>179</v>
      </c>
      <c r="F5" s="55" t="s">
        <v>180</v>
      </c>
      <c r="G5" s="53" t="s">
        <v>51</v>
      </c>
      <c r="H5" s="54" t="s">
        <v>179</v>
      </c>
      <c r="I5" s="55" t="s">
        <v>180</v>
      </c>
      <c r="J5" s="56" t="s">
        <v>51</v>
      </c>
      <c r="K5" s="54" t="s">
        <v>179</v>
      </c>
      <c r="L5" s="55" t="s">
        <v>180</v>
      </c>
      <c r="M5" s="53" t="s">
        <v>51</v>
      </c>
      <c r="N5" s="54" t="s">
        <v>179</v>
      </c>
      <c r="O5" s="54" t="s">
        <v>180</v>
      </c>
      <c r="P5" s="56" t="s">
        <v>51</v>
      </c>
      <c r="Q5" s="57" t="s">
        <v>179</v>
      </c>
      <c r="R5" s="58" t="s">
        <v>180</v>
      </c>
      <c r="S5" s="534"/>
    </row>
    <row r="6" spans="1:19" s="52" customFormat="1" ht="33.75" customHeight="1">
      <c r="A6" s="144">
        <v>0</v>
      </c>
      <c r="B6" s="118">
        <v>0</v>
      </c>
      <c r="C6" s="145">
        <v>0</v>
      </c>
      <c r="D6" s="29">
        <v>192</v>
      </c>
      <c r="E6" s="37">
        <v>0</v>
      </c>
      <c r="F6" s="39">
        <v>192</v>
      </c>
      <c r="G6" s="42">
        <v>22</v>
      </c>
      <c r="H6" s="37">
        <v>0</v>
      </c>
      <c r="I6" s="146">
        <v>22</v>
      </c>
      <c r="J6" s="38">
        <v>20</v>
      </c>
      <c r="K6" s="37">
        <v>0</v>
      </c>
      <c r="L6" s="39">
        <v>20</v>
      </c>
      <c r="M6" s="29">
        <v>223</v>
      </c>
      <c r="N6" s="147">
        <v>77</v>
      </c>
      <c r="O6" s="148">
        <v>146</v>
      </c>
      <c r="P6" s="149">
        <v>0</v>
      </c>
      <c r="Q6" s="150">
        <v>0</v>
      </c>
      <c r="R6" s="151">
        <v>0</v>
      </c>
      <c r="S6" s="188" t="s">
        <v>301</v>
      </c>
    </row>
    <row r="7" spans="1:19" s="52" customFormat="1" ht="33.75" customHeight="1">
      <c r="A7" s="152">
        <f t="shared" ref="A7:O7" si="0">SUM(A8:A10)</f>
        <v>0</v>
      </c>
      <c r="B7" s="124">
        <f t="shared" si="0"/>
        <v>0</v>
      </c>
      <c r="C7" s="126">
        <f t="shared" si="0"/>
        <v>0</v>
      </c>
      <c r="D7" s="152">
        <f t="shared" si="0"/>
        <v>186</v>
      </c>
      <c r="E7" s="124">
        <f t="shared" si="0"/>
        <v>0</v>
      </c>
      <c r="F7" s="126">
        <f t="shared" si="0"/>
        <v>186</v>
      </c>
      <c r="G7" s="152">
        <f t="shared" si="0"/>
        <v>23</v>
      </c>
      <c r="H7" s="124">
        <f t="shared" si="0"/>
        <v>0</v>
      </c>
      <c r="I7" s="126">
        <f t="shared" si="0"/>
        <v>23</v>
      </c>
      <c r="J7" s="152">
        <f t="shared" si="0"/>
        <v>20</v>
      </c>
      <c r="K7" s="124">
        <f t="shared" si="0"/>
        <v>0</v>
      </c>
      <c r="L7" s="126">
        <f t="shared" si="0"/>
        <v>20</v>
      </c>
      <c r="M7" s="152">
        <f t="shared" si="0"/>
        <v>223</v>
      </c>
      <c r="N7" s="124">
        <f t="shared" si="0"/>
        <v>87</v>
      </c>
      <c r="O7" s="126">
        <f t="shared" si="0"/>
        <v>136</v>
      </c>
      <c r="P7" s="152">
        <f t="shared" ref="P7:R7" si="1">SUM(P8:P10)</f>
        <v>0</v>
      </c>
      <c r="Q7" s="124">
        <f t="shared" si="1"/>
        <v>0</v>
      </c>
      <c r="R7" s="153">
        <f t="shared" si="1"/>
        <v>0</v>
      </c>
      <c r="S7" s="154" t="s">
        <v>302</v>
      </c>
    </row>
    <row r="8" spans="1:19" s="52" customFormat="1" ht="33.75" customHeight="1">
      <c r="A8" s="155">
        <f>SUM(B8:C8)</f>
        <v>0</v>
      </c>
      <c r="B8" s="37">
        <v>0</v>
      </c>
      <c r="C8" s="39">
        <v>0</v>
      </c>
      <c r="D8" s="155">
        <f>SUM(E8:F8)</f>
        <v>1</v>
      </c>
      <c r="E8" s="37">
        <v>0</v>
      </c>
      <c r="F8" s="37">
        <v>1</v>
      </c>
      <c r="G8" s="156">
        <f>SUM(H8:I8)</f>
        <v>0</v>
      </c>
      <c r="H8" s="37">
        <v>0</v>
      </c>
      <c r="I8" s="37">
        <v>0</v>
      </c>
      <c r="J8" s="156">
        <f>SUM(K8:L8)</f>
        <v>1</v>
      </c>
      <c r="K8" s="37">
        <v>0</v>
      </c>
      <c r="L8" s="37">
        <v>1</v>
      </c>
      <c r="M8" s="156">
        <f>SUM(N8:O8)</f>
        <v>0</v>
      </c>
      <c r="N8" s="37">
        <v>0</v>
      </c>
      <c r="O8" s="37">
        <v>0</v>
      </c>
      <c r="P8" s="38">
        <f>SUM(Q8:R8)</f>
        <v>0</v>
      </c>
      <c r="Q8" s="37">
        <v>0</v>
      </c>
      <c r="R8" s="59">
        <v>0</v>
      </c>
      <c r="S8" s="60" t="s">
        <v>188</v>
      </c>
    </row>
    <row r="9" spans="1:19" s="52" customFormat="1" ht="33.75" customHeight="1">
      <c r="A9" s="42">
        <f t="shared" ref="A9:F9" si="2">SUM(A12:A28)</f>
        <v>0</v>
      </c>
      <c r="B9" s="37">
        <f t="shared" si="2"/>
        <v>0</v>
      </c>
      <c r="C9" s="39">
        <f t="shared" si="2"/>
        <v>0</v>
      </c>
      <c r="D9" s="42">
        <f t="shared" si="2"/>
        <v>185</v>
      </c>
      <c r="E9" s="37">
        <f t="shared" si="2"/>
        <v>0</v>
      </c>
      <c r="F9" s="39">
        <f t="shared" si="2"/>
        <v>185</v>
      </c>
      <c r="G9" s="42">
        <f>SUM(H9:I9)</f>
        <v>23</v>
      </c>
      <c r="H9" s="37">
        <f>SUM(H12:H28)</f>
        <v>0</v>
      </c>
      <c r="I9" s="39">
        <f>SUM(I12:I28)</f>
        <v>23</v>
      </c>
      <c r="J9" s="42">
        <f>SUM(K9:L9)</f>
        <v>19</v>
      </c>
      <c r="K9" s="37">
        <f>SUM(K12:K28)</f>
        <v>0</v>
      </c>
      <c r="L9" s="39">
        <f>SUM(L12:L28)</f>
        <v>19</v>
      </c>
      <c r="M9" s="42">
        <f>SUM(N9:O9)</f>
        <v>223</v>
      </c>
      <c r="N9" s="37">
        <f>SUM(N12:N28)</f>
        <v>87</v>
      </c>
      <c r="O9" s="39">
        <f>SUM(O12:O28)</f>
        <v>136</v>
      </c>
      <c r="P9" s="42">
        <f>SUM(Q9:R9)</f>
        <v>0</v>
      </c>
      <c r="Q9" s="37">
        <f>SUM(Q12:Q28)</f>
        <v>0</v>
      </c>
      <c r="R9" s="37">
        <f>SUM(R12:R28)</f>
        <v>0</v>
      </c>
      <c r="S9" s="60" t="s">
        <v>189</v>
      </c>
    </row>
    <row r="10" spans="1:19" s="52" customFormat="1" ht="33.75" customHeight="1" thickBot="1">
      <c r="A10" s="157">
        <f>SUM(B10:C10)</f>
        <v>0</v>
      </c>
      <c r="B10" s="131">
        <v>0</v>
      </c>
      <c r="C10" s="133">
        <v>0</v>
      </c>
      <c r="D10" s="157">
        <f>SUM(E10:F10)</f>
        <v>0</v>
      </c>
      <c r="E10" s="131">
        <v>0</v>
      </c>
      <c r="F10" s="131">
        <v>0</v>
      </c>
      <c r="G10" s="158">
        <f>SUM(H10:I10)</f>
        <v>0</v>
      </c>
      <c r="H10" s="131">
        <v>0</v>
      </c>
      <c r="I10" s="131">
        <v>0</v>
      </c>
      <c r="J10" s="158">
        <f>SUM(K10:L10)</f>
        <v>0</v>
      </c>
      <c r="K10" s="131">
        <v>0</v>
      </c>
      <c r="L10" s="131">
        <v>0</v>
      </c>
      <c r="M10" s="158">
        <f>SUM(N10:O10)</f>
        <v>0</v>
      </c>
      <c r="N10" s="131">
        <v>0</v>
      </c>
      <c r="O10" s="131">
        <v>0</v>
      </c>
      <c r="P10" s="132">
        <f>SUM(Q10:R10)</f>
        <v>0</v>
      </c>
      <c r="Q10" s="131">
        <v>0</v>
      </c>
      <c r="R10" s="131">
        <v>0</v>
      </c>
      <c r="S10" s="189" t="s">
        <v>190</v>
      </c>
    </row>
    <row r="11" spans="1:19" s="52" customFormat="1" ht="11.25" customHeight="1">
      <c r="A11" s="42"/>
      <c r="B11" s="37"/>
      <c r="C11" s="39"/>
      <c r="D11" s="42"/>
      <c r="E11" s="37"/>
      <c r="F11" s="39"/>
      <c r="G11" s="42"/>
      <c r="H11" s="37"/>
      <c r="I11" s="39"/>
      <c r="J11" s="38"/>
      <c r="K11" s="37"/>
      <c r="L11" s="39"/>
      <c r="M11" s="42"/>
      <c r="N11" s="37"/>
      <c r="O11" s="62"/>
      <c r="P11" s="42"/>
      <c r="Q11" s="37"/>
      <c r="R11" s="59"/>
      <c r="S11" s="63" t="s">
        <v>22</v>
      </c>
    </row>
    <row r="12" spans="1:19" s="52" customFormat="1" ht="33" customHeight="1">
      <c r="A12" s="42">
        <f t="shared" ref="A12:A28" si="3">SUM(B12:C12)</f>
        <v>0</v>
      </c>
      <c r="B12" s="37">
        <v>0</v>
      </c>
      <c r="C12" s="39">
        <v>0</v>
      </c>
      <c r="D12" s="42">
        <f t="shared" ref="D12:D28" si="4">SUM(E12:F12)</f>
        <v>45</v>
      </c>
      <c r="E12" s="37">
        <v>0</v>
      </c>
      <c r="F12" s="39">
        <v>45</v>
      </c>
      <c r="G12" s="42">
        <f t="shared" ref="G12:G28" si="5">SUM(H12:I12)</f>
        <v>9</v>
      </c>
      <c r="H12" s="134">
        <v>0</v>
      </c>
      <c r="I12" s="407">
        <v>9</v>
      </c>
      <c r="J12" s="42">
        <f t="shared" ref="J12:J28" si="6">SUM(K12:L12)</f>
        <v>6</v>
      </c>
      <c r="K12" s="134">
        <v>0</v>
      </c>
      <c r="L12" s="407">
        <v>6</v>
      </c>
      <c r="M12" s="42">
        <f t="shared" ref="M12:M28" si="7">SUM(N12:O12)</f>
        <v>63</v>
      </c>
      <c r="N12" s="37">
        <v>24</v>
      </c>
      <c r="O12" s="39">
        <v>39</v>
      </c>
      <c r="P12" s="42">
        <f t="shared" ref="P12:P28" si="8">SUM(Q12:R12)</f>
        <v>0</v>
      </c>
      <c r="Q12" s="37">
        <v>0</v>
      </c>
      <c r="R12" s="59">
        <v>0</v>
      </c>
      <c r="S12" s="64" t="s">
        <v>181</v>
      </c>
    </row>
    <row r="13" spans="1:19" s="52" customFormat="1" ht="33" customHeight="1">
      <c r="A13" s="159">
        <f t="shared" si="3"/>
        <v>0</v>
      </c>
      <c r="B13" s="136">
        <v>0</v>
      </c>
      <c r="C13" s="138">
        <v>0</v>
      </c>
      <c r="D13" s="159">
        <f t="shared" si="4"/>
        <v>14</v>
      </c>
      <c r="E13" s="136">
        <v>0</v>
      </c>
      <c r="F13" s="138">
        <v>14</v>
      </c>
      <c r="G13" s="159">
        <f t="shared" si="5"/>
        <v>1</v>
      </c>
      <c r="H13" s="136">
        <v>0</v>
      </c>
      <c r="I13" s="138">
        <v>1</v>
      </c>
      <c r="J13" s="159">
        <f t="shared" si="6"/>
        <v>0</v>
      </c>
      <c r="K13" s="136">
        <v>0</v>
      </c>
      <c r="L13" s="138">
        <v>0</v>
      </c>
      <c r="M13" s="159">
        <f t="shared" si="7"/>
        <v>18</v>
      </c>
      <c r="N13" s="136">
        <v>5</v>
      </c>
      <c r="O13" s="138">
        <v>13</v>
      </c>
      <c r="P13" s="159">
        <f t="shared" si="8"/>
        <v>0</v>
      </c>
      <c r="Q13" s="136">
        <v>0</v>
      </c>
      <c r="R13" s="160">
        <v>0</v>
      </c>
      <c r="S13" s="65" t="s">
        <v>24</v>
      </c>
    </row>
    <row r="14" spans="1:19" s="52" customFormat="1" ht="33" customHeight="1">
      <c r="A14" s="159">
        <f t="shared" si="3"/>
        <v>0</v>
      </c>
      <c r="B14" s="136">
        <v>0</v>
      </c>
      <c r="C14" s="138">
        <v>0</v>
      </c>
      <c r="D14" s="159">
        <f t="shared" si="4"/>
        <v>12</v>
      </c>
      <c r="E14" s="136">
        <v>0</v>
      </c>
      <c r="F14" s="138">
        <v>12</v>
      </c>
      <c r="G14" s="159">
        <f t="shared" si="5"/>
        <v>0</v>
      </c>
      <c r="H14" s="136">
        <v>0</v>
      </c>
      <c r="I14" s="138">
        <v>0</v>
      </c>
      <c r="J14" s="159">
        <f t="shared" si="6"/>
        <v>0</v>
      </c>
      <c r="K14" s="136">
        <v>0</v>
      </c>
      <c r="L14" s="138">
        <v>0</v>
      </c>
      <c r="M14" s="159">
        <f t="shared" si="7"/>
        <v>8</v>
      </c>
      <c r="N14" s="136">
        <v>3</v>
      </c>
      <c r="O14" s="138">
        <v>5</v>
      </c>
      <c r="P14" s="159">
        <f t="shared" si="8"/>
        <v>0</v>
      </c>
      <c r="Q14" s="136">
        <v>0</v>
      </c>
      <c r="R14" s="160">
        <v>0</v>
      </c>
      <c r="S14" s="65" t="s">
        <v>25</v>
      </c>
    </row>
    <row r="15" spans="1:19" s="52" customFormat="1" ht="33" customHeight="1">
      <c r="A15" s="159">
        <f t="shared" si="3"/>
        <v>0</v>
      </c>
      <c r="B15" s="136">
        <v>0</v>
      </c>
      <c r="C15" s="138">
        <v>0</v>
      </c>
      <c r="D15" s="159">
        <f t="shared" si="4"/>
        <v>10</v>
      </c>
      <c r="E15" s="136">
        <v>0</v>
      </c>
      <c r="F15" s="138">
        <v>10</v>
      </c>
      <c r="G15" s="159">
        <f t="shared" si="5"/>
        <v>0</v>
      </c>
      <c r="H15" s="136">
        <v>0</v>
      </c>
      <c r="I15" s="138">
        <v>0</v>
      </c>
      <c r="J15" s="159">
        <f t="shared" si="6"/>
        <v>1</v>
      </c>
      <c r="K15" s="136">
        <v>0</v>
      </c>
      <c r="L15" s="138">
        <v>1</v>
      </c>
      <c r="M15" s="159">
        <f t="shared" si="7"/>
        <v>8</v>
      </c>
      <c r="N15" s="136">
        <v>3</v>
      </c>
      <c r="O15" s="138">
        <v>5</v>
      </c>
      <c r="P15" s="159">
        <f t="shared" si="8"/>
        <v>0</v>
      </c>
      <c r="Q15" s="136">
        <v>0</v>
      </c>
      <c r="R15" s="160">
        <v>0</v>
      </c>
      <c r="S15" s="65" t="s">
        <v>26</v>
      </c>
    </row>
    <row r="16" spans="1:19" s="52" customFormat="1" ht="33" customHeight="1">
      <c r="A16" s="159">
        <f t="shared" si="3"/>
        <v>0</v>
      </c>
      <c r="B16" s="136">
        <v>0</v>
      </c>
      <c r="C16" s="138">
        <v>0</v>
      </c>
      <c r="D16" s="159">
        <f t="shared" si="4"/>
        <v>8</v>
      </c>
      <c r="E16" s="136">
        <v>0</v>
      </c>
      <c r="F16" s="138">
        <v>8</v>
      </c>
      <c r="G16" s="159">
        <f t="shared" si="5"/>
        <v>1</v>
      </c>
      <c r="H16" s="136">
        <v>0</v>
      </c>
      <c r="I16" s="138">
        <v>1</v>
      </c>
      <c r="J16" s="159">
        <f t="shared" si="6"/>
        <v>1</v>
      </c>
      <c r="K16" s="136">
        <v>0</v>
      </c>
      <c r="L16" s="138">
        <v>1</v>
      </c>
      <c r="M16" s="159">
        <f t="shared" si="7"/>
        <v>5</v>
      </c>
      <c r="N16" s="136">
        <v>2</v>
      </c>
      <c r="O16" s="138">
        <v>3</v>
      </c>
      <c r="P16" s="159">
        <f t="shared" si="8"/>
        <v>0</v>
      </c>
      <c r="Q16" s="136">
        <v>0</v>
      </c>
      <c r="R16" s="160">
        <v>0</v>
      </c>
      <c r="S16" s="65" t="s">
        <v>27</v>
      </c>
    </row>
    <row r="17" spans="1:21" s="52" customFormat="1" ht="33" customHeight="1">
      <c r="A17" s="159">
        <f t="shared" si="3"/>
        <v>0</v>
      </c>
      <c r="B17" s="136">
        <v>0</v>
      </c>
      <c r="C17" s="138">
        <v>0</v>
      </c>
      <c r="D17" s="159">
        <f t="shared" si="4"/>
        <v>11</v>
      </c>
      <c r="E17" s="136">
        <v>0</v>
      </c>
      <c r="F17" s="138">
        <v>11</v>
      </c>
      <c r="G17" s="159">
        <f t="shared" si="5"/>
        <v>2</v>
      </c>
      <c r="H17" s="136">
        <v>0</v>
      </c>
      <c r="I17" s="138">
        <v>2</v>
      </c>
      <c r="J17" s="159">
        <f t="shared" si="6"/>
        <v>2</v>
      </c>
      <c r="K17" s="136">
        <v>0</v>
      </c>
      <c r="L17" s="138">
        <v>2</v>
      </c>
      <c r="M17" s="159">
        <f t="shared" si="7"/>
        <v>25</v>
      </c>
      <c r="N17" s="136">
        <v>8</v>
      </c>
      <c r="O17" s="138">
        <v>17</v>
      </c>
      <c r="P17" s="159">
        <f t="shared" si="8"/>
        <v>0</v>
      </c>
      <c r="Q17" s="136">
        <v>0</v>
      </c>
      <c r="R17" s="160">
        <v>0</v>
      </c>
      <c r="S17" s="65" t="s">
        <v>28</v>
      </c>
    </row>
    <row r="18" spans="1:21" s="52" customFormat="1" ht="33" customHeight="1">
      <c r="A18" s="159">
        <f t="shared" si="3"/>
        <v>0</v>
      </c>
      <c r="B18" s="136">
        <v>0</v>
      </c>
      <c r="C18" s="138">
        <v>0</v>
      </c>
      <c r="D18" s="159">
        <f t="shared" si="4"/>
        <v>8</v>
      </c>
      <c r="E18" s="136">
        <v>0</v>
      </c>
      <c r="F18" s="138">
        <v>8</v>
      </c>
      <c r="G18" s="159">
        <f t="shared" si="5"/>
        <v>3</v>
      </c>
      <c r="H18" s="136">
        <v>0</v>
      </c>
      <c r="I18" s="138">
        <v>3</v>
      </c>
      <c r="J18" s="159">
        <f t="shared" si="6"/>
        <v>1</v>
      </c>
      <c r="K18" s="136">
        <v>0</v>
      </c>
      <c r="L18" s="138">
        <v>1</v>
      </c>
      <c r="M18" s="159">
        <f t="shared" si="7"/>
        <v>10</v>
      </c>
      <c r="N18" s="136">
        <v>4</v>
      </c>
      <c r="O18" s="138">
        <v>6</v>
      </c>
      <c r="P18" s="159">
        <f t="shared" si="8"/>
        <v>0</v>
      </c>
      <c r="Q18" s="136">
        <v>0</v>
      </c>
      <c r="R18" s="160">
        <v>0</v>
      </c>
      <c r="S18" s="65" t="s">
        <v>29</v>
      </c>
    </row>
    <row r="19" spans="1:21" s="52" customFormat="1" ht="33" customHeight="1">
      <c r="A19" s="159">
        <f t="shared" si="3"/>
        <v>0</v>
      </c>
      <c r="B19" s="136">
        <v>0</v>
      </c>
      <c r="C19" s="138">
        <v>0</v>
      </c>
      <c r="D19" s="159">
        <f t="shared" si="4"/>
        <v>16</v>
      </c>
      <c r="E19" s="136">
        <v>0</v>
      </c>
      <c r="F19" s="138">
        <v>16</v>
      </c>
      <c r="G19" s="159">
        <f t="shared" si="5"/>
        <v>1</v>
      </c>
      <c r="H19" s="136">
        <v>0</v>
      </c>
      <c r="I19" s="138">
        <v>1</v>
      </c>
      <c r="J19" s="159">
        <f t="shared" si="6"/>
        <v>2</v>
      </c>
      <c r="K19" s="136">
        <v>0</v>
      </c>
      <c r="L19" s="138">
        <v>2</v>
      </c>
      <c r="M19" s="159">
        <f t="shared" si="7"/>
        <v>24</v>
      </c>
      <c r="N19" s="136">
        <v>10</v>
      </c>
      <c r="O19" s="138">
        <v>14</v>
      </c>
      <c r="P19" s="159">
        <f t="shared" si="8"/>
        <v>0</v>
      </c>
      <c r="Q19" s="136">
        <v>0</v>
      </c>
      <c r="R19" s="160">
        <v>0</v>
      </c>
      <c r="S19" s="65" t="s">
        <v>30</v>
      </c>
    </row>
    <row r="20" spans="1:21" s="52" customFormat="1" ht="33" customHeight="1">
      <c r="A20" s="159">
        <f t="shared" si="3"/>
        <v>0</v>
      </c>
      <c r="B20" s="136">
        <v>0</v>
      </c>
      <c r="C20" s="138">
        <v>0</v>
      </c>
      <c r="D20" s="159">
        <f t="shared" si="4"/>
        <v>18</v>
      </c>
      <c r="E20" s="136">
        <v>0</v>
      </c>
      <c r="F20" s="138">
        <v>18</v>
      </c>
      <c r="G20" s="159">
        <f t="shared" si="5"/>
        <v>4</v>
      </c>
      <c r="H20" s="136">
        <v>0</v>
      </c>
      <c r="I20" s="138">
        <v>4</v>
      </c>
      <c r="J20" s="159">
        <f t="shared" si="6"/>
        <v>2</v>
      </c>
      <c r="K20" s="136">
        <v>0</v>
      </c>
      <c r="L20" s="138">
        <v>2</v>
      </c>
      <c r="M20" s="159">
        <f t="shared" si="7"/>
        <v>24</v>
      </c>
      <c r="N20" s="136">
        <v>12</v>
      </c>
      <c r="O20" s="138">
        <v>12</v>
      </c>
      <c r="P20" s="159">
        <f t="shared" si="8"/>
        <v>0</v>
      </c>
      <c r="Q20" s="136">
        <v>0</v>
      </c>
      <c r="R20" s="160">
        <v>0</v>
      </c>
      <c r="S20" s="65" t="s">
        <v>31</v>
      </c>
    </row>
    <row r="21" spans="1:21" s="52" customFormat="1" ht="33" customHeight="1">
      <c r="A21" s="159">
        <f t="shared" si="3"/>
        <v>0</v>
      </c>
      <c r="B21" s="136">
        <v>0</v>
      </c>
      <c r="C21" s="138">
        <v>0</v>
      </c>
      <c r="D21" s="159">
        <f t="shared" si="4"/>
        <v>7</v>
      </c>
      <c r="E21" s="136">
        <v>0</v>
      </c>
      <c r="F21" s="138">
        <v>7</v>
      </c>
      <c r="G21" s="159">
        <f t="shared" si="5"/>
        <v>0</v>
      </c>
      <c r="H21" s="136">
        <v>0</v>
      </c>
      <c r="I21" s="138">
        <v>0</v>
      </c>
      <c r="J21" s="159">
        <f t="shared" si="6"/>
        <v>0</v>
      </c>
      <c r="K21" s="136">
        <v>0</v>
      </c>
      <c r="L21" s="138">
        <v>0</v>
      </c>
      <c r="M21" s="159">
        <f t="shared" si="7"/>
        <v>4</v>
      </c>
      <c r="N21" s="136">
        <v>3</v>
      </c>
      <c r="O21" s="138">
        <v>1</v>
      </c>
      <c r="P21" s="159">
        <f t="shared" si="8"/>
        <v>0</v>
      </c>
      <c r="Q21" s="136">
        <v>0</v>
      </c>
      <c r="R21" s="160">
        <v>0</v>
      </c>
      <c r="S21" s="65" t="s">
        <v>32</v>
      </c>
    </row>
    <row r="22" spans="1:21" s="52" customFormat="1" ht="33" customHeight="1">
      <c r="A22" s="159">
        <f t="shared" si="3"/>
        <v>0</v>
      </c>
      <c r="B22" s="136">
        <v>0</v>
      </c>
      <c r="C22" s="138">
        <v>0</v>
      </c>
      <c r="D22" s="159">
        <f t="shared" si="4"/>
        <v>1</v>
      </c>
      <c r="E22" s="136">
        <v>0</v>
      </c>
      <c r="F22" s="138">
        <v>1</v>
      </c>
      <c r="G22" s="159">
        <f t="shared" si="5"/>
        <v>0</v>
      </c>
      <c r="H22" s="136">
        <v>0</v>
      </c>
      <c r="I22" s="138">
        <v>0</v>
      </c>
      <c r="J22" s="159">
        <f t="shared" si="6"/>
        <v>0</v>
      </c>
      <c r="K22" s="136">
        <v>0</v>
      </c>
      <c r="L22" s="138">
        <v>0</v>
      </c>
      <c r="M22" s="159">
        <f t="shared" si="7"/>
        <v>1</v>
      </c>
      <c r="N22" s="136">
        <v>1</v>
      </c>
      <c r="O22" s="138">
        <v>0</v>
      </c>
      <c r="P22" s="159">
        <f t="shared" si="8"/>
        <v>0</v>
      </c>
      <c r="Q22" s="136">
        <v>0</v>
      </c>
      <c r="R22" s="160">
        <v>0</v>
      </c>
      <c r="S22" s="65" t="s">
        <v>33</v>
      </c>
    </row>
    <row r="23" spans="1:21" s="52" customFormat="1" ht="33" customHeight="1">
      <c r="A23" s="159">
        <f t="shared" si="3"/>
        <v>0</v>
      </c>
      <c r="B23" s="136">
        <v>0</v>
      </c>
      <c r="C23" s="138">
        <v>0</v>
      </c>
      <c r="D23" s="159">
        <f t="shared" si="4"/>
        <v>4</v>
      </c>
      <c r="E23" s="136">
        <v>0</v>
      </c>
      <c r="F23" s="138">
        <v>4</v>
      </c>
      <c r="G23" s="159">
        <f t="shared" si="5"/>
        <v>0</v>
      </c>
      <c r="H23" s="136">
        <v>0</v>
      </c>
      <c r="I23" s="138">
        <v>0</v>
      </c>
      <c r="J23" s="159">
        <f t="shared" si="6"/>
        <v>1</v>
      </c>
      <c r="K23" s="136">
        <v>0</v>
      </c>
      <c r="L23" s="138">
        <v>1</v>
      </c>
      <c r="M23" s="159">
        <f t="shared" si="7"/>
        <v>4</v>
      </c>
      <c r="N23" s="136">
        <v>1</v>
      </c>
      <c r="O23" s="138">
        <v>3</v>
      </c>
      <c r="P23" s="159">
        <f t="shared" si="8"/>
        <v>0</v>
      </c>
      <c r="Q23" s="136">
        <v>0</v>
      </c>
      <c r="R23" s="160">
        <v>0</v>
      </c>
      <c r="S23" s="65" t="s">
        <v>34</v>
      </c>
    </row>
    <row r="24" spans="1:21" s="52" customFormat="1" ht="33" customHeight="1">
      <c r="A24" s="159">
        <f t="shared" si="3"/>
        <v>0</v>
      </c>
      <c r="B24" s="136">
        <v>0</v>
      </c>
      <c r="C24" s="138">
        <v>0</v>
      </c>
      <c r="D24" s="159">
        <f t="shared" si="4"/>
        <v>8</v>
      </c>
      <c r="E24" s="136">
        <v>0</v>
      </c>
      <c r="F24" s="138">
        <v>8</v>
      </c>
      <c r="G24" s="159">
        <f t="shared" si="5"/>
        <v>0</v>
      </c>
      <c r="H24" s="136">
        <v>0</v>
      </c>
      <c r="I24" s="138">
        <v>0</v>
      </c>
      <c r="J24" s="159">
        <f t="shared" si="6"/>
        <v>0</v>
      </c>
      <c r="K24" s="136">
        <v>0</v>
      </c>
      <c r="L24" s="138">
        <v>0</v>
      </c>
      <c r="M24" s="159">
        <f t="shared" si="7"/>
        <v>6</v>
      </c>
      <c r="N24" s="136">
        <v>5</v>
      </c>
      <c r="O24" s="138">
        <v>1</v>
      </c>
      <c r="P24" s="159">
        <f t="shared" si="8"/>
        <v>0</v>
      </c>
      <c r="Q24" s="136">
        <v>0</v>
      </c>
      <c r="R24" s="160">
        <v>0</v>
      </c>
      <c r="S24" s="65" t="s">
        <v>35</v>
      </c>
    </row>
    <row r="25" spans="1:21" s="52" customFormat="1" ht="33" customHeight="1">
      <c r="A25" s="159">
        <f t="shared" si="3"/>
        <v>0</v>
      </c>
      <c r="B25" s="136">
        <v>0</v>
      </c>
      <c r="C25" s="138">
        <v>0</v>
      </c>
      <c r="D25" s="159">
        <f t="shared" si="4"/>
        <v>6</v>
      </c>
      <c r="E25" s="136">
        <v>0</v>
      </c>
      <c r="F25" s="138">
        <v>6</v>
      </c>
      <c r="G25" s="159">
        <f t="shared" si="5"/>
        <v>1</v>
      </c>
      <c r="H25" s="136">
        <v>0</v>
      </c>
      <c r="I25" s="138">
        <v>1</v>
      </c>
      <c r="J25" s="159">
        <f t="shared" si="6"/>
        <v>0</v>
      </c>
      <c r="K25" s="136">
        <v>0</v>
      </c>
      <c r="L25" s="138">
        <v>0</v>
      </c>
      <c r="M25" s="159">
        <f t="shared" si="7"/>
        <v>6</v>
      </c>
      <c r="N25" s="136">
        <v>2</v>
      </c>
      <c r="O25" s="138">
        <v>4</v>
      </c>
      <c r="P25" s="159">
        <f t="shared" si="8"/>
        <v>0</v>
      </c>
      <c r="Q25" s="136">
        <v>0</v>
      </c>
      <c r="R25" s="136">
        <v>0</v>
      </c>
      <c r="S25" s="65" t="s">
        <v>36</v>
      </c>
    </row>
    <row r="26" spans="1:21" s="52" customFormat="1" ht="33" customHeight="1">
      <c r="A26" s="159">
        <f t="shared" si="3"/>
        <v>0</v>
      </c>
      <c r="B26" s="136">
        <v>0</v>
      </c>
      <c r="C26" s="138">
        <v>0</v>
      </c>
      <c r="D26" s="159">
        <f t="shared" si="4"/>
        <v>3</v>
      </c>
      <c r="E26" s="136">
        <v>0</v>
      </c>
      <c r="F26" s="138">
        <v>3</v>
      </c>
      <c r="G26" s="159">
        <f t="shared" si="5"/>
        <v>0</v>
      </c>
      <c r="H26" s="136">
        <v>0</v>
      </c>
      <c r="I26" s="138">
        <v>0</v>
      </c>
      <c r="J26" s="159">
        <f t="shared" si="6"/>
        <v>1</v>
      </c>
      <c r="K26" s="136">
        <v>0</v>
      </c>
      <c r="L26" s="138">
        <v>1</v>
      </c>
      <c r="M26" s="159">
        <f t="shared" si="7"/>
        <v>7</v>
      </c>
      <c r="N26" s="136">
        <v>1</v>
      </c>
      <c r="O26" s="138">
        <v>6</v>
      </c>
      <c r="P26" s="159">
        <f t="shared" si="8"/>
        <v>0</v>
      </c>
      <c r="Q26" s="136">
        <v>0</v>
      </c>
      <c r="R26" s="136">
        <v>0</v>
      </c>
      <c r="S26" s="65" t="s">
        <v>37</v>
      </c>
    </row>
    <row r="27" spans="1:21" s="52" customFormat="1" ht="33" customHeight="1">
      <c r="A27" s="159">
        <f t="shared" si="3"/>
        <v>0</v>
      </c>
      <c r="B27" s="136">
        <v>0</v>
      </c>
      <c r="C27" s="138">
        <v>0</v>
      </c>
      <c r="D27" s="159">
        <f t="shared" si="4"/>
        <v>4</v>
      </c>
      <c r="E27" s="136">
        <v>0</v>
      </c>
      <c r="F27" s="138">
        <v>4</v>
      </c>
      <c r="G27" s="159">
        <f t="shared" si="5"/>
        <v>0</v>
      </c>
      <c r="H27" s="136">
        <v>0</v>
      </c>
      <c r="I27" s="138">
        <v>0</v>
      </c>
      <c r="J27" s="159">
        <f t="shared" si="6"/>
        <v>1</v>
      </c>
      <c r="K27" s="136">
        <v>0</v>
      </c>
      <c r="L27" s="138">
        <v>1</v>
      </c>
      <c r="M27" s="159">
        <f t="shared" si="7"/>
        <v>3</v>
      </c>
      <c r="N27" s="136">
        <v>2</v>
      </c>
      <c r="O27" s="138">
        <v>1</v>
      </c>
      <c r="P27" s="159">
        <f t="shared" si="8"/>
        <v>0</v>
      </c>
      <c r="Q27" s="136">
        <v>0</v>
      </c>
      <c r="R27" s="136">
        <v>0</v>
      </c>
      <c r="S27" s="65" t="s">
        <v>38</v>
      </c>
      <c r="U27" s="61"/>
    </row>
    <row r="28" spans="1:21" s="52" customFormat="1" ht="33" customHeight="1" thickBot="1">
      <c r="A28" s="161">
        <f t="shared" si="3"/>
        <v>0</v>
      </c>
      <c r="B28" s="140">
        <v>0</v>
      </c>
      <c r="C28" s="143">
        <v>0</v>
      </c>
      <c r="D28" s="161">
        <f t="shared" si="4"/>
        <v>10</v>
      </c>
      <c r="E28" s="140">
        <v>0</v>
      </c>
      <c r="F28" s="143">
        <v>10</v>
      </c>
      <c r="G28" s="161">
        <f t="shared" si="5"/>
        <v>1</v>
      </c>
      <c r="H28" s="140">
        <v>0</v>
      </c>
      <c r="I28" s="143">
        <v>1</v>
      </c>
      <c r="J28" s="161">
        <f t="shared" si="6"/>
        <v>1</v>
      </c>
      <c r="K28" s="140">
        <v>0</v>
      </c>
      <c r="L28" s="143">
        <v>1</v>
      </c>
      <c r="M28" s="161">
        <f t="shared" si="7"/>
        <v>7</v>
      </c>
      <c r="N28" s="140">
        <v>1</v>
      </c>
      <c r="O28" s="143">
        <v>6</v>
      </c>
      <c r="P28" s="161">
        <f t="shared" si="8"/>
        <v>0</v>
      </c>
      <c r="Q28" s="140">
        <v>0</v>
      </c>
      <c r="R28" s="140">
        <v>0</v>
      </c>
      <c r="S28" s="66" t="s">
        <v>39</v>
      </c>
    </row>
    <row r="29" spans="1:21" ht="33" customHeight="1">
      <c r="A29" s="67"/>
      <c r="D29" s="67"/>
      <c r="P29" s="67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  <ignoredErrors>
    <ignoredError sqref="A9:Q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Z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2.28515625" style="2" customWidth="1"/>
    <col min="2" max="4" width="5.140625" style="2" customWidth="1"/>
    <col min="5" max="7" width="4.5703125" style="2" customWidth="1"/>
    <col min="8" max="19" width="4.140625" style="2" customWidth="1"/>
    <col min="20" max="22" width="5.140625" style="2" customWidth="1"/>
    <col min="23" max="25" width="8.5703125" style="162"/>
    <col min="26" max="26" width="1" style="2" customWidth="1"/>
    <col min="27" max="16384" width="8.5703125" style="2"/>
  </cols>
  <sheetData>
    <row r="1" spans="1:26" ht="15" customHeight="1"/>
    <row r="2" spans="1:26" ht="12" customHeight="1"/>
    <row r="3" spans="1:26" s="52" customFormat="1" ht="20.25" customHeight="1" thickBot="1">
      <c r="A3" s="68" t="s">
        <v>191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50"/>
      <c r="R3" s="51"/>
      <c r="S3" s="51"/>
      <c r="T3" s="50"/>
      <c r="U3" s="51"/>
      <c r="V3" s="51"/>
    </row>
    <row r="4" spans="1:26" s="52" customFormat="1" ht="22.5" customHeight="1">
      <c r="A4" s="458" t="s">
        <v>138</v>
      </c>
      <c r="B4" s="542" t="s">
        <v>8</v>
      </c>
      <c r="C4" s="536"/>
      <c r="D4" s="543"/>
      <c r="E4" s="542" t="s">
        <v>173</v>
      </c>
      <c r="F4" s="536"/>
      <c r="G4" s="536"/>
      <c r="H4" s="538" t="s">
        <v>174</v>
      </c>
      <c r="I4" s="536"/>
      <c r="J4" s="536"/>
      <c r="K4" s="538" t="s">
        <v>175</v>
      </c>
      <c r="L4" s="536"/>
      <c r="M4" s="537"/>
      <c r="N4" s="538" t="s">
        <v>176</v>
      </c>
      <c r="O4" s="536"/>
      <c r="P4" s="536"/>
      <c r="Q4" s="538" t="s">
        <v>177</v>
      </c>
      <c r="R4" s="536"/>
      <c r="S4" s="536"/>
      <c r="T4" s="538" t="s">
        <v>178</v>
      </c>
      <c r="U4" s="536"/>
      <c r="V4" s="536"/>
      <c r="Z4" s="70"/>
    </row>
    <row r="5" spans="1:26" s="52" customFormat="1" ht="22.5" customHeight="1" thickBot="1">
      <c r="A5" s="460"/>
      <c r="B5" s="71" t="s">
        <v>8</v>
      </c>
      <c r="C5" s="54" t="s">
        <v>14</v>
      </c>
      <c r="D5" s="54" t="s">
        <v>15</v>
      </c>
      <c r="E5" s="71" t="s">
        <v>8</v>
      </c>
      <c r="F5" s="54" t="s">
        <v>14</v>
      </c>
      <c r="G5" s="54" t="s">
        <v>15</v>
      </c>
      <c r="H5" s="56" t="s">
        <v>8</v>
      </c>
      <c r="I5" s="54" t="s">
        <v>14</v>
      </c>
      <c r="J5" s="54" t="s">
        <v>15</v>
      </c>
      <c r="K5" s="56" t="s">
        <v>8</v>
      </c>
      <c r="L5" s="54" t="s">
        <v>14</v>
      </c>
      <c r="M5" s="55" t="s">
        <v>15</v>
      </c>
      <c r="N5" s="56" t="s">
        <v>8</v>
      </c>
      <c r="O5" s="54" t="s">
        <v>14</v>
      </c>
      <c r="P5" s="72" t="s">
        <v>15</v>
      </c>
      <c r="Q5" s="73" t="s">
        <v>51</v>
      </c>
      <c r="R5" s="72" t="s">
        <v>179</v>
      </c>
      <c r="S5" s="54" t="s">
        <v>180</v>
      </c>
      <c r="T5" s="56" t="s">
        <v>51</v>
      </c>
      <c r="U5" s="54" t="s">
        <v>179</v>
      </c>
      <c r="V5" s="54" t="s">
        <v>180</v>
      </c>
      <c r="Z5" s="70"/>
    </row>
    <row r="6" spans="1:26" s="52" customFormat="1" ht="33.75" customHeight="1">
      <c r="A6" s="110" t="s">
        <v>301</v>
      </c>
      <c r="B6" s="36">
        <v>260</v>
      </c>
      <c r="C6" s="37">
        <v>95</v>
      </c>
      <c r="D6" s="37">
        <v>165</v>
      </c>
      <c r="E6" s="36">
        <v>2</v>
      </c>
      <c r="F6" s="37">
        <v>2</v>
      </c>
      <c r="G6" s="37">
        <v>0</v>
      </c>
      <c r="H6" s="38">
        <v>0</v>
      </c>
      <c r="I6" s="37">
        <v>0</v>
      </c>
      <c r="J6" s="37">
        <v>0</v>
      </c>
      <c r="K6" s="38">
        <v>0</v>
      </c>
      <c r="L6" s="37">
        <v>0</v>
      </c>
      <c r="M6" s="37">
        <v>0</v>
      </c>
      <c r="N6" s="38">
        <v>0</v>
      </c>
      <c r="O6" s="37">
        <v>0</v>
      </c>
      <c r="P6" s="40">
        <v>0</v>
      </c>
      <c r="Q6" s="115">
        <v>0</v>
      </c>
      <c r="R6" s="116">
        <v>0</v>
      </c>
      <c r="S6" s="37">
        <v>0</v>
      </c>
      <c r="T6" s="117">
        <v>102</v>
      </c>
      <c r="U6" s="118">
        <v>66</v>
      </c>
      <c r="V6" s="118">
        <v>36</v>
      </c>
      <c r="Z6" s="70"/>
    </row>
    <row r="7" spans="1:26" s="52" customFormat="1" ht="33.75" customHeight="1">
      <c r="A7" s="3" t="s">
        <v>302</v>
      </c>
      <c r="B7" s="123">
        <f>SUM(B8:B10)</f>
        <v>289</v>
      </c>
      <c r="C7" s="124">
        <f t="shared" ref="C7:V7" si="0">SUM(C8:C10)</f>
        <v>87</v>
      </c>
      <c r="D7" s="153">
        <f t="shared" si="0"/>
        <v>202</v>
      </c>
      <c r="E7" s="123">
        <f t="shared" si="0"/>
        <v>2</v>
      </c>
      <c r="F7" s="124">
        <f t="shared" si="0"/>
        <v>2</v>
      </c>
      <c r="G7" s="126">
        <f t="shared" si="0"/>
        <v>0</v>
      </c>
      <c r="H7" s="163">
        <f t="shared" si="0"/>
        <v>0</v>
      </c>
      <c r="I7" s="152">
        <f t="shared" si="0"/>
        <v>0</v>
      </c>
      <c r="J7" s="124">
        <f t="shared" si="0"/>
        <v>0</v>
      </c>
      <c r="K7" s="164">
        <f t="shared" si="0"/>
        <v>0</v>
      </c>
      <c r="L7" s="152">
        <f t="shared" si="0"/>
        <v>0</v>
      </c>
      <c r="M7" s="124">
        <f t="shared" si="0"/>
        <v>0</v>
      </c>
      <c r="N7" s="164">
        <f t="shared" si="0"/>
        <v>1</v>
      </c>
      <c r="O7" s="124">
        <f t="shared" si="0"/>
        <v>1</v>
      </c>
      <c r="P7" s="126">
        <f t="shared" si="0"/>
        <v>0</v>
      </c>
      <c r="Q7" s="152">
        <f t="shared" si="0"/>
        <v>0</v>
      </c>
      <c r="R7" s="124">
        <f t="shared" si="0"/>
        <v>0</v>
      </c>
      <c r="S7" s="124">
        <f t="shared" si="0"/>
        <v>0</v>
      </c>
      <c r="T7" s="164">
        <f t="shared" si="0"/>
        <v>102</v>
      </c>
      <c r="U7" s="152">
        <f t="shared" si="0"/>
        <v>47</v>
      </c>
      <c r="V7" s="124">
        <f t="shared" si="0"/>
        <v>55</v>
      </c>
      <c r="Z7" s="70"/>
    </row>
    <row r="8" spans="1:26" s="52" customFormat="1" ht="33.75" customHeight="1">
      <c r="A8" s="4" t="s">
        <v>19</v>
      </c>
      <c r="B8" s="165">
        <v>7</v>
      </c>
      <c r="C8" s="37">
        <v>4</v>
      </c>
      <c r="D8" s="59">
        <v>3</v>
      </c>
      <c r="E8" s="42">
        <v>1</v>
      </c>
      <c r="F8" s="37">
        <v>1</v>
      </c>
      <c r="G8" s="37">
        <v>0</v>
      </c>
      <c r="H8" s="38">
        <v>0</v>
      </c>
      <c r="I8" s="37">
        <v>0</v>
      </c>
      <c r="J8" s="39">
        <v>0</v>
      </c>
      <c r="K8" s="38">
        <v>0</v>
      </c>
      <c r="L8" s="37">
        <v>0</v>
      </c>
      <c r="M8" s="39">
        <v>0</v>
      </c>
      <c r="N8" s="38">
        <f>SUM(O8:P8)</f>
        <v>1</v>
      </c>
      <c r="O8" s="37">
        <v>1</v>
      </c>
      <c r="P8" s="37">
        <v>0</v>
      </c>
      <c r="Q8" s="38">
        <v>0</v>
      </c>
      <c r="R8" s="37">
        <v>0</v>
      </c>
      <c r="S8" s="37">
        <v>0</v>
      </c>
      <c r="T8" s="38">
        <f>SUM(U8:V8)</f>
        <v>1</v>
      </c>
      <c r="U8" s="37">
        <v>0</v>
      </c>
      <c r="V8" s="37">
        <v>1</v>
      </c>
      <c r="Z8" s="70"/>
    </row>
    <row r="9" spans="1:26" s="52" customFormat="1" ht="33.75" customHeight="1">
      <c r="A9" s="4" t="s">
        <v>20</v>
      </c>
      <c r="B9" s="36">
        <f t="shared" ref="B9:V9" si="1">SUM(B12:B28)</f>
        <v>273</v>
      </c>
      <c r="C9" s="37">
        <f t="shared" si="1"/>
        <v>78</v>
      </c>
      <c r="D9" s="59">
        <f t="shared" si="1"/>
        <v>195</v>
      </c>
      <c r="E9" s="42">
        <f t="shared" si="1"/>
        <v>0</v>
      </c>
      <c r="F9" s="37">
        <f t="shared" si="1"/>
        <v>0</v>
      </c>
      <c r="G9" s="39">
        <f t="shared" si="1"/>
        <v>0</v>
      </c>
      <c r="H9" s="42">
        <f t="shared" si="1"/>
        <v>0</v>
      </c>
      <c r="I9" s="37">
        <f t="shared" si="1"/>
        <v>0</v>
      </c>
      <c r="J9" s="39">
        <f t="shared" si="1"/>
        <v>0</v>
      </c>
      <c r="K9" s="42">
        <f t="shared" si="1"/>
        <v>0</v>
      </c>
      <c r="L9" s="37">
        <f t="shared" si="1"/>
        <v>0</v>
      </c>
      <c r="M9" s="39">
        <f t="shared" si="1"/>
        <v>0</v>
      </c>
      <c r="N9" s="42">
        <f t="shared" si="1"/>
        <v>0</v>
      </c>
      <c r="O9" s="37">
        <f t="shared" si="1"/>
        <v>0</v>
      </c>
      <c r="P9" s="39">
        <f t="shared" si="1"/>
        <v>0</v>
      </c>
      <c r="Q9" s="42">
        <f t="shared" si="1"/>
        <v>0</v>
      </c>
      <c r="R9" s="37">
        <f t="shared" si="1"/>
        <v>0</v>
      </c>
      <c r="S9" s="39">
        <f t="shared" si="1"/>
        <v>0</v>
      </c>
      <c r="T9" s="144">
        <f t="shared" si="1"/>
        <v>97</v>
      </c>
      <c r="U9" s="118">
        <f t="shared" si="1"/>
        <v>45</v>
      </c>
      <c r="V9" s="118">
        <f t="shared" si="1"/>
        <v>52</v>
      </c>
      <c r="Z9" s="70"/>
    </row>
    <row r="10" spans="1:26" s="52" customFormat="1" ht="33.75" customHeight="1" thickBot="1">
      <c r="A10" s="5" t="s">
        <v>21</v>
      </c>
      <c r="B10" s="130">
        <v>9</v>
      </c>
      <c r="C10" s="131">
        <v>5</v>
      </c>
      <c r="D10" s="166">
        <v>4</v>
      </c>
      <c r="E10" s="130">
        <v>1</v>
      </c>
      <c r="F10" s="131">
        <v>1</v>
      </c>
      <c r="G10" s="131">
        <v>0</v>
      </c>
      <c r="H10" s="132">
        <v>0</v>
      </c>
      <c r="I10" s="131">
        <v>0</v>
      </c>
      <c r="J10" s="131">
        <v>0</v>
      </c>
      <c r="K10" s="132">
        <v>0</v>
      </c>
      <c r="L10" s="131">
        <v>0</v>
      </c>
      <c r="M10" s="131">
        <v>0</v>
      </c>
      <c r="N10" s="132">
        <v>0</v>
      </c>
      <c r="O10" s="131">
        <v>0</v>
      </c>
      <c r="P10" s="131">
        <v>0</v>
      </c>
      <c r="Q10" s="132">
        <v>0</v>
      </c>
      <c r="R10" s="131">
        <v>0</v>
      </c>
      <c r="S10" s="131">
        <v>0</v>
      </c>
      <c r="T10" s="132">
        <f>SUM(U10:V10)</f>
        <v>4</v>
      </c>
      <c r="U10" s="131">
        <v>2</v>
      </c>
      <c r="V10" s="131">
        <v>2</v>
      </c>
      <c r="Z10" s="70"/>
    </row>
    <row r="11" spans="1:26" s="52" customFormat="1" ht="12.75">
      <c r="A11" s="74" t="s">
        <v>22</v>
      </c>
      <c r="B11" s="36"/>
      <c r="C11" s="37"/>
      <c r="D11" s="37"/>
      <c r="E11" s="36"/>
      <c r="F11" s="37"/>
      <c r="G11" s="37"/>
      <c r="H11" s="38"/>
      <c r="I11" s="37"/>
      <c r="J11" s="37"/>
      <c r="K11" s="38"/>
      <c r="L11" s="37"/>
      <c r="M11" s="37"/>
      <c r="N11" s="38"/>
      <c r="O11" s="37"/>
      <c r="P11" s="37"/>
      <c r="Q11" s="38"/>
      <c r="R11" s="37"/>
      <c r="S11" s="37"/>
      <c r="T11" s="38"/>
      <c r="U11" s="37"/>
      <c r="V11" s="37"/>
      <c r="Z11" s="70"/>
    </row>
    <row r="12" spans="1:26" s="52" customFormat="1" ht="33.75" customHeight="1">
      <c r="A12" s="7" t="s">
        <v>181</v>
      </c>
      <c r="B12" s="36">
        <v>75</v>
      </c>
      <c r="C12" s="134">
        <v>22</v>
      </c>
      <c r="D12" s="167">
        <v>53</v>
      </c>
      <c r="E12" s="38">
        <v>0</v>
      </c>
      <c r="F12" s="37">
        <v>0</v>
      </c>
      <c r="G12" s="37">
        <v>0</v>
      </c>
      <c r="H12" s="38">
        <v>0</v>
      </c>
      <c r="I12" s="168">
        <v>0</v>
      </c>
      <c r="J12" s="37">
        <v>0</v>
      </c>
      <c r="K12" s="38">
        <v>0</v>
      </c>
      <c r="L12" s="168">
        <v>0</v>
      </c>
      <c r="M12" s="37">
        <v>0</v>
      </c>
      <c r="N12" s="38">
        <v>0</v>
      </c>
      <c r="O12" s="37">
        <v>0</v>
      </c>
      <c r="P12" s="37">
        <v>0</v>
      </c>
      <c r="Q12" s="38">
        <v>0</v>
      </c>
      <c r="R12" s="37">
        <v>0</v>
      </c>
      <c r="S12" s="37">
        <v>0</v>
      </c>
      <c r="T12" s="38">
        <f>SUM(U12:V12)</f>
        <v>28</v>
      </c>
      <c r="U12" s="37">
        <v>15</v>
      </c>
      <c r="V12" s="37">
        <v>13</v>
      </c>
      <c r="Z12" s="70"/>
    </row>
    <row r="13" spans="1:26" s="52" customFormat="1" ht="33" customHeight="1">
      <c r="A13" s="12" t="s">
        <v>24</v>
      </c>
      <c r="B13" s="135">
        <v>19</v>
      </c>
      <c r="C13" s="169">
        <v>10</v>
      </c>
      <c r="D13" s="167">
        <v>9</v>
      </c>
      <c r="E13" s="137">
        <v>0</v>
      </c>
      <c r="F13" s="136">
        <v>0</v>
      </c>
      <c r="G13" s="136">
        <v>0</v>
      </c>
      <c r="H13" s="137">
        <v>0</v>
      </c>
      <c r="I13" s="136">
        <v>0</v>
      </c>
      <c r="J13" s="136">
        <v>0</v>
      </c>
      <c r="K13" s="137">
        <v>0</v>
      </c>
      <c r="L13" s="136">
        <v>0</v>
      </c>
      <c r="M13" s="136">
        <v>0</v>
      </c>
      <c r="N13" s="137">
        <v>0</v>
      </c>
      <c r="O13" s="136">
        <v>0</v>
      </c>
      <c r="P13" s="136">
        <v>0</v>
      </c>
      <c r="Q13" s="137">
        <v>0</v>
      </c>
      <c r="R13" s="136">
        <v>0</v>
      </c>
      <c r="S13" s="136">
        <v>0</v>
      </c>
      <c r="T13" s="137">
        <f t="shared" ref="T13:T28" si="2">SUM(U13:V13)</f>
        <v>8</v>
      </c>
      <c r="U13" s="136">
        <v>8</v>
      </c>
      <c r="V13" s="136">
        <v>0</v>
      </c>
      <c r="Z13" s="70"/>
    </row>
    <row r="14" spans="1:26" s="52" customFormat="1" ht="33" customHeight="1">
      <c r="A14" s="12" t="s">
        <v>25</v>
      </c>
      <c r="B14" s="135">
        <v>10</v>
      </c>
      <c r="C14" s="170">
        <v>2</v>
      </c>
      <c r="D14" s="160">
        <v>8</v>
      </c>
      <c r="E14" s="137">
        <v>0</v>
      </c>
      <c r="F14" s="136">
        <v>0</v>
      </c>
      <c r="G14" s="136">
        <v>0</v>
      </c>
      <c r="H14" s="137">
        <v>0</v>
      </c>
      <c r="I14" s="136">
        <v>0</v>
      </c>
      <c r="J14" s="136">
        <v>0</v>
      </c>
      <c r="K14" s="137">
        <v>0</v>
      </c>
      <c r="L14" s="136">
        <v>0</v>
      </c>
      <c r="M14" s="136">
        <v>0</v>
      </c>
      <c r="N14" s="137">
        <v>0</v>
      </c>
      <c r="O14" s="136">
        <v>0</v>
      </c>
      <c r="P14" s="136">
        <v>0</v>
      </c>
      <c r="Q14" s="137">
        <v>0</v>
      </c>
      <c r="R14" s="136">
        <v>0</v>
      </c>
      <c r="S14" s="136">
        <v>0</v>
      </c>
      <c r="T14" s="137">
        <f t="shared" si="2"/>
        <v>4</v>
      </c>
      <c r="U14" s="136">
        <v>0</v>
      </c>
      <c r="V14" s="136">
        <v>4</v>
      </c>
      <c r="Z14" s="70"/>
    </row>
    <row r="15" spans="1:26" s="52" customFormat="1" ht="33" customHeight="1">
      <c r="A15" s="12" t="s">
        <v>26</v>
      </c>
      <c r="B15" s="135">
        <v>16</v>
      </c>
      <c r="C15" s="170">
        <v>8</v>
      </c>
      <c r="D15" s="160">
        <v>8</v>
      </c>
      <c r="E15" s="137">
        <v>0</v>
      </c>
      <c r="F15" s="136">
        <v>0</v>
      </c>
      <c r="G15" s="136">
        <v>0</v>
      </c>
      <c r="H15" s="137">
        <v>0</v>
      </c>
      <c r="I15" s="136">
        <v>0</v>
      </c>
      <c r="J15" s="136">
        <v>0</v>
      </c>
      <c r="K15" s="137">
        <v>0</v>
      </c>
      <c r="L15" s="136">
        <v>0</v>
      </c>
      <c r="M15" s="136">
        <v>0</v>
      </c>
      <c r="N15" s="137">
        <v>0</v>
      </c>
      <c r="O15" s="136">
        <v>0</v>
      </c>
      <c r="P15" s="136">
        <v>0</v>
      </c>
      <c r="Q15" s="137">
        <v>0</v>
      </c>
      <c r="R15" s="136">
        <v>0</v>
      </c>
      <c r="S15" s="136">
        <v>0</v>
      </c>
      <c r="T15" s="137">
        <f t="shared" si="2"/>
        <v>7</v>
      </c>
      <c r="U15" s="136">
        <v>4</v>
      </c>
      <c r="V15" s="136">
        <v>3</v>
      </c>
      <c r="Z15" s="70"/>
    </row>
    <row r="16" spans="1:26" s="52" customFormat="1" ht="33" customHeight="1">
      <c r="A16" s="12" t="s">
        <v>27</v>
      </c>
      <c r="B16" s="135">
        <v>13</v>
      </c>
      <c r="C16" s="170">
        <v>1</v>
      </c>
      <c r="D16" s="160">
        <v>12</v>
      </c>
      <c r="E16" s="137">
        <v>0</v>
      </c>
      <c r="F16" s="136">
        <v>0</v>
      </c>
      <c r="G16" s="136">
        <v>0</v>
      </c>
      <c r="H16" s="137">
        <v>0</v>
      </c>
      <c r="I16" s="136">
        <v>0</v>
      </c>
      <c r="J16" s="136">
        <v>0</v>
      </c>
      <c r="K16" s="137">
        <v>0</v>
      </c>
      <c r="L16" s="136">
        <v>0</v>
      </c>
      <c r="M16" s="136">
        <v>0</v>
      </c>
      <c r="N16" s="137">
        <v>0</v>
      </c>
      <c r="O16" s="136">
        <v>0</v>
      </c>
      <c r="P16" s="136">
        <v>0</v>
      </c>
      <c r="Q16" s="137">
        <v>0</v>
      </c>
      <c r="R16" s="136">
        <v>0</v>
      </c>
      <c r="S16" s="136">
        <v>0</v>
      </c>
      <c r="T16" s="137">
        <f t="shared" si="2"/>
        <v>3</v>
      </c>
      <c r="U16" s="136">
        <v>0</v>
      </c>
      <c r="V16" s="136">
        <v>3</v>
      </c>
      <c r="Z16" s="70"/>
    </row>
    <row r="17" spans="1:26" s="52" customFormat="1" ht="33" customHeight="1">
      <c r="A17" s="12" t="s">
        <v>28</v>
      </c>
      <c r="B17" s="135">
        <v>14</v>
      </c>
      <c r="C17" s="170">
        <v>2</v>
      </c>
      <c r="D17" s="160">
        <v>12</v>
      </c>
      <c r="E17" s="137">
        <v>0</v>
      </c>
      <c r="F17" s="136">
        <v>0</v>
      </c>
      <c r="G17" s="136">
        <v>0</v>
      </c>
      <c r="H17" s="137">
        <v>0</v>
      </c>
      <c r="I17" s="136">
        <v>0</v>
      </c>
      <c r="J17" s="136">
        <v>0</v>
      </c>
      <c r="K17" s="137">
        <v>0</v>
      </c>
      <c r="L17" s="136">
        <v>0</v>
      </c>
      <c r="M17" s="136">
        <v>0</v>
      </c>
      <c r="N17" s="137">
        <v>0</v>
      </c>
      <c r="O17" s="136">
        <v>0</v>
      </c>
      <c r="P17" s="136">
        <v>0</v>
      </c>
      <c r="Q17" s="137">
        <v>0</v>
      </c>
      <c r="R17" s="136">
        <v>0</v>
      </c>
      <c r="S17" s="136">
        <v>0</v>
      </c>
      <c r="T17" s="137">
        <f t="shared" si="2"/>
        <v>5</v>
      </c>
      <c r="U17" s="136">
        <v>0</v>
      </c>
      <c r="V17" s="136">
        <v>5</v>
      </c>
      <c r="Z17" s="70"/>
    </row>
    <row r="18" spans="1:26" s="52" customFormat="1" ht="33" customHeight="1">
      <c r="A18" s="12" t="s">
        <v>29</v>
      </c>
      <c r="B18" s="135">
        <v>12</v>
      </c>
      <c r="C18" s="170">
        <v>2</v>
      </c>
      <c r="D18" s="160">
        <v>10</v>
      </c>
      <c r="E18" s="137">
        <v>0</v>
      </c>
      <c r="F18" s="136">
        <v>0</v>
      </c>
      <c r="G18" s="136">
        <v>0</v>
      </c>
      <c r="H18" s="137">
        <v>0</v>
      </c>
      <c r="I18" s="136">
        <v>0</v>
      </c>
      <c r="J18" s="136">
        <v>0</v>
      </c>
      <c r="K18" s="137">
        <v>0</v>
      </c>
      <c r="L18" s="136">
        <v>0</v>
      </c>
      <c r="M18" s="136">
        <v>0</v>
      </c>
      <c r="N18" s="137">
        <v>0</v>
      </c>
      <c r="O18" s="136">
        <v>0</v>
      </c>
      <c r="P18" s="136">
        <v>0</v>
      </c>
      <c r="Q18" s="137">
        <v>0</v>
      </c>
      <c r="R18" s="136">
        <v>0</v>
      </c>
      <c r="S18" s="136">
        <v>0</v>
      </c>
      <c r="T18" s="137">
        <f t="shared" si="2"/>
        <v>3</v>
      </c>
      <c r="U18" s="136">
        <v>1</v>
      </c>
      <c r="V18" s="136">
        <v>2</v>
      </c>
      <c r="Z18" s="70"/>
    </row>
    <row r="19" spans="1:26" s="52" customFormat="1" ht="33" customHeight="1">
      <c r="A19" s="12" t="s">
        <v>30</v>
      </c>
      <c r="B19" s="135">
        <v>28</v>
      </c>
      <c r="C19" s="170">
        <v>5</v>
      </c>
      <c r="D19" s="160">
        <v>23</v>
      </c>
      <c r="E19" s="137">
        <v>0</v>
      </c>
      <c r="F19" s="136">
        <v>0</v>
      </c>
      <c r="G19" s="136">
        <v>0</v>
      </c>
      <c r="H19" s="137">
        <v>0</v>
      </c>
      <c r="I19" s="136">
        <v>0</v>
      </c>
      <c r="J19" s="136">
        <v>0</v>
      </c>
      <c r="K19" s="137">
        <v>0</v>
      </c>
      <c r="L19" s="136">
        <v>0</v>
      </c>
      <c r="M19" s="136">
        <v>0</v>
      </c>
      <c r="N19" s="137">
        <v>0</v>
      </c>
      <c r="O19" s="136">
        <v>0</v>
      </c>
      <c r="P19" s="136">
        <v>0</v>
      </c>
      <c r="Q19" s="137">
        <v>0</v>
      </c>
      <c r="R19" s="136">
        <v>0</v>
      </c>
      <c r="S19" s="136">
        <v>0</v>
      </c>
      <c r="T19" s="137">
        <f t="shared" si="2"/>
        <v>17</v>
      </c>
      <c r="U19" s="136">
        <v>5</v>
      </c>
      <c r="V19" s="136">
        <v>12</v>
      </c>
      <c r="Z19" s="70"/>
    </row>
    <row r="20" spans="1:26" s="52" customFormat="1" ht="33" customHeight="1">
      <c r="A20" s="12" t="s">
        <v>31</v>
      </c>
      <c r="B20" s="135">
        <v>22</v>
      </c>
      <c r="C20" s="170">
        <v>5</v>
      </c>
      <c r="D20" s="160">
        <v>17</v>
      </c>
      <c r="E20" s="137">
        <v>0</v>
      </c>
      <c r="F20" s="136">
        <v>0</v>
      </c>
      <c r="G20" s="136">
        <v>0</v>
      </c>
      <c r="H20" s="137">
        <v>0</v>
      </c>
      <c r="I20" s="136">
        <v>0</v>
      </c>
      <c r="J20" s="136">
        <v>0</v>
      </c>
      <c r="K20" s="137">
        <v>0</v>
      </c>
      <c r="L20" s="136">
        <v>0</v>
      </c>
      <c r="M20" s="136">
        <v>0</v>
      </c>
      <c r="N20" s="137">
        <v>0</v>
      </c>
      <c r="O20" s="136">
        <v>0</v>
      </c>
      <c r="P20" s="136">
        <v>0</v>
      </c>
      <c r="Q20" s="137">
        <v>0</v>
      </c>
      <c r="R20" s="136">
        <v>0</v>
      </c>
      <c r="S20" s="136">
        <v>0</v>
      </c>
      <c r="T20" s="137">
        <f t="shared" si="2"/>
        <v>6</v>
      </c>
      <c r="U20" s="136">
        <v>2</v>
      </c>
      <c r="V20" s="136">
        <v>4</v>
      </c>
      <c r="Z20" s="70"/>
    </row>
    <row r="21" spans="1:26" s="52" customFormat="1" ht="33" customHeight="1">
      <c r="A21" s="12" t="s">
        <v>32</v>
      </c>
      <c r="B21" s="135">
        <v>9</v>
      </c>
      <c r="C21" s="170">
        <v>4</v>
      </c>
      <c r="D21" s="160">
        <v>5</v>
      </c>
      <c r="E21" s="137">
        <v>0</v>
      </c>
      <c r="F21" s="136">
        <v>0</v>
      </c>
      <c r="G21" s="136">
        <v>0</v>
      </c>
      <c r="H21" s="137">
        <v>0</v>
      </c>
      <c r="I21" s="136">
        <v>0</v>
      </c>
      <c r="J21" s="136">
        <v>0</v>
      </c>
      <c r="K21" s="137">
        <v>0</v>
      </c>
      <c r="L21" s="136">
        <v>0</v>
      </c>
      <c r="M21" s="136">
        <v>0</v>
      </c>
      <c r="N21" s="137">
        <v>0</v>
      </c>
      <c r="O21" s="136">
        <v>0</v>
      </c>
      <c r="P21" s="136">
        <v>0</v>
      </c>
      <c r="Q21" s="137">
        <v>0</v>
      </c>
      <c r="R21" s="136">
        <v>0</v>
      </c>
      <c r="S21" s="136">
        <v>0</v>
      </c>
      <c r="T21" s="137">
        <f t="shared" si="2"/>
        <v>1</v>
      </c>
      <c r="U21" s="136">
        <v>1</v>
      </c>
      <c r="V21" s="136">
        <v>0</v>
      </c>
      <c r="Z21" s="70"/>
    </row>
    <row r="22" spans="1:26" s="52" customFormat="1" ht="33" customHeight="1">
      <c r="A22" s="12" t="s">
        <v>33</v>
      </c>
      <c r="B22" s="135">
        <v>3</v>
      </c>
      <c r="C22" s="170">
        <v>2</v>
      </c>
      <c r="D22" s="160">
        <v>1</v>
      </c>
      <c r="E22" s="137">
        <v>0</v>
      </c>
      <c r="F22" s="136">
        <v>0</v>
      </c>
      <c r="G22" s="136">
        <v>0</v>
      </c>
      <c r="H22" s="137">
        <v>0</v>
      </c>
      <c r="I22" s="136">
        <v>0</v>
      </c>
      <c r="J22" s="136">
        <v>0</v>
      </c>
      <c r="K22" s="137">
        <v>0</v>
      </c>
      <c r="L22" s="136">
        <v>0</v>
      </c>
      <c r="M22" s="136">
        <v>0</v>
      </c>
      <c r="N22" s="137">
        <v>0</v>
      </c>
      <c r="O22" s="136">
        <v>0</v>
      </c>
      <c r="P22" s="136">
        <v>0</v>
      </c>
      <c r="Q22" s="137">
        <v>0</v>
      </c>
      <c r="R22" s="136">
        <v>0</v>
      </c>
      <c r="S22" s="136">
        <v>0</v>
      </c>
      <c r="T22" s="137">
        <f t="shared" si="2"/>
        <v>2</v>
      </c>
      <c r="U22" s="136">
        <v>2</v>
      </c>
      <c r="V22" s="136">
        <v>0</v>
      </c>
      <c r="Z22" s="70"/>
    </row>
    <row r="23" spans="1:26" s="52" customFormat="1" ht="33" customHeight="1">
      <c r="A23" s="12" t="s">
        <v>34</v>
      </c>
      <c r="B23" s="135">
        <v>8</v>
      </c>
      <c r="C23" s="170">
        <v>3</v>
      </c>
      <c r="D23" s="160">
        <v>5</v>
      </c>
      <c r="E23" s="137">
        <v>0</v>
      </c>
      <c r="F23" s="136">
        <v>0</v>
      </c>
      <c r="G23" s="136">
        <v>0</v>
      </c>
      <c r="H23" s="137">
        <v>0</v>
      </c>
      <c r="I23" s="136">
        <v>0</v>
      </c>
      <c r="J23" s="136">
        <v>0</v>
      </c>
      <c r="K23" s="137">
        <v>0</v>
      </c>
      <c r="L23" s="136">
        <v>0</v>
      </c>
      <c r="M23" s="136">
        <v>0</v>
      </c>
      <c r="N23" s="137">
        <v>0</v>
      </c>
      <c r="O23" s="136">
        <v>0</v>
      </c>
      <c r="P23" s="136">
        <v>0</v>
      </c>
      <c r="Q23" s="137">
        <v>0</v>
      </c>
      <c r="R23" s="136">
        <v>0</v>
      </c>
      <c r="S23" s="136">
        <v>0</v>
      </c>
      <c r="T23" s="137">
        <f t="shared" si="2"/>
        <v>5</v>
      </c>
      <c r="U23" s="136">
        <v>3</v>
      </c>
      <c r="V23" s="136">
        <v>2</v>
      </c>
      <c r="Z23" s="70"/>
    </row>
    <row r="24" spans="1:26" s="52" customFormat="1" ht="33" customHeight="1">
      <c r="A24" s="12" t="s">
        <v>35</v>
      </c>
      <c r="B24" s="135">
        <v>8</v>
      </c>
      <c r="C24" s="170">
        <v>3</v>
      </c>
      <c r="D24" s="160">
        <v>5</v>
      </c>
      <c r="E24" s="137">
        <v>0</v>
      </c>
      <c r="F24" s="136">
        <v>0</v>
      </c>
      <c r="G24" s="136">
        <v>0</v>
      </c>
      <c r="H24" s="137">
        <v>0</v>
      </c>
      <c r="I24" s="136">
        <v>0</v>
      </c>
      <c r="J24" s="136">
        <v>0</v>
      </c>
      <c r="K24" s="137">
        <v>0</v>
      </c>
      <c r="L24" s="136">
        <v>0</v>
      </c>
      <c r="M24" s="136">
        <v>0</v>
      </c>
      <c r="N24" s="137">
        <v>0</v>
      </c>
      <c r="O24" s="136">
        <v>0</v>
      </c>
      <c r="P24" s="136">
        <v>0</v>
      </c>
      <c r="Q24" s="137">
        <v>0</v>
      </c>
      <c r="R24" s="136">
        <v>0</v>
      </c>
      <c r="S24" s="136">
        <v>0</v>
      </c>
      <c r="T24" s="137">
        <f t="shared" si="2"/>
        <v>1</v>
      </c>
      <c r="U24" s="136">
        <v>0</v>
      </c>
      <c r="V24" s="136">
        <v>1</v>
      </c>
      <c r="Z24" s="70"/>
    </row>
    <row r="25" spans="1:26" s="52" customFormat="1" ht="33" customHeight="1">
      <c r="A25" s="12" t="s">
        <v>36</v>
      </c>
      <c r="B25" s="135">
        <v>13</v>
      </c>
      <c r="C25" s="170">
        <v>4</v>
      </c>
      <c r="D25" s="160">
        <v>9</v>
      </c>
      <c r="E25" s="137">
        <v>0</v>
      </c>
      <c r="F25" s="136">
        <v>0</v>
      </c>
      <c r="G25" s="136">
        <v>0</v>
      </c>
      <c r="H25" s="137">
        <v>0</v>
      </c>
      <c r="I25" s="136">
        <v>0</v>
      </c>
      <c r="J25" s="136">
        <v>0</v>
      </c>
      <c r="K25" s="137">
        <v>0</v>
      </c>
      <c r="L25" s="136">
        <v>0</v>
      </c>
      <c r="M25" s="136">
        <v>0</v>
      </c>
      <c r="N25" s="137">
        <v>0</v>
      </c>
      <c r="O25" s="136">
        <v>0</v>
      </c>
      <c r="P25" s="136">
        <v>0</v>
      </c>
      <c r="Q25" s="137">
        <v>0</v>
      </c>
      <c r="R25" s="136">
        <v>0</v>
      </c>
      <c r="S25" s="136">
        <v>0</v>
      </c>
      <c r="T25" s="137">
        <f t="shared" si="2"/>
        <v>1</v>
      </c>
      <c r="U25" s="136">
        <v>1</v>
      </c>
      <c r="V25" s="136">
        <v>0</v>
      </c>
      <c r="Z25" s="70"/>
    </row>
    <row r="26" spans="1:26" s="52" customFormat="1" ht="33" customHeight="1">
      <c r="A26" s="12" t="s">
        <v>37</v>
      </c>
      <c r="B26" s="135">
        <v>9</v>
      </c>
      <c r="C26" s="170">
        <v>3</v>
      </c>
      <c r="D26" s="160">
        <v>6</v>
      </c>
      <c r="E26" s="137">
        <v>0</v>
      </c>
      <c r="F26" s="136">
        <v>0</v>
      </c>
      <c r="G26" s="136">
        <v>0</v>
      </c>
      <c r="H26" s="137">
        <v>0</v>
      </c>
      <c r="I26" s="136">
        <v>0</v>
      </c>
      <c r="J26" s="136">
        <v>0</v>
      </c>
      <c r="K26" s="137">
        <v>0</v>
      </c>
      <c r="L26" s="136">
        <v>0</v>
      </c>
      <c r="M26" s="136">
        <v>0</v>
      </c>
      <c r="N26" s="137">
        <v>0</v>
      </c>
      <c r="O26" s="136">
        <v>0</v>
      </c>
      <c r="P26" s="136">
        <v>0</v>
      </c>
      <c r="Q26" s="137">
        <v>0</v>
      </c>
      <c r="R26" s="136">
        <v>0</v>
      </c>
      <c r="S26" s="136">
        <v>0</v>
      </c>
      <c r="T26" s="137">
        <f t="shared" si="2"/>
        <v>5</v>
      </c>
      <c r="U26" s="136">
        <v>3</v>
      </c>
      <c r="V26" s="136">
        <v>2</v>
      </c>
      <c r="Z26" s="70"/>
    </row>
    <row r="27" spans="1:26" s="52" customFormat="1" ht="33" customHeight="1">
      <c r="A27" s="12" t="s">
        <v>38</v>
      </c>
      <c r="B27" s="135">
        <v>5</v>
      </c>
      <c r="C27" s="170">
        <v>1</v>
      </c>
      <c r="D27" s="160">
        <v>4</v>
      </c>
      <c r="E27" s="137">
        <v>0</v>
      </c>
      <c r="F27" s="136">
        <v>0</v>
      </c>
      <c r="G27" s="136">
        <v>0</v>
      </c>
      <c r="H27" s="137">
        <v>0</v>
      </c>
      <c r="I27" s="136">
        <v>0</v>
      </c>
      <c r="J27" s="136">
        <v>0</v>
      </c>
      <c r="K27" s="137">
        <v>0</v>
      </c>
      <c r="L27" s="136">
        <v>0</v>
      </c>
      <c r="M27" s="136">
        <v>0</v>
      </c>
      <c r="N27" s="137">
        <v>0</v>
      </c>
      <c r="O27" s="136">
        <v>0</v>
      </c>
      <c r="P27" s="136">
        <v>0</v>
      </c>
      <c r="Q27" s="137">
        <v>0</v>
      </c>
      <c r="R27" s="136">
        <v>0</v>
      </c>
      <c r="S27" s="136">
        <v>0</v>
      </c>
      <c r="T27" s="137">
        <f t="shared" si="2"/>
        <v>0</v>
      </c>
      <c r="U27" s="136">
        <v>0</v>
      </c>
      <c r="V27" s="136">
        <v>0</v>
      </c>
      <c r="Z27" s="70"/>
    </row>
    <row r="28" spans="1:26" s="52" customFormat="1" ht="33" customHeight="1" thickBot="1">
      <c r="A28" s="13" t="s">
        <v>39</v>
      </c>
      <c r="B28" s="139">
        <v>9</v>
      </c>
      <c r="C28" s="171">
        <v>1</v>
      </c>
      <c r="D28" s="141">
        <v>8</v>
      </c>
      <c r="E28" s="142">
        <v>0</v>
      </c>
      <c r="F28" s="140">
        <v>0</v>
      </c>
      <c r="G28" s="140">
        <v>0</v>
      </c>
      <c r="H28" s="142">
        <v>0</v>
      </c>
      <c r="I28" s="140">
        <v>0</v>
      </c>
      <c r="J28" s="140">
        <v>0</v>
      </c>
      <c r="K28" s="142">
        <v>0</v>
      </c>
      <c r="L28" s="140">
        <v>0</v>
      </c>
      <c r="M28" s="140">
        <v>0</v>
      </c>
      <c r="N28" s="142">
        <v>0</v>
      </c>
      <c r="O28" s="140">
        <v>0</v>
      </c>
      <c r="P28" s="140">
        <v>0</v>
      </c>
      <c r="Q28" s="142">
        <v>0</v>
      </c>
      <c r="R28" s="140">
        <v>0</v>
      </c>
      <c r="S28" s="140">
        <v>0</v>
      </c>
      <c r="T28" s="142">
        <f t="shared" si="2"/>
        <v>1</v>
      </c>
      <c r="U28" s="140">
        <v>0</v>
      </c>
      <c r="V28" s="140">
        <v>1</v>
      </c>
      <c r="Z28" s="70"/>
    </row>
    <row r="29" spans="1:26" ht="33" customHeight="1">
      <c r="B29" s="67"/>
      <c r="I29" s="75"/>
      <c r="J29" s="75"/>
      <c r="O29" s="75"/>
      <c r="P29" s="75"/>
      <c r="R29" s="75"/>
      <c r="S29" s="75"/>
      <c r="T29" s="67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orientation="portrait" r:id="rId1"/>
  <headerFooter scaleWithDoc="0" alignWithMargins="0">
    <oddHeader>&amp;L小学校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9" width="4.85546875" style="2" customWidth="1"/>
    <col min="10" max="10" width="5.140625" style="2" customWidth="1"/>
    <col min="11" max="11" width="4.85546875" style="2" customWidth="1"/>
    <col min="12" max="12" width="5.140625" style="2" customWidth="1"/>
    <col min="13" max="13" width="5.140625" style="2" bestFit="1" customWidth="1"/>
    <col min="14" max="14" width="5.140625" style="2" customWidth="1"/>
    <col min="15" max="15" width="5.140625" style="2" bestFit="1" customWidth="1"/>
    <col min="16" max="18" width="4.85546875" style="2" customWidth="1"/>
    <col min="19" max="19" width="14.5703125" style="2" customWidth="1"/>
    <col min="20" max="16384" width="8.5703125" style="2"/>
  </cols>
  <sheetData>
    <row r="1" spans="1:20" ht="15" customHeight="1"/>
    <row r="2" spans="1:20" ht="12" customHeight="1"/>
    <row r="3" spans="1:20" ht="20.25" customHeight="1" thickBot="1">
      <c r="A3" s="50" t="s">
        <v>168</v>
      </c>
      <c r="B3" s="51"/>
      <c r="C3" s="51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0"/>
      <c r="Q3" s="51"/>
      <c r="R3" s="51"/>
      <c r="S3" s="51"/>
    </row>
    <row r="4" spans="1:20" s="52" customFormat="1" ht="22.5" customHeight="1">
      <c r="A4" s="535" t="s">
        <v>182</v>
      </c>
      <c r="B4" s="536"/>
      <c r="C4" s="537"/>
      <c r="D4" s="535" t="s">
        <v>183</v>
      </c>
      <c r="E4" s="536"/>
      <c r="F4" s="537"/>
      <c r="G4" s="535" t="s">
        <v>184</v>
      </c>
      <c r="H4" s="536"/>
      <c r="I4" s="537"/>
      <c r="J4" s="538" t="s">
        <v>185</v>
      </c>
      <c r="K4" s="536"/>
      <c r="L4" s="537"/>
      <c r="M4" s="535" t="s">
        <v>186</v>
      </c>
      <c r="N4" s="536"/>
      <c r="O4" s="536"/>
      <c r="P4" s="539" t="s">
        <v>192</v>
      </c>
      <c r="Q4" s="540"/>
      <c r="R4" s="541"/>
      <c r="S4" s="533" t="s">
        <v>42</v>
      </c>
    </row>
    <row r="5" spans="1:20" s="52" customFormat="1" ht="22.5" customHeight="1" thickBot="1">
      <c r="A5" s="53" t="s">
        <v>51</v>
      </c>
      <c r="B5" s="54" t="s">
        <v>179</v>
      </c>
      <c r="C5" s="55" t="s">
        <v>180</v>
      </c>
      <c r="D5" s="53" t="s">
        <v>51</v>
      </c>
      <c r="E5" s="54" t="s">
        <v>179</v>
      </c>
      <c r="F5" s="55" t="s">
        <v>180</v>
      </c>
      <c r="G5" s="53" t="s">
        <v>51</v>
      </c>
      <c r="H5" s="54" t="s">
        <v>179</v>
      </c>
      <c r="I5" s="55" t="s">
        <v>180</v>
      </c>
      <c r="J5" s="56" t="s">
        <v>51</v>
      </c>
      <c r="K5" s="54" t="s">
        <v>179</v>
      </c>
      <c r="L5" s="55" t="s">
        <v>180</v>
      </c>
      <c r="M5" s="53" t="s">
        <v>51</v>
      </c>
      <c r="N5" s="54" t="s">
        <v>179</v>
      </c>
      <c r="O5" s="54" t="s">
        <v>180</v>
      </c>
      <c r="P5" s="76" t="s">
        <v>51</v>
      </c>
      <c r="Q5" s="77" t="s">
        <v>179</v>
      </c>
      <c r="R5" s="78" t="s">
        <v>180</v>
      </c>
      <c r="S5" s="534"/>
    </row>
    <row r="6" spans="1:20" s="52" customFormat="1" ht="33.75" customHeight="1">
      <c r="A6" s="144">
        <v>6</v>
      </c>
      <c r="B6" s="118">
        <v>5</v>
      </c>
      <c r="C6" s="145">
        <v>1</v>
      </c>
      <c r="D6" s="29">
        <v>3</v>
      </c>
      <c r="E6" s="37">
        <v>0</v>
      </c>
      <c r="F6" s="39">
        <v>3</v>
      </c>
      <c r="G6" s="42">
        <v>1</v>
      </c>
      <c r="H6" s="37">
        <v>0</v>
      </c>
      <c r="I6" s="146">
        <v>1</v>
      </c>
      <c r="J6" s="42">
        <v>64</v>
      </c>
      <c r="K6" s="37">
        <v>0</v>
      </c>
      <c r="L6" s="39">
        <v>64</v>
      </c>
      <c r="M6" s="42">
        <v>82</v>
      </c>
      <c r="N6" s="147">
        <v>22</v>
      </c>
      <c r="O6" s="147">
        <v>60</v>
      </c>
      <c r="P6" s="172">
        <v>0</v>
      </c>
      <c r="Q6" s="40">
        <v>0</v>
      </c>
      <c r="R6" s="79">
        <v>0</v>
      </c>
      <c r="S6" s="188" t="s">
        <v>301</v>
      </c>
    </row>
    <row r="7" spans="1:20" s="52" customFormat="1" ht="33.75" customHeight="1">
      <c r="A7" s="173">
        <f t="shared" ref="A7:F7" si="0">SUM(A8:A10)</f>
        <v>3</v>
      </c>
      <c r="B7" s="174">
        <f t="shared" si="0"/>
        <v>2</v>
      </c>
      <c r="C7" s="175">
        <f t="shared" si="0"/>
        <v>1</v>
      </c>
      <c r="D7" s="173">
        <f t="shared" si="0"/>
        <v>3</v>
      </c>
      <c r="E7" s="174">
        <f t="shared" si="0"/>
        <v>0</v>
      </c>
      <c r="F7" s="175">
        <f t="shared" si="0"/>
        <v>3</v>
      </c>
      <c r="G7" s="173">
        <f t="shared" ref="G7:I7" si="1">SUM(G8:G10)</f>
        <v>0</v>
      </c>
      <c r="H7" s="174">
        <f t="shared" si="1"/>
        <v>0</v>
      </c>
      <c r="I7" s="175">
        <f t="shared" si="1"/>
        <v>0</v>
      </c>
      <c r="J7" s="173">
        <f t="shared" ref="J7:Q7" si="2">SUM(J8:J10)</f>
        <v>71</v>
      </c>
      <c r="K7" s="174">
        <f t="shared" si="2"/>
        <v>0</v>
      </c>
      <c r="L7" s="175">
        <f t="shared" si="2"/>
        <v>71</v>
      </c>
      <c r="M7" s="173">
        <f t="shared" si="2"/>
        <v>107</v>
      </c>
      <c r="N7" s="174">
        <f t="shared" si="2"/>
        <v>35</v>
      </c>
      <c r="O7" s="175">
        <f t="shared" si="2"/>
        <v>72</v>
      </c>
      <c r="P7" s="174">
        <f t="shared" si="2"/>
        <v>0</v>
      </c>
      <c r="Q7" s="176">
        <f t="shared" si="2"/>
        <v>0</v>
      </c>
      <c r="R7" s="177">
        <f>SUM(R8:R10)</f>
        <v>0</v>
      </c>
      <c r="S7" s="154" t="s">
        <v>302</v>
      </c>
    </row>
    <row r="8" spans="1:20" s="52" customFormat="1" ht="33.75" customHeight="1">
      <c r="A8" s="178">
        <v>0</v>
      </c>
      <c r="B8" s="179">
        <v>0</v>
      </c>
      <c r="C8" s="180">
        <v>0</v>
      </c>
      <c r="D8" s="181">
        <v>0</v>
      </c>
      <c r="E8" s="179">
        <v>0</v>
      </c>
      <c r="F8" s="179">
        <v>0</v>
      </c>
      <c r="G8" s="181">
        <v>0</v>
      </c>
      <c r="H8" s="179">
        <v>0</v>
      </c>
      <c r="I8" s="179">
        <v>0</v>
      </c>
      <c r="J8" s="181">
        <v>0</v>
      </c>
      <c r="K8" s="179">
        <v>0</v>
      </c>
      <c r="L8" s="179">
        <v>0</v>
      </c>
      <c r="M8" s="181">
        <f>SUM(N8:O8)</f>
        <v>4</v>
      </c>
      <c r="N8" s="179">
        <v>2</v>
      </c>
      <c r="O8" s="179">
        <v>2</v>
      </c>
      <c r="P8" s="181">
        <v>0</v>
      </c>
      <c r="Q8" s="179">
        <v>0</v>
      </c>
      <c r="R8" s="182">
        <v>0</v>
      </c>
      <c r="S8" s="60" t="s">
        <v>188</v>
      </c>
    </row>
    <row r="9" spans="1:20" s="52" customFormat="1" ht="33.75" customHeight="1">
      <c r="A9" s="42">
        <f t="shared" ref="A9:O9" si="3">SUM(A12:A28)</f>
        <v>3</v>
      </c>
      <c r="B9" s="37">
        <f t="shared" si="3"/>
        <v>2</v>
      </c>
      <c r="C9" s="39">
        <f t="shared" si="3"/>
        <v>1</v>
      </c>
      <c r="D9" s="42">
        <f t="shared" si="3"/>
        <v>2</v>
      </c>
      <c r="E9" s="37">
        <f t="shared" si="3"/>
        <v>0</v>
      </c>
      <c r="F9" s="39">
        <f t="shared" si="3"/>
        <v>2</v>
      </c>
      <c r="G9" s="42">
        <f t="shared" si="3"/>
        <v>0</v>
      </c>
      <c r="H9" s="37">
        <f t="shared" si="3"/>
        <v>0</v>
      </c>
      <c r="I9" s="39">
        <f t="shared" si="3"/>
        <v>0</v>
      </c>
      <c r="J9" s="42">
        <f t="shared" si="3"/>
        <v>71</v>
      </c>
      <c r="K9" s="37">
        <f t="shared" si="3"/>
        <v>0</v>
      </c>
      <c r="L9" s="39">
        <f t="shared" si="3"/>
        <v>71</v>
      </c>
      <c r="M9" s="42">
        <f t="shared" si="3"/>
        <v>100</v>
      </c>
      <c r="N9" s="37">
        <f t="shared" si="3"/>
        <v>31</v>
      </c>
      <c r="O9" s="39">
        <f t="shared" si="3"/>
        <v>69</v>
      </c>
      <c r="P9" s="42" t="s">
        <v>255</v>
      </c>
      <c r="Q9" s="37" t="s">
        <v>255</v>
      </c>
      <c r="R9" s="37">
        <f>SUM(R12:R28)</f>
        <v>0</v>
      </c>
      <c r="S9" s="60" t="s">
        <v>189</v>
      </c>
    </row>
    <row r="10" spans="1:20" s="52" customFormat="1" ht="33.75" customHeight="1" thickBot="1">
      <c r="A10" s="157">
        <v>0</v>
      </c>
      <c r="B10" s="131">
        <v>0</v>
      </c>
      <c r="C10" s="133">
        <v>0</v>
      </c>
      <c r="D10" s="157">
        <f>SUM(E10:F10)</f>
        <v>1</v>
      </c>
      <c r="E10" s="131">
        <v>0</v>
      </c>
      <c r="F10" s="131">
        <v>1</v>
      </c>
      <c r="G10" s="158">
        <v>0</v>
      </c>
      <c r="H10" s="131">
        <v>0</v>
      </c>
      <c r="I10" s="131">
        <v>0</v>
      </c>
      <c r="J10" s="158">
        <v>0</v>
      </c>
      <c r="K10" s="131">
        <v>0</v>
      </c>
      <c r="L10" s="131">
        <v>0</v>
      </c>
      <c r="M10" s="158">
        <f>SUM(N10:O10)</f>
        <v>3</v>
      </c>
      <c r="N10" s="131">
        <v>2</v>
      </c>
      <c r="O10" s="131">
        <v>1</v>
      </c>
      <c r="P10" s="158">
        <v>0</v>
      </c>
      <c r="Q10" s="131">
        <v>0</v>
      </c>
      <c r="R10" s="131">
        <v>0</v>
      </c>
      <c r="S10" s="189" t="s">
        <v>190</v>
      </c>
      <c r="T10" s="28">
        <f>SUM(N10:O10)</f>
        <v>3</v>
      </c>
    </row>
    <row r="11" spans="1:20" s="52" customFormat="1" ht="12.75">
      <c r="A11" s="42"/>
      <c r="B11" s="37"/>
      <c r="C11" s="39"/>
      <c r="D11" s="42"/>
      <c r="E11" s="37"/>
      <c r="F11" s="39"/>
      <c r="G11" s="42"/>
      <c r="H11" s="37"/>
      <c r="I11" s="39"/>
      <c r="J11" s="38"/>
      <c r="K11" s="37"/>
      <c r="L11" s="39"/>
      <c r="M11" s="42"/>
      <c r="N11" s="37"/>
      <c r="O11" s="62"/>
      <c r="P11" s="42"/>
      <c r="Q11" s="37"/>
      <c r="R11" s="59"/>
      <c r="S11" s="63" t="s">
        <v>22</v>
      </c>
    </row>
    <row r="12" spans="1:20" s="52" customFormat="1" ht="33.75" customHeight="1">
      <c r="A12" s="42">
        <f>SUM(B12:C12)</f>
        <v>0</v>
      </c>
      <c r="B12" s="37">
        <v>0</v>
      </c>
      <c r="C12" s="39">
        <v>0</v>
      </c>
      <c r="D12" s="42">
        <f>SUM(E12:F12)</f>
        <v>1</v>
      </c>
      <c r="E12" s="37">
        <v>0</v>
      </c>
      <c r="F12" s="39">
        <v>1</v>
      </c>
      <c r="G12" s="42">
        <f>SUM(H12:I12)</f>
        <v>0</v>
      </c>
      <c r="H12" s="134">
        <v>0</v>
      </c>
      <c r="I12" s="407">
        <v>0</v>
      </c>
      <c r="J12" s="42">
        <f>SUM(K12:L12)</f>
        <v>12</v>
      </c>
      <c r="K12" s="134">
        <v>0</v>
      </c>
      <c r="L12" s="407">
        <v>12</v>
      </c>
      <c r="M12" s="42">
        <f>SUM(N12:O12)</f>
        <v>34</v>
      </c>
      <c r="N12" s="37">
        <v>7</v>
      </c>
      <c r="O12" s="39">
        <v>27</v>
      </c>
      <c r="P12" s="42">
        <v>0</v>
      </c>
      <c r="Q12" s="37">
        <v>0</v>
      </c>
      <c r="R12" s="59">
        <v>0</v>
      </c>
      <c r="S12" s="64" t="s">
        <v>181</v>
      </c>
    </row>
    <row r="13" spans="1:20" s="52" customFormat="1" ht="33" customHeight="1">
      <c r="A13" s="159">
        <f t="shared" ref="A13:A28" si="4">SUM(B13:C13)</f>
        <v>2</v>
      </c>
      <c r="B13" s="136">
        <v>1</v>
      </c>
      <c r="C13" s="138">
        <v>1</v>
      </c>
      <c r="D13" s="159">
        <f t="shared" ref="D13:D28" si="5">SUM(E13:F13)</f>
        <v>0</v>
      </c>
      <c r="E13" s="136">
        <v>0</v>
      </c>
      <c r="F13" s="138">
        <v>0</v>
      </c>
      <c r="G13" s="159">
        <f t="shared" ref="G13:G28" si="6">SUM(H13:I13)</f>
        <v>0</v>
      </c>
      <c r="H13" s="136">
        <v>0</v>
      </c>
      <c r="I13" s="138">
        <v>0</v>
      </c>
      <c r="J13" s="159">
        <f t="shared" ref="J13:J28" si="7">SUM(K13:L13)</f>
        <v>4</v>
      </c>
      <c r="K13" s="136">
        <v>0</v>
      </c>
      <c r="L13" s="138">
        <v>4</v>
      </c>
      <c r="M13" s="159">
        <f t="shared" ref="M13:M28" si="8">SUM(N13:O13)</f>
        <v>5</v>
      </c>
      <c r="N13" s="136">
        <v>1</v>
      </c>
      <c r="O13" s="138">
        <v>4</v>
      </c>
      <c r="P13" s="159">
        <v>0</v>
      </c>
      <c r="Q13" s="136">
        <v>0</v>
      </c>
      <c r="R13" s="160">
        <v>0</v>
      </c>
      <c r="S13" s="65" t="s">
        <v>24</v>
      </c>
    </row>
    <row r="14" spans="1:20" s="52" customFormat="1" ht="33" customHeight="1">
      <c r="A14" s="159">
        <f t="shared" si="4"/>
        <v>0</v>
      </c>
      <c r="B14" s="136">
        <v>0</v>
      </c>
      <c r="C14" s="138">
        <v>0</v>
      </c>
      <c r="D14" s="159">
        <f t="shared" si="5"/>
        <v>0</v>
      </c>
      <c r="E14" s="136">
        <v>0</v>
      </c>
      <c r="F14" s="138">
        <v>0</v>
      </c>
      <c r="G14" s="159">
        <f t="shared" si="6"/>
        <v>0</v>
      </c>
      <c r="H14" s="136">
        <v>0</v>
      </c>
      <c r="I14" s="138">
        <v>0</v>
      </c>
      <c r="J14" s="159">
        <f t="shared" si="7"/>
        <v>2</v>
      </c>
      <c r="K14" s="136">
        <v>0</v>
      </c>
      <c r="L14" s="138">
        <v>2</v>
      </c>
      <c r="M14" s="159">
        <f t="shared" si="8"/>
        <v>4</v>
      </c>
      <c r="N14" s="136">
        <v>2</v>
      </c>
      <c r="O14" s="138">
        <v>2</v>
      </c>
      <c r="P14" s="159">
        <v>0</v>
      </c>
      <c r="Q14" s="136">
        <v>0</v>
      </c>
      <c r="R14" s="160">
        <v>0</v>
      </c>
      <c r="S14" s="65" t="s">
        <v>25</v>
      </c>
    </row>
    <row r="15" spans="1:20" s="52" customFormat="1" ht="33" customHeight="1">
      <c r="A15" s="159">
        <f t="shared" si="4"/>
        <v>1</v>
      </c>
      <c r="B15" s="136">
        <v>1</v>
      </c>
      <c r="C15" s="138">
        <v>0</v>
      </c>
      <c r="D15" s="159">
        <f t="shared" si="5"/>
        <v>0</v>
      </c>
      <c r="E15" s="136">
        <v>0</v>
      </c>
      <c r="F15" s="138">
        <v>0</v>
      </c>
      <c r="G15" s="159">
        <f t="shared" si="6"/>
        <v>0</v>
      </c>
      <c r="H15" s="136">
        <v>0</v>
      </c>
      <c r="I15" s="138">
        <v>0</v>
      </c>
      <c r="J15" s="159">
        <f t="shared" si="7"/>
        <v>3</v>
      </c>
      <c r="K15" s="136">
        <v>0</v>
      </c>
      <c r="L15" s="138">
        <v>3</v>
      </c>
      <c r="M15" s="159">
        <f t="shared" si="8"/>
        <v>5</v>
      </c>
      <c r="N15" s="136">
        <v>3</v>
      </c>
      <c r="O15" s="138">
        <v>2</v>
      </c>
      <c r="P15" s="159">
        <v>0</v>
      </c>
      <c r="Q15" s="136">
        <v>0</v>
      </c>
      <c r="R15" s="160">
        <v>0</v>
      </c>
      <c r="S15" s="65" t="s">
        <v>26</v>
      </c>
    </row>
    <row r="16" spans="1:20" s="52" customFormat="1" ht="33" customHeight="1">
      <c r="A16" s="159">
        <f t="shared" si="4"/>
        <v>0</v>
      </c>
      <c r="B16" s="136">
        <v>0</v>
      </c>
      <c r="C16" s="138">
        <v>0</v>
      </c>
      <c r="D16" s="159">
        <f t="shared" si="5"/>
        <v>0</v>
      </c>
      <c r="E16" s="136">
        <v>0</v>
      </c>
      <c r="F16" s="138">
        <v>0</v>
      </c>
      <c r="G16" s="159">
        <f t="shared" si="6"/>
        <v>0</v>
      </c>
      <c r="H16" s="136">
        <v>0</v>
      </c>
      <c r="I16" s="138">
        <v>0</v>
      </c>
      <c r="J16" s="159">
        <f t="shared" si="7"/>
        <v>3</v>
      </c>
      <c r="K16" s="136">
        <v>0</v>
      </c>
      <c r="L16" s="138">
        <v>3</v>
      </c>
      <c r="M16" s="159">
        <f t="shared" si="8"/>
        <v>7</v>
      </c>
      <c r="N16" s="136">
        <v>1</v>
      </c>
      <c r="O16" s="138">
        <v>6</v>
      </c>
      <c r="P16" s="159">
        <v>0</v>
      </c>
      <c r="Q16" s="136">
        <v>0</v>
      </c>
      <c r="R16" s="160">
        <v>0</v>
      </c>
      <c r="S16" s="65" t="s">
        <v>27</v>
      </c>
    </row>
    <row r="17" spans="1:21" s="52" customFormat="1" ht="33" customHeight="1">
      <c r="A17" s="159">
        <f t="shared" si="4"/>
        <v>0</v>
      </c>
      <c r="B17" s="136">
        <v>0</v>
      </c>
      <c r="C17" s="138">
        <v>0</v>
      </c>
      <c r="D17" s="159">
        <f t="shared" si="5"/>
        <v>0</v>
      </c>
      <c r="E17" s="136">
        <v>0</v>
      </c>
      <c r="F17" s="138">
        <v>0</v>
      </c>
      <c r="G17" s="159">
        <f t="shared" si="6"/>
        <v>0</v>
      </c>
      <c r="H17" s="136">
        <v>0</v>
      </c>
      <c r="I17" s="138">
        <v>0</v>
      </c>
      <c r="J17" s="159">
        <f t="shared" si="7"/>
        <v>4</v>
      </c>
      <c r="K17" s="136">
        <v>0</v>
      </c>
      <c r="L17" s="138">
        <v>4</v>
      </c>
      <c r="M17" s="159">
        <f t="shared" si="8"/>
        <v>5</v>
      </c>
      <c r="N17" s="136">
        <v>2</v>
      </c>
      <c r="O17" s="138">
        <v>3</v>
      </c>
      <c r="P17" s="159">
        <v>0</v>
      </c>
      <c r="Q17" s="136">
        <v>0</v>
      </c>
      <c r="R17" s="160">
        <v>0</v>
      </c>
      <c r="S17" s="65" t="s">
        <v>28</v>
      </c>
    </row>
    <row r="18" spans="1:21" s="52" customFormat="1" ht="33" customHeight="1">
      <c r="A18" s="159">
        <f t="shared" si="4"/>
        <v>0</v>
      </c>
      <c r="B18" s="136">
        <v>0</v>
      </c>
      <c r="C18" s="138">
        <v>0</v>
      </c>
      <c r="D18" s="159">
        <f t="shared" si="5"/>
        <v>0</v>
      </c>
      <c r="E18" s="136">
        <v>0</v>
      </c>
      <c r="F18" s="138">
        <v>0</v>
      </c>
      <c r="G18" s="159">
        <f t="shared" si="6"/>
        <v>0</v>
      </c>
      <c r="H18" s="136">
        <v>0</v>
      </c>
      <c r="I18" s="138">
        <v>0</v>
      </c>
      <c r="J18" s="159">
        <f t="shared" si="7"/>
        <v>4</v>
      </c>
      <c r="K18" s="136">
        <v>0</v>
      </c>
      <c r="L18" s="138">
        <v>4</v>
      </c>
      <c r="M18" s="159">
        <f t="shared" si="8"/>
        <v>5</v>
      </c>
      <c r="N18" s="136">
        <v>1</v>
      </c>
      <c r="O18" s="138">
        <v>4</v>
      </c>
      <c r="P18" s="159">
        <v>0</v>
      </c>
      <c r="Q18" s="136">
        <v>0</v>
      </c>
      <c r="R18" s="160">
        <v>0</v>
      </c>
      <c r="S18" s="65" t="s">
        <v>29</v>
      </c>
    </row>
    <row r="19" spans="1:21" s="52" customFormat="1" ht="33" customHeight="1">
      <c r="A19" s="159">
        <f t="shared" si="4"/>
        <v>0</v>
      </c>
      <c r="B19" s="136">
        <v>0</v>
      </c>
      <c r="C19" s="138">
        <v>0</v>
      </c>
      <c r="D19" s="159">
        <f t="shared" si="5"/>
        <v>0</v>
      </c>
      <c r="E19" s="136">
        <v>0</v>
      </c>
      <c r="F19" s="138">
        <v>0</v>
      </c>
      <c r="G19" s="159">
        <f t="shared" si="6"/>
        <v>0</v>
      </c>
      <c r="H19" s="136">
        <v>0</v>
      </c>
      <c r="I19" s="138">
        <v>0</v>
      </c>
      <c r="J19" s="159">
        <f t="shared" si="7"/>
        <v>6</v>
      </c>
      <c r="K19" s="136">
        <v>0</v>
      </c>
      <c r="L19" s="138">
        <v>6</v>
      </c>
      <c r="M19" s="159">
        <f t="shared" si="8"/>
        <v>5</v>
      </c>
      <c r="N19" s="136">
        <v>0</v>
      </c>
      <c r="O19" s="138">
        <v>5</v>
      </c>
      <c r="P19" s="159">
        <v>0</v>
      </c>
      <c r="Q19" s="136">
        <v>0</v>
      </c>
      <c r="R19" s="160">
        <v>0</v>
      </c>
      <c r="S19" s="65" t="s">
        <v>30</v>
      </c>
    </row>
    <row r="20" spans="1:21" s="52" customFormat="1" ht="33" customHeight="1">
      <c r="A20" s="159">
        <f t="shared" si="4"/>
        <v>0</v>
      </c>
      <c r="B20" s="136">
        <v>0</v>
      </c>
      <c r="C20" s="138">
        <v>0</v>
      </c>
      <c r="D20" s="159">
        <f t="shared" si="5"/>
        <v>0</v>
      </c>
      <c r="E20" s="136">
        <v>0</v>
      </c>
      <c r="F20" s="138">
        <v>0</v>
      </c>
      <c r="G20" s="159">
        <f t="shared" si="6"/>
        <v>0</v>
      </c>
      <c r="H20" s="136">
        <v>0</v>
      </c>
      <c r="I20" s="138">
        <v>0</v>
      </c>
      <c r="J20" s="159">
        <f t="shared" si="7"/>
        <v>9</v>
      </c>
      <c r="K20" s="136">
        <v>0</v>
      </c>
      <c r="L20" s="138">
        <v>9</v>
      </c>
      <c r="M20" s="159">
        <f t="shared" si="8"/>
        <v>7</v>
      </c>
      <c r="N20" s="136">
        <v>3</v>
      </c>
      <c r="O20" s="138">
        <v>4</v>
      </c>
      <c r="P20" s="159">
        <v>0</v>
      </c>
      <c r="Q20" s="136">
        <v>0</v>
      </c>
      <c r="R20" s="160">
        <v>0</v>
      </c>
      <c r="S20" s="65" t="s">
        <v>31</v>
      </c>
    </row>
    <row r="21" spans="1:21" s="52" customFormat="1" ht="33" customHeight="1">
      <c r="A21" s="159">
        <f t="shared" si="4"/>
        <v>0</v>
      </c>
      <c r="B21" s="136">
        <v>0</v>
      </c>
      <c r="C21" s="138">
        <v>0</v>
      </c>
      <c r="D21" s="159">
        <f t="shared" si="5"/>
        <v>0</v>
      </c>
      <c r="E21" s="136">
        <v>0</v>
      </c>
      <c r="F21" s="138">
        <v>0</v>
      </c>
      <c r="G21" s="159">
        <f t="shared" si="6"/>
        <v>0</v>
      </c>
      <c r="H21" s="136">
        <v>0</v>
      </c>
      <c r="I21" s="138">
        <v>0</v>
      </c>
      <c r="J21" s="159">
        <f t="shared" si="7"/>
        <v>3</v>
      </c>
      <c r="K21" s="136">
        <v>0</v>
      </c>
      <c r="L21" s="138">
        <v>3</v>
      </c>
      <c r="M21" s="159">
        <f t="shared" si="8"/>
        <v>5</v>
      </c>
      <c r="N21" s="136">
        <v>3</v>
      </c>
      <c r="O21" s="138">
        <v>2</v>
      </c>
      <c r="P21" s="159">
        <v>0</v>
      </c>
      <c r="Q21" s="136">
        <v>0</v>
      </c>
      <c r="R21" s="160">
        <v>0</v>
      </c>
      <c r="S21" s="65" t="s">
        <v>32</v>
      </c>
    </row>
    <row r="22" spans="1:21" s="52" customFormat="1" ht="33" customHeight="1">
      <c r="A22" s="159">
        <f t="shared" si="4"/>
        <v>0</v>
      </c>
      <c r="B22" s="136">
        <v>0</v>
      </c>
      <c r="C22" s="138">
        <v>0</v>
      </c>
      <c r="D22" s="159">
        <f t="shared" si="5"/>
        <v>0</v>
      </c>
      <c r="E22" s="136">
        <v>0</v>
      </c>
      <c r="F22" s="138">
        <v>0</v>
      </c>
      <c r="G22" s="159">
        <f t="shared" si="6"/>
        <v>0</v>
      </c>
      <c r="H22" s="136">
        <v>0</v>
      </c>
      <c r="I22" s="138">
        <v>0</v>
      </c>
      <c r="J22" s="159">
        <f t="shared" si="7"/>
        <v>1</v>
      </c>
      <c r="K22" s="136">
        <v>0</v>
      </c>
      <c r="L22" s="138">
        <v>1</v>
      </c>
      <c r="M22" s="159">
        <f t="shared" si="8"/>
        <v>0</v>
      </c>
      <c r="N22" s="136">
        <v>0</v>
      </c>
      <c r="O22" s="138">
        <v>0</v>
      </c>
      <c r="P22" s="159">
        <v>0</v>
      </c>
      <c r="Q22" s="136">
        <v>0</v>
      </c>
      <c r="R22" s="160">
        <v>0</v>
      </c>
      <c r="S22" s="65" t="s">
        <v>33</v>
      </c>
    </row>
    <row r="23" spans="1:21" s="52" customFormat="1" ht="33" customHeight="1">
      <c r="A23" s="159">
        <f t="shared" si="4"/>
        <v>0</v>
      </c>
      <c r="B23" s="136">
        <v>0</v>
      </c>
      <c r="C23" s="138">
        <v>0</v>
      </c>
      <c r="D23" s="159">
        <f t="shared" si="5"/>
        <v>0</v>
      </c>
      <c r="E23" s="136">
        <v>0</v>
      </c>
      <c r="F23" s="138">
        <v>0</v>
      </c>
      <c r="G23" s="159">
        <f t="shared" si="6"/>
        <v>0</v>
      </c>
      <c r="H23" s="136">
        <v>0</v>
      </c>
      <c r="I23" s="138">
        <v>0</v>
      </c>
      <c r="J23" s="159">
        <f t="shared" si="7"/>
        <v>0</v>
      </c>
      <c r="K23" s="136">
        <v>0</v>
      </c>
      <c r="L23" s="138">
        <v>0</v>
      </c>
      <c r="M23" s="159">
        <f t="shared" si="8"/>
        <v>3</v>
      </c>
      <c r="N23" s="136">
        <v>0</v>
      </c>
      <c r="O23" s="138">
        <v>3</v>
      </c>
      <c r="P23" s="159">
        <v>0</v>
      </c>
      <c r="Q23" s="136">
        <v>0</v>
      </c>
      <c r="R23" s="160">
        <v>0</v>
      </c>
      <c r="S23" s="65" t="s">
        <v>34</v>
      </c>
    </row>
    <row r="24" spans="1:21" s="52" customFormat="1" ht="33" customHeight="1">
      <c r="A24" s="159">
        <f t="shared" si="4"/>
        <v>0</v>
      </c>
      <c r="B24" s="136">
        <v>0</v>
      </c>
      <c r="C24" s="138">
        <v>0</v>
      </c>
      <c r="D24" s="159">
        <f t="shared" si="5"/>
        <v>0</v>
      </c>
      <c r="E24" s="136">
        <v>0</v>
      </c>
      <c r="F24" s="138">
        <v>0</v>
      </c>
      <c r="G24" s="159">
        <f t="shared" si="6"/>
        <v>0</v>
      </c>
      <c r="H24" s="136">
        <v>0</v>
      </c>
      <c r="I24" s="138">
        <v>0</v>
      </c>
      <c r="J24" s="159">
        <f t="shared" si="7"/>
        <v>3</v>
      </c>
      <c r="K24" s="136">
        <v>0</v>
      </c>
      <c r="L24" s="138">
        <v>3</v>
      </c>
      <c r="M24" s="159">
        <f t="shared" si="8"/>
        <v>4</v>
      </c>
      <c r="N24" s="136">
        <v>3</v>
      </c>
      <c r="O24" s="138">
        <v>1</v>
      </c>
      <c r="P24" s="159">
        <v>0</v>
      </c>
      <c r="Q24" s="136">
        <v>0</v>
      </c>
      <c r="R24" s="160">
        <v>0</v>
      </c>
      <c r="S24" s="65" t="s">
        <v>35</v>
      </c>
    </row>
    <row r="25" spans="1:21" s="52" customFormat="1" ht="33" customHeight="1">
      <c r="A25" s="159">
        <f t="shared" si="4"/>
        <v>0</v>
      </c>
      <c r="B25" s="136">
        <v>0</v>
      </c>
      <c r="C25" s="138">
        <v>0</v>
      </c>
      <c r="D25" s="159">
        <f t="shared" si="5"/>
        <v>0</v>
      </c>
      <c r="E25" s="136">
        <v>0</v>
      </c>
      <c r="F25" s="138">
        <v>0</v>
      </c>
      <c r="G25" s="159">
        <f t="shared" si="6"/>
        <v>0</v>
      </c>
      <c r="H25" s="136">
        <v>0</v>
      </c>
      <c r="I25" s="138">
        <v>0</v>
      </c>
      <c r="J25" s="159">
        <f t="shared" si="7"/>
        <v>7</v>
      </c>
      <c r="K25" s="136">
        <v>0</v>
      </c>
      <c r="L25" s="138">
        <v>7</v>
      </c>
      <c r="M25" s="159">
        <f t="shared" si="8"/>
        <v>5</v>
      </c>
      <c r="N25" s="136">
        <v>3</v>
      </c>
      <c r="O25" s="138">
        <v>2</v>
      </c>
      <c r="P25" s="159">
        <v>0</v>
      </c>
      <c r="Q25" s="136">
        <v>0</v>
      </c>
      <c r="R25" s="160">
        <v>0</v>
      </c>
      <c r="S25" s="65" t="s">
        <v>36</v>
      </c>
    </row>
    <row r="26" spans="1:21" s="52" customFormat="1" ht="33" customHeight="1">
      <c r="A26" s="159">
        <f t="shared" si="4"/>
        <v>0</v>
      </c>
      <c r="B26" s="136">
        <v>0</v>
      </c>
      <c r="C26" s="138">
        <v>0</v>
      </c>
      <c r="D26" s="159">
        <f t="shared" si="5"/>
        <v>1</v>
      </c>
      <c r="E26" s="136">
        <v>0</v>
      </c>
      <c r="F26" s="138">
        <v>1</v>
      </c>
      <c r="G26" s="159">
        <f t="shared" si="6"/>
        <v>0</v>
      </c>
      <c r="H26" s="136">
        <v>0</v>
      </c>
      <c r="I26" s="138">
        <v>0</v>
      </c>
      <c r="J26" s="159">
        <f t="shared" si="7"/>
        <v>3</v>
      </c>
      <c r="K26" s="136">
        <v>0</v>
      </c>
      <c r="L26" s="138">
        <v>3</v>
      </c>
      <c r="M26" s="159">
        <f t="shared" si="8"/>
        <v>0</v>
      </c>
      <c r="N26" s="136">
        <v>0</v>
      </c>
      <c r="O26" s="138">
        <v>0</v>
      </c>
      <c r="P26" s="159">
        <v>0</v>
      </c>
      <c r="Q26" s="136">
        <v>0</v>
      </c>
      <c r="R26" s="160">
        <v>0</v>
      </c>
      <c r="S26" s="65" t="s">
        <v>37</v>
      </c>
    </row>
    <row r="27" spans="1:21" s="52" customFormat="1" ht="33" customHeight="1">
      <c r="A27" s="159">
        <f t="shared" si="4"/>
        <v>0</v>
      </c>
      <c r="B27" s="136">
        <v>0</v>
      </c>
      <c r="C27" s="138">
        <v>0</v>
      </c>
      <c r="D27" s="159">
        <f t="shared" si="5"/>
        <v>0</v>
      </c>
      <c r="E27" s="136">
        <v>0</v>
      </c>
      <c r="F27" s="138">
        <v>0</v>
      </c>
      <c r="G27" s="159">
        <f t="shared" si="6"/>
        <v>0</v>
      </c>
      <c r="H27" s="136">
        <v>0</v>
      </c>
      <c r="I27" s="138">
        <v>0</v>
      </c>
      <c r="J27" s="159">
        <f t="shared" si="7"/>
        <v>3</v>
      </c>
      <c r="K27" s="136">
        <v>0</v>
      </c>
      <c r="L27" s="138">
        <v>3</v>
      </c>
      <c r="M27" s="159">
        <f t="shared" si="8"/>
        <v>2</v>
      </c>
      <c r="N27" s="136">
        <v>1</v>
      </c>
      <c r="O27" s="138">
        <v>1</v>
      </c>
      <c r="P27" s="159">
        <v>0</v>
      </c>
      <c r="Q27" s="136">
        <v>0</v>
      </c>
      <c r="R27" s="160">
        <v>0</v>
      </c>
      <c r="S27" s="65" t="s">
        <v>38</v>
      </c>
      <c r="U27" s="61"/>
    </row>
    <row r="28" spans="1:21" s="52" customFormat="1" ht="33" customHeight="1" thickBot="1">
      <c r="A28" s="161">
        <f t="shared" si="4"/>
        <v>0</v>
      </c>
      <c r="B28" s="140">
        <v>0</v>
      </c>
      <c r="C28" s="143">
        <v>0</v>
      </c>
      <c r="D28" s="161">
        <f t="shared" si="5"/>
        <v>0</v>
      </c>
      <c r="E28" s="140">
        <v>0</v>
      </c>
      <c r="F28" s="143">
        <v>0</v>
      </c>
      <c r="G28" s="161">
        <f t="shared" si="6"/>
        <v>0</v>
      </c>
      <c r="H28" s="140">
        <v>0</v>
      </c>
      <c r="I28" s="143">
        <v>0</v>
      </c>
      <c r="J28" s="161">
        <f t="shared" si="7"/>
        <v>4</v>
      </c>
      <c r="K28" s="140">
        <v>0</v>
      </c>
      <c r="L28" s="143">
        <v>4</v>
      </c>
      <c r="M28" s="161">
        <f t="shared" si="8"/>
        <v>4</v>
      </c>
      <c r="N28" s="140">
        <v>1</v>
      </c>
      <c r="O28" s="143">
        <v>3</v>
      </c>
      <c r="P28" s="161">
        <v>0</v>
      </c>
      <c r="Q28" s="140">
        <v>0</v>
      </c>
      <c r="R28" s="141">
        <v>0</v>
      </c>
      <c r="S28" s="66" t="s">
        <v>39</v>
      </c>
    </row>
    <row r="29" spans="1:21" ht="33" customHeight="1">
      <c r="A29" s="67"/>
      <c r="D29" s="67"/>
      <c r="P29" s="67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orientation="portrait" r:id="rId1"/>
  <headerFooter scaleWithDoc="0" alignWithMargins="0">
    <oddHeader>&amp;R&amp;11小学校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T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4.140625" style="2" customWidth="1"/>
    <col min="2" max="16" width="5.140625" style="2" customWidth="1"/>
    <col min="17" max="19" width="4.5703125" style="2" customWidth="1"/>
    <col min="20" max="20" width="1.5703125" style="2" customWidth="1"/>
    <col min="21" max="21" width="7.28515625" style="2" customWidth="1"/>
    <col min="22" max="16384" width="8.5703125" style="2"/>
  </cols>
  <sheetData>
    <row r="1" spans="1:20" ht="15.75" customHeight="1"/>
    <row r="2" spans="1:20" ht="15.75" customHeight="1"/>
    <row r="3" spans="1:20" s="52" customFormat="1" ht="20.25" customHeight="1" thickBot="1">
      <c r="A3" s="80" t="s">
        <v>193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0" s="52" customFormat="1" ht="18.75" customHeight="1">
      <c r="A4" s="458" t="s">
        <v>138</v>
      </c>
      <c r="B4" s="542" t="s">
        <v>8</v>
      </c>
      <c r="C4" s="535"/>
      <c r="D4" s="544"/>
      <c r="E4" s="81" t="s">
        <v>194</v>
      </c>
      <c r="F4" s="82"/>
      <c r="G4" s="82"/>
      <c r="H4" s="82"/>
      <c r="I4" s="82"/>
      <c r="J4" s="83"/>
      <c r="K4" s="548" t="s">
        <v>195</v>
      </c>
      <c r="L4" s="536"/>
      <c r="M4" s="536"/>
      <c r="N4" s="536"/>
      <c r="O4" s="536"/>
      <c r="P4" s="536"/>
      <c r="Q4" s="536"/>
      <c r="R4" s="536"/>
      <c r="S4" s="536"/>
      <c r="T4" s="70"/>
    </row>
    <row r="5" spans="1:20" s="52" customFormat="1" ht="18.75" customHeight="1">
      <c r="A5" s="459"/>
      <c r="B5" s="545"/>
      <c r="C5" s="546"/>
      <c r="D5" s="547"/>
      <c r="E5" s="549" t="s">
        <v>196</v>
      </c>
      <c r="F5" s="550"/>
      <c r="G5" s="551"/>
      <c r="H5" s="552" t="s">
        <v>197</v>
      </c>
      <c r="I5" s="550"/>
      <c r="J5" s="550"/>
      <c r="K5" s="553" t="s">
        <v>198</v>
      </c>
      <c r="L5" s="554"/>
      <c r="M5" s="555"/>
      <c r="N5" s="552" t="s">
        <v>196</v>
      </c>
      <c r="O5" s="550"/>
      <c r="P5" s="551"/>
      <c r="Q5" s="556" t="s">
        <v>199</v>
      </c>
      <c r="R5" s="554"/>
      <c r="S5" s="554"/>
      <c r="T5" s="70"/>
    </row>
    <row r="6" spans="1:20" s="52" customFormat="1" ht="18.75" customHeight="1" thickBot="1">
      <c r="A6" s="460"/>
      <c r="B6" s="71" t="s">
        <v>8</v>
      </c>
      <c r="C6" s="54" t="s">
        <v>14</v>
      </c>
      <c r="D6" s="54" t="s">
        <v>15</v>
      </c>
      <c r="E6" s="71" t="s">
        <v>8</v>
      </c>
      <c r="F6" s="54" t="s">
        <v>14</v>
      </c>
      <c r="G6" s="54" t="s">
        <v>15</v>
      </c>
      <c r="H6" s="84" t="s">
        <v>8</v>
      </c>
      <c r="I6" s="54" t="s">
        <v>14</v>
      </c>
      <c r="J6" s="54" t="s">
        <v>15</v>
      </c>
      <c r="K6" s="56" t="s">
        <v>8</v>
      </c>
      <c r="L6" s="54" t="s">
        <v>14</v>
      </c>
      <c r="M6" s="54" t="s">
        <v>15</v>
      </c>
      <c r="N6" s="84" t="s">
        <v>8</v>
      </c>
      <c r="O6" s="54" t="s">
        <v>14</v>
      </c>
      <c r="P6" s="54" t="s">
        <v>15</v>
      </c>
      <c r="Q6" s="84" t="s">
        <v>8</v>
      </c>
      <c r="R6" s="54" t="s">
        <v>14</v>
      </c>
      <c r="S6" s="54" t="s">
        <v>15</v>
      </c>
      <c r="T6" s="70"/>
    </row>
    <row r="7" spans="1:20" s="52" customFormat="1" ht="31.5" customHeight="1">
      <c r="A7" s="110" t="s">
        <v>301</v>
      </c>
      <c r="B7" s="36">
        <v>715</v>
      </c>
      <c r="C7" s="37">
        <v>145</v>
      </c>
      <c r="D7" s="37">
        <v>570</v>
      </c>
      <c r="E7" s="36">
        <v>205</v>
      </c>
      <c r="F7" s="37">
        <v>27</v>
      </c>
      <c r="G7" s="37">
        <v>178</v>
      </c>
      <c r="H7" s="37">
        <v>39</v>
      </c>
      <c r="I7" s="37">
        <v>0</v>
      </c>
      <c r="J7" s="37">
        <v>39</v>
      </c>
      <c r="K7" s="38">
        <v>73</v>
      </c>
      <c r="L7" s="37">
        <v>18</v>
      </c>
      <c r="M7" s="37">
        <v>55</v>
      </c>
      <c r="N7" s="37">
        <v>5</v>
      </c>
      <c r="O7" s="37">
        <v>1</v>
      </c>
      <c r="P7" s="37">
        <v>4</v>
      </c>
      <c r="Q7" s="37">
        <v>0</v>
      </c>
      <c r="R7" s="37">
        <v>0</v>
      </c>
      <c r="S7" s="37">
        <v>0</v>
      </c>
      <c r="T7" s="70"/>
    </row>
    <row r="8" spans="1:20" s="52" customFormat="1" ht="31.5" customHeight="1">
      <c r="A8" s="3" t="s">
        <v>302</v>
      </c>
      <c r="B8" s="123">
        <f t="shared" ref="B8:P8" si="0">SUM(B9:B11)</f>
        <v>703</v>
      </c>
      <c r="C8" s="124">
        <f t="shared" si="0"/>
        <v>146</v>
      </c>
      <c r="D8" s="124">
        <f t="shared" si="0"/>
        <v>557</v>
      </c>
      <c r="E8" s="123">
        <f t="shared" si="0"/>
        <v>207</v>
      </c>
      <c r="F8" s="124">
        <f t="shared" si="0"/>
        <v>30</v>
      </c>
      <c r="G8" s="124">
        <f t="shared" si="0"/>
        <v>177</v>
      </c>
      <c r="H8" s="124">
        <f t="shared" si="0"/>
        <v>40</v>
      </c>
      <c r="I8" s="124">
        <f t="shared" si="0"/>
        <v>0</v>
      </c>
      <c r="J8" s="124">
        <f t="shared" si="0"/>
        <v>40</v>
      </c>
      <c r="K8" s="125">
        <f t="shared" si="0"/>
        <v>78</v>
      </c>
      <c r="L8" s="124">
        <f t="shared" si="0"/>
        <v>13</v>
      </c>
      <c r="M8" s="176">
        <f t="shared" si="0"/>
        <v>65</v>
      </c>
      <c r="N8" s="152">
        <f t="shared" si="0"/>
        <v>4</v>
      </c>
      <c r="O8" s="124">
        <f t="shared" si="0"/>
        <v>1</v>
      </c>
      <c r="P8" s="176">
        <f t="shared" si="0"/>
        <v>3</v>
      </c>
      <c r="Q8" s="152">
        <f t="shared" ref="Q8:S8" si="1">SUM(Q9:Q11)</f>
        <v>0</v>
      </c>
      <c r="R8" s="124">
        <f t="shared" si="1"/>
        <v>0</v>
      </c>
      <c r="S8" s="124">
        <f t="shared" si="1"/>
        <v>0</v>
      </c>
      <c r="T8" s="70"/>
    </row>
    <row r="9" spans="1:20" s="52" customFormat="1" ht="31.5" customHeight="1">
      <c r="A9" s="4" t="s">
        <v>19</v>
      </c>
      <c r="B9" s="36">
        <v>2</v>
      </c>
      <c r="C9" s="37">
        <v>1</v>
      </c>
      <c r="D9" s="59">
        <v>1</v>
      </c>
      <c r="E9" s="36">
        <f>SUM(F9:G9)</f>
        <v>0</v>
      </c>
      <c r="F9" s="37">
        <v>0</v>
      </c>
      <c r="G9" s="183">
        <v>0</v>
      </c>
      <c r="H9" s="183">
        <v>0</v>
      </c>
      <c r="I9" s="183">
        <v>0</v>
      </c>
      <c r="J9" s="180">
        <v>0</v>
      </c>
      <c r="K9" s="178">
        <v>0</v>
      </c>
      <c r="L9" s="183">
        <v>0</v>
      </c>
      <c r="M9" s="183">
        <v>0</v>
      </c>
      <c r="N9" s="183">
        <f>SUM(O9:P9)</f>
        <v>2</v>
      </c>
      <c r="O9" s="183">
        <v>1</v>
      </c>
      <c r="P9" s="183">
        <v>1</v>
      </c>
      <c r="Q9" s="183">
        <v>0</v>
      </c>
      <c r="R9" s="183">
        <v>0</v>
      </c>
      <c r="S9" s="37">
        <v>0</v>
      </c>
      <c r="T9" s="70"/>
    </row>
    <row r="10" spans="1:20" s="52" customFormat="1" ht="31.5" customHeight="1">
      <c r="A10" s="4" t="s">
        <v>20</v>
      </c>
      <c r="B10" s="36">
        <f t="shared" ref="B10:H10" si="2">SUM(B13:B29)</f>
        <v>699</v>
      </c>
      <c r="C10" s="37">
        <f t="shared" si="2"/>
        <v>145</v>
      </c>
      <c r="D10" s="59">
        <f t="shared" si="2"/>
        <v>554</v>
      </c>
      <c r="E10" s="36">
        <f t="shared" si="2"/>
        <v>207</v>
      </c>
      <c r="F10" s="37">
        <f t="shared" si="2"/>
        <v>30</v>
      </c>
      <c r="G10" s="37">
        <f t="shared" si="2"/>
        <v>177</v>
      </c>
      <c r="H10" s="37">
        <f t="shared" si="2"/>
        <v>40</v>
      </c>
      <c r="I10" s="37" t="s">
        <v>255</v>
      </c>
      <c r="J10" s="37">
        <f t="shared" ref="J10:S10" si="3">SUM(J13:J29)</f>
        <v>40</v>
      </c>
      <c r="K10" s="38">
        <f t="shared" si="3"/>
        <v>78</v>
      </c>
      <c r="L10" s="37">
        <f t="shared" si="3"/>
        <v>13</v>
      </c>
      <c r="M10" s="37">
        <f t="shared" si="3"/>
        <v>65</v>
      </c>
      <c r="N10" s="37">
        <f t="shared" si="3"/>
        <v>1</v>
      </c>
      <c r="O10" s="37">
        <f t="shared" si="3"/>
        <v>0</v>
      </c>
      <c r="P10" s="37">
        <f t="shared" si="3"/>
        <v>1</v>
      </c>
      <c r="Q10" s="37">
        <f t="shared" si="3"/>
        <v>0</v>
      </c>
      <c r="R10" s="37">
        <f t="shared" si="3"/>
        <v>0</v>
      </c>
      <c r="S10" s="37">
        <f t="shared" si="3"/>
        <v>0</v>
      </c>
      <c r="T10" s="70"/>
    </row>
    <row r="11" spans="1:20" s="52" customFormat="1" ht="31.5" customHeight="1" thickBot="1">
      <c r="A11" s="5" t="s">
        <v>21</v>
      </c>
      <c r="B11" s="130">
        <v>2</v>
      </c>
      <c r="C11" s="131">
        <v>0</v>
      </c>
      <c r="D11" s="166">
        <v>2</v>
      </c>
      <c r="E11" s="36">
        <v>0</v>
      </c>
      <c r="F11" s="37">
        <v>0</v>
      </c>
      <c r="G11" s="184">
        <v>0</v>
      </c>
      <c r="H11" s="184">
        <v>0</v>
      </c>
      <c r="I11" s="184">
        <v>0</v>
      </c>
      <c r="J11" s="39">
        <v>0</v>
      </c>
      <c r="K11" s="158">
        <v>0</v>
      </c>
      <c r="L11" s="185">
        <v>0</v>
      </c>
      <c r="M11" s="185">
        <v>0</v>
      </c>
      <c r="N11" s="185">
        <v>1</v>
      </c>
      <c r="O11" s="185">
        <v>0</v>
      </c>
      <c r="P11" s="185">
        <v>1</v>
      </c>
      <c r="Q11" s="185">
        <v>0</v>
      </c>
      <c r="R11" s="185">
        <v>0</v>
      </c>
      <c r="S11" s="131">
        <v>0</v>
      </c>
      <c r="T11" s="70"/>
    </row>
    <row r="12" spans="1:20" s="52" customFormat="1" ht="24" customHeight="1">
      <c r="A12" s="6" t="s">
        <v>22</v>
      </c>
      <c r="B12" s="85"/>
      <c r="C12" s="40"/>
      <c r="D12" s="79"/>
      <c r="E12" s="86"/>
      <c r="F12" s="40"/>
      <c r="G12" s="40"/>
      <c r="H12" s="40"/>
      <c r="I12" s="40"/>
      <c r="J12" s="62"/>
      <c r="K12" s="87"/>
      <c r="L12" s="37"/>
      <c r="M12" s="37"/>
      <c r="N12" s="37"/>
      <c r="O12" s="37"/>
      <c r="P12" s="37"/>
      <c r="Q12" s="37"/>
      <c r="R12" s="37"/>
      <c r="S12" s="37"/>
      <c r="T12" s="70"/>
    </row>
    <row r="13" spans="1:20" s="52" customFormat="1" ht="33" customHeight="1">
      <c r="A13" s="7" t="s">
        <v>23</v>
      </c>
      <c r="B13" s="36">
        <v>171</v>
      </c>
      <c r="C13" s="37">
        <v>62</v>
      </c>
      <c r="D13" s="59">
        <v>109</v>
      </c>
      <c r="E13" s="36">
        <v>56</v>
      </c>
      <c r="F13" s="37">
        <v>4</v>
      </c>
      <c r="G13" s="37">
        <v>52</v>
      </c>
      <c r="H13" s="37">
        <v>13</v>
      </c>
      <c r="I13" s="37">
        <v>0</v>
      </c>
      <c r="J13" s="39">
        <v>13</v>
      </c>
      <c r="K13" s="42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70"/>
    </row>
    <row r="14" spans="1:20" s="52" customFormat="1" ht="33" customHeight="1">
      <c r="A14" s="8" t="s">
        <v>24</v>
      </c>
      <c r="B14" s="135">
        <v>60</v>
      </c>
      <c r="C14" s="136">
        <v>13</v>
      </c>
      <c r="D14" s="136">
        <v>47</v>
      </c>
      <c r="E14" s="135">
        <v>13</v>
      </c>
      <c r="F14" s="136">
        <v>3</v>
      </c>
      <c r="G14" s="136">
        <v>10</v>
      </c>
      <c r="H14" s="136">
        <v>4</v>
      </c>
      <c r="I14" s="136">
        <v>0</v>
      </c>
      <c r="J14" s="138">
        <v>4</v>
      </c>
      <c r="K14" s="159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70"/>
    </row>
    <row r="15" spans="1:20" s="52" customFormat="1" ht="33" customHeight="1">
      <c r="A15" s="8" t="s">
        <v>25</v>
      </c>
      <c r="B15" s="135">
        <v>17</v>
      </c>
      <c r="C15" s="136">
        <v>5</v>
      </c>
      <c r="D15" s="136">
        <v>12</v>
      </c>
      <c r="E15" s="135">
        <v>12</v>
      </c>
      <c r="F15" s="136">
        <v>4</v>
      </c>
      <c r="G15" s="136">
        <v>8</v>
      </c>
      <c r="H15" s="136">
        <v>4</v>
      </c>
      <c r="I15" s="136">
        <v>0</v>
      </c>
      <c r="J15" s="138">
        <v>4</v>
      </c>
      <c r="K15" s="159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70"/>
    </row>
    <row r="16" spans="1:20" s="52" customFormat="1" ht="33" customHeight="1">
      <c r="A16" s="8" t="s">
        <v>26</v>
      </c>
      <c r="B16" s="135">
        <v>22</v>
      </c>
      <c r="C16" s="136">
        <v>11</v>
      </c>
      <c r="D16" s="136">
        <v>11</v>
      </c>
      <c r="E16" s="135">
        <v>10</v>
      </c>
      <c r="F16" s="136">
        <v>2</v>
      </c>
      <c r="G16" s="136">
        <v>8</v>
      </c>
      <c r="H16" s="136">
        <v>3</v>
      </c>
      <c r="I16" s="136">
        <v>0</v>
      </c>
      <c r="J16" s="138">
        <v>3</v>
      </c>
      <c r="K16" s="159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70"/>
    </row>
    <row r="17" spans="1:20" s="52" customFormat="1" ht="33" customHeight="1">
      <c r="A17" s="8" t="s">
        <v>27</v>
      </c>
      <c r="B17" s="135">
        <v>39</v>
      </c>
      <c r="C17" s="136">
        <v>9</v>
      </c>
      <c r="D17" s="136">
        <v>30</v>
      </c>
      <c r="E17" s="135">
        <v>9</v>
      </c>
      <c r="F17" s="136">
        <v>4</v>
      </c>
      <c r="G17" s="136">
        <v>5</v>
      </c>
      <c r="H17" s="136">
        <v>1</v>
      </c>
      <c r="I17" s="136">
        <v>0</v>
      </c>
      <c r="J17" s="138">
        <v>1</v>
      </c>
      <c r="K17" s="159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70"/>
    </row>
    <row r="18" spans="1:20" s="52" customFormat="1" ht="33" customHeight="1">
      <c r="A18" s="8" t="s">
        <v>28</v>
      </c>
      <c r="B18" s="135">
        <v>27</v>
      </c>
      <c r="C18" s="136">
        <v>1</v>
      </c>
      <c r="D18" s="136">
        <v>26</v>
      </c>
      <c r="E18" s="135">
        <v>13</v>
      </c>
      <c r="F18" s="136">
        <v>1</v>
      </c>
      <c r="G18" s="136">
        <v>12</v>
      </c>
      <c r="H18" s="136">
        <v>2</v>
      </c>
      <c r="I18" s="136">
        <v>0</v>
      </c>
      <c r="J18" s="138">
        <v>2</v>
      </c>
      <c r="K18" s="159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70"/>
    </row>
    <row r="19" spans="1:20" s="52" customFormat="1" ht="33" customHeight="1">
      <c r="A19" s="8" t="s">
        <v>29</v>
      </c>
      <c r="B19" s="135">
        <v>44</v>
      </c>
      <c r="C19" s="136">
        <v>13</v>
      </c>
      <c r="D19" s="136">
        <v>31</v>
      </c>
      <c r="E19" s="135">
        <v>10</v>
      </c>
      <c r="F19" s="136">
        <v>0</v>
      </c>
      <c r="G19" s="136">
        <v>10</v>
      </c>
      <c r="H19" s="136">
        <v>1</v>
      </c>
      <c r="I19" s="136">
        <v>0</v>
      </c>
      <c r="J19" s="138">
        <v>1</v>
      </c>
      <c r="K19" s="159">
        <v>21</v>
      </c>
      <c r="L19" s="136">
        <v>5</v>
      </c>
      <c r="M19" s="136">
        <v>16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70"/>
    </row>
    <row r="20" spans="1:20" s="52" customFormat="1" ht="33" customHeight="1">
      <c r="A20" s="8" t="s">
        <v>30</v>
      </c>
      <c r="B20" s="135">
        <v>93</v>
      </c>
      <c r="C20" s="136">
        <v>5</v>
      </c>
      <c r="D20" s="136">
        <v>88</v>
      </c>
      <c r="E20" s="135">
        <v>18</v>
      </c>
      <c r="F20" s="136">
        <v>3</v>
      </c>
      <c r="G20" s="136">
        <v>15</v>
      </c>
      <c r="H20" s="136">
        <v>4</v>
      </c>
      <c r="I20" s="136">
        <v>0</v>
      </c>
      <c r="J20" s="138">
        <v>4</v>
      </c>
      <c r="K20" s="159">
        <v>3</v>
      </c>
      <c r="L20" s="136">
        <v>0</v>
      </c>
      <c r="M20" s="136">
        <v>3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70"/>
    </row>
    <row r="21" spans="1:20" s="52" customFormat="1" ht="33" customHeight="1">
      <c r="A21" s="8" t="s">
        <v>31</v>
      </c>
      <c r="B21" s="135">
        <v>54</v>
      </c>
      <c r="C21" s="136">
        <v>2</v>
      </c>
      <c r="D21" s="136">
        <v>52</v>
      </c>
      <c r="E21" s="135">
        <v>20</v>
      </c>
      <c r="F21" s="136">
        <v>1</v>
      </c>
      <c r="G21" s="136">
        <v>19</v>
      </c>
      <c r="H21" s="136">
        <v>1</v>
      </c>
      <c r="I21" s="136">
        <v>0</v>
      </c>
      <c r="J21" s="138">
        <v>1</v>
      </c>
      <c r="K21" s="159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70"/>
    </row>
    <row r="22" spans="1:20" s="52" customFormat="1" ht="33" customHeight="1">
      <c r="A22" s="8" t="s">
        <v>32</v>
      </c>
      <c r="B22" s="135">
        <v>44</v>
      </c>
      <c r="C22" s="136">
        <v>8</v>
      </c>
      <c r="D22" s="136">
        <v>36</v>
      </c>
      <c r="E22" s="135">
        <v>7</v>
      </c>
      <c r="F22" s="136">
        <v>0</v>
      </c>
      <c r="G22" s="136">
        <v>7</v>
      </c>
      <c r="H22" s="136">
        <v>2</v>
      </c>
      <c r="I22" s="136">
        <v>0</v>
      </c>
      <c r="J22" s="138">
        <v>2</v>
      </c>
      <c r="K22" s="159">
        <v>15</v>
      </c>
      <c r="L22" s="136">
        <v>1</v>
      </c>
      <c r="M22" s="136">
        <v>14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70"/>
    </row>
    <row r="23" spans="1:20" s="52" customFormat="1" ht="33" customHeight="1">
      <c r="A23" s="8" t="s">
        <v>33</v>
      </c>
      <c r="B23" s="135">
        <v>4</v>
      </c>
      <c r="C23" s="136">
        <v>0</v>
      </c>
      <c r="D23" s="136">
        <v>4</v>
      </c>
      <c r="E23" s="135">
        <v>1</v>
      </c>
      <c r="F23" s="136">
        <v>0</v>
      </c>
      <c r="G23" s="136">
        <v>1</v>
      </c>
      <c r="H23" s="136">
        <v>0</v>
      </c>
      <c r="I23" s="136">
        <v>0</v>
      </c>
      <c r="J23" s="138">
        <v>0</v>
      </c>
      <c r="K23" s="159">
        <v>2</v>
      </c>
      <c r="L23" s="136">
        <v>0</v>
      </c>
      <c r="M23" s="136">
        <v>2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70"/>
    </row>
    <row r="24" spans="1:20" s="52" customFormat="1" ht="33" customHeight="1">
      <c r="A24" s="8" t="s">
        <v>34</v>
      </c>
      <c r="B24" s="135">
        <v>17</v>
      </c>
      <c r="C24" s="136">
        <v>2</v>
      </c>
      <c r="D24" s="136">
        <v>15</v>
      </c>
      <c r="E24" s="135">
        <v>4</v>
      </c>
      <c r="F24" s="136">
        <v>2</v>
      </c>
      <c r="G24" s="136">
        <v>2</v>
      </c>
      <c r="H24" s="136">
        <v>2</v>
      </c>
      <c r="I24" s="136">
        <v>0</v>
      </c>
      <c r="J24" s="138">
        <v>2</v>
      </c>
      <c r="K24" s="159">
        <v>5</v>
      </c>
      <c r="L24" s="136">
        <v>0</v>
      </c>
      <c r="M24" s="136">
        <v>5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70"/>
    </row>
    <row r="25" spans="1:20" s="52" customFormat="1" ht="33" customHeight="1">
      <c r="A25" s="8" t="s">
        <v>35</v>
      </c>
      <c r="B25" s="135">
        <v>19</v>
      </c>
      <c r="C25" s="136">
        <v>3</v>
      </c>
      <c r="D25" s="136">
        <v>16</v>
      </c>
      <c r="E25" s="135">
        <v>8</v>
      </c>
      <c r="F25" s="136">
        <v>1</v>
      </c>
      <c r="G25" s="136">
        <v>7</v>
      </c>
      <c r="H25" s="136">
        <v>2</v>
      </c>
      <c r="I25" s="136">
        <v>0</v>
      </c>
      <c r="J25" s="138">
        <v>2</v>
      </c>
      <c r="K25" s="159">
        <v>3</v>
      </c>
      <c r="L25" s="136">
        <v>2</v>
      </c>
      <c r="M25" s="136">
        <v>1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  <c r="T25" s="70"/>
    </row>
    <row r="26" spans="1:20" s="52" customFormat="1" ht="33" customHeight="1">
      <c r="A26" s="8" t="s">
        <v>36</v>
      </c>
      <c r="B26" s="135">
        <v>23</v>
      </c>
      <c r="C26" s="136">
        <v>0</v>
      </c>
      <c r="D26" s="136">
        <v>23</v>
      </c>
      <c r="E26" s="135">
        <v>6</v>
      </c>
      <c r="F26" s="136">
        <v>0</v>
      </c>
      <c r="G26" s="136">
        <v>6</v>
      </c>
      <c r="H26" s="136">
        <v>0</v>
      </c>
      <c r="I26" s="136">
        <v>0</v>
      </c>
      <c r="J26" s="138">
        <v>0</v>
      </c>
      <c r="K26" s="159">
        <v>10</v>
      </c>
      <c r="L26" s="136">
        <v>0</v>
      </c>
      <c r="M26" s="170">
        <v>10</v>
      </c>
      <c r="N26" s="136">
        <v>1</v>
      </c>
      <c r="O26" s="136">
        <v>0</v>
      </c>
      <c r="P26" s="170">
        <v>1</v>
      </c>
      <c r="Q26" s="136">
        <v>0</v>
      </c>
      <c r="R26" s="136">
        <v>0</v>
      </c>
      <c r="S26" s="136">
        <v>0</v>
      </c>
      <c r="T26" s="70"/>
    </row>
    <row r="27" spans="1:20" s="52" customFormat="1" ht="33" customHeight="1">
      <c r="A27" s="8" t="s">
        <v>37</v>
      </c>
      <c r="B27" s="135">
        <v>10</v>
      </c>
      <c r="C27" s="136">
        <v>2</v>
      </c>
      <c r="D27" s="136">
        <v>8</v>
      </c>
      <c r="E27" s="135">
        <v>4</v>
      </c>
      <c r="F27" s="136">
        <v>2</v>
      </c>
      <c r="G27" s="136">
        <v>2</v>
      </c>
      <c r="H27" s="136">
        <v>0</v>
      </c>
      <c r="I27" s="136">
        <v>0</v>
      </c>
      <c r="J27" s="138">
        <v>0</v>
      </c>
      <c r="K27" s="159">
        <v>3</v>
      </c>
      <c r="L27" s="136">
        <v>0</v>
      </c>
      <c r="M27" s="136">
        <v>3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70"/>
    </row>
    <row r="28" spans="1:20" s="52" customFormat="1" ht="33" customHeight="1">
      <c r="A28" s="8" t="s">
        <v>38</v>
      </c>
      <c r="B28" s="135">
        <v>18</v>
      </c>
      <c r="C28" s="136">
        <v>5</v>
      </c>
      <c r="D28" s="136">
        <v>13</v>
      </c>
      <c r="E28" s="135">
        <v>4</v>
      </c>
      <c r="F28" s="136">
        <v>1</v>
      </c>
      <c r="G28" s="136">
        <v>3</v>
      </c>
      <c r="H28" s="136">
        <v>0</v>
      </c>
      <c r="I28" s="136">
        <v>0</v>
      </c>
      <c r="J28" s="138">
        <v>0</v>
      </c>
      <c r="K28" s="408">
        <v>7</v>
      </c>
      <c r="L28" s="136">
        <v>4</v>
      </c>
      <c r="M28" s="136">
        <v>3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70"/>
    </row>
    <row r="29" spans="1:20" s="52" customFormat="1" ht="33" customHeight="1" thickBot="1">
      <c r="A29" s="9" t="s">
        <v>39</v>
      </c>
      <c r="B29" s="139">
        <v>37</v>
      </c>
      <c r="C29" s="171">
        <v>4</v>
      </c>
      <c r="D29" s="140">
        <v>33</v>
      </c>
      <c r="E29" s="139">
        <v>12</v>
      </c>
      <c r="F29" s="140">
        <v>2</v>
      </c>
      <c r="G29" s="140">
        <v>10</v>
      </c>
      <c r="H29" s="140">
        <v>1</v>
      </c>
      <c r="I29" s="140">
        <v>0</v>
      </c>
      <c r="J29" s="143">
        <v>1</v>
      </c>
      <c r="K29" s="409">
        <v>9</v>
      </c>
      <c r="L29" s="140">
        <v>1</v>
      </c>
      <c r="M29" s="140">
        <v>8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70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orientation="portrait" r:id="rId1"/>
  <headerFooter scaleWithDoc="0" alignWithMargins="0">
    <oddHeader>&amp;L小学校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3" width="6.28515625" style="22" customWidth="1"/>
    <col min="4" max="6" width="5.7109375" style="22" customWidth="1"/>
    <col min="7" max="9" width="6.85546875" style="22" customWidth="1"/>
    <col min="10" max="12" width="6.28515625" style="22" customWidth="1"/>
    <col min="13" max="15" width="5.140625" style="22" customWidth="1"/>
    <col min="16" max="16" width="13.42578125" style="22" customWidth="1"/>
    <col min="17" max="16384" width="8.5703125" style="22"/>
  </cols>
  <sheetData>
    <row r="1" spans="1:18" ht="15.75" customHeight="1"/>
    <row r="2" spans="1:18" ht="15.75" customHeight="1"/>
    <row r="3" spans="1:18" ht="20.25" customHeight="1" thickBot="1">
      <c r="A3" s="26" t="s">
        <v>168</v>
      </c>
      <c r="B3" s="27"/>
      <c r="C3" s="27"/>
      <c r="D3" s="27" t="s">
        <v>200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49"/>
    </row>
    <row r="4" spans="1:18" s="28" customFormat="1" ht="18.75" customHeight="1">
      <c r="A4" s="557" t="s">
        <v>201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8"/>
      <c r="P4" s="559" t="s">
        <v>138</v>
      </c>
    </row>
    <row r="5" spans="1:18" s="28" customFormat="1" ht="18.75" customHeight="1">
      <c r="A5" s="562" t="s">
        <v>202</v>
      </c>
      <c r="B5" s="563"/>
      <c r="C5" s="563"/>
      <c r="D5" s="564" t="s">
        <v>203</v>
      </c>
      <c r="E5" s="563"/>
      <c r="F5" s="565"/>
      <c r="G5" s="562" t="s">
        <v>204</v>
      </c>
      <c r="H5" s="563"/>
      <c r="I5" s="563"/>
      <c r="J5" s="564" t="s">
        <v>205</v>
      </c>
      <c r="K5" s="563"/>
      <c r="L5" s="565"/>
      <c r="M5" s="562" t="s">
        <v>206</v>
      </c>
      <c r="N5" s="563"/>
      <c r="O5" s="566"/>
      <c r="P5" s="560"/>
      <c r="Q5" s="29"/>
      <c r="R5" s="29"/>
    </row>
    <row r="6" spans="1:18" s="28" customFormat="1" ht="18.75" customHeight="1" thickBot="1">
      <c r="A6" s="88" t="s">
        <v>51</v>
      </c>
      <c r="B6" s="31" t="s">
        <v>179</v>
      </c>
      <c r="C6" s="31" t="s">
        <v>180</v>
      </c>
      <c r="D6" s="32" t="s">
        <v>51</v>
      </c>
      <c r="E6" s="31" t="s">
        <v>179</v>
      </c>
      <c r="F6" s="33" t="s">
        <v>180</v>
      </c>
      <c r="G6" s="88" t="s">
        <v>51</v>
      </c>
      <c r="H6" s="31" t="s">
        <v>179</v>
      </c>
      <c r="I6" s="31" t="s">
        <v>180</v>
      </c>
      <c r="J6" s="32" t="s">
        <v>51</v>
      </c>
      <c r="K6" s="31" t="s">
        <v>179</v>
      </c>
      <c r="L6" s="33" t="s">
        <v>180</v>
      </c>
      <c r="M6" s="88" t="s">
        <v>51</v>
      </c>
      <c r="N6" s="31" t="s">
        <v>179</v>
      </c>
      <c r="O6" s="89" t="s">
        <v>180</v>
      </c>
      <c r="P6" s="561"/>
      <c r="Q6" s="29"/>
      <c r="R6" s="29"/>
    </row>
    <row r="7" spans="1:18" s="28" customFormat="1" ht="31.5" customHeight="1">
      <c r="A7" s="42">
        <v>0</v>
      </c>
      <c r="B7" s="37">
        <v>0</v>
      </c>
      <c r="C7" s="37">
        <v>0</v>
      </c>
      <c r="D7" s="38">
        <v>3</v>
      </c>
      <c r="E7" s="37">
        <v>0</v>
      </c>
      <c r="F7" s="39">
        <v>3</v>
      </c>
      <c r="G7" s="42">
        <v>206</v>
      </c>
      <c r="H7" s="37">
        <v>10</v>
      </c>
      <c r="I7" s="37">
        <v>196</v>
      </c>
      <c r="J7" s="38">
        <v>156</v>
      </c>
      <c r="K7" s="37">
        <v>86</v>
      </c>
      <c r="L7" s="39">
        <v>70</v>
      </c>
      <c r="M7" s="42">
        <v>28</v>
      </c>
      <c r="N7" s="37">
        <v>3</v>
      </c>
      <c r="O7" s="59">
        <v>25</v>
      </c>
      <c r="P7" s="186" t="s">
        <v>301</v>
      </c>
    </row>
    <row r="8" spans="1:18" s="28" customFormat="1" ht="31.5" customHeight="1">
      <c r="A8" s="152">
        <f>SUM(A9:A11)</f>
        <v>0</v>
      </c>
      <c r="B8" s="124">
        <f t="shared" ref="B8:O8" si="0">SUM(B9:B11)</f>
        <v>0</v>
      </c>
      <c r="C8" s="124">
        <f t="shared" si="0"/>
        <v>0</v>
      </c>
      <c r="D8" s="164">
        <f t="shared" si="0"/>
        <v>3</v>
      </c>
      <c r="E8" s="152">
        <f t="shared" si="0"/>
        <v>0</v>
      </c>
      <c r="F8" s="124">
        <f t="shared" si="0"/>
        <v>3</v>
      </c>
      <c r="G8" s="164">
        <f t="shared" si="0"/>
        <v>191</v>
      </c>
      <c r="H8" s="124">
        <f t="shared" si="0"/>
        <v>10</v>
      </c>
      <c r="I8" s="126">
        <f t="shared" si="0"/>
        <v>181</v>
      </c>
      <c r="J8" s="152">
        <f t="shared" si="0"/>
        <v>154</v>
      </c>
      <c r="K8" s="176">
        <f t="shared" si="0"/>
        <v>91</v>
      </c>
      <c r="L8" s="152">
        <f t="shared" si="0"/>
        <v>63</v>
      </c>
      <c r="M8" s="164">
        <f t="shared" si="0"/>
        <v>26</v>
      </c>
      <c r="N8" s="152">
        <f t="shared" si="0"/>
        <v>1</v>
      </c>
      <c r="O8" s="153">
        <f t="shared" si="0"/>
        <v>25</v>
      </c>
      <c r="P8" s="90" t="s">
        <v>302</v>
      </c>
    </row>
    <row r="9" spans="1:18" s="28" customFormat="1" ht="31.5" customHeight="1">
      <c r="A9" s="178">
        <v>0</v>
      </c>
      <c r="B9" s="183">
        <v>0</v>
      </c>
      <c r="C9" s="180">
        <v>0</v>
      </c>
      <c r="D9" s="178">
        <v>0</v>
      </c>
      <c r="E9" s="183">
        <v>0</v>
      </c>
      <c r="F9" s="180">
        <v>0</v>
      </c>
      <c r="G9" s="178">
        <v>0</v>
      </c>
      <c r="H9" s="183">
        <v>0</v>
      </c>
      <c r="I9" s="180">
        <v>0</v>
      </c>
      <c r="J9" s="178">
        <v>0</v>
      </c>
      <c r="K9" s="183">
        <v>0</v>
      </c>
      <c r="L9" s="180">
        <v>0</v>
      </c>
      <c r="M9" s="178">
        <v>0</v>
      </c>
      <c r="N9" s="183">
        <v>0</v>
      </c>
      <c r="O9" s="59">
        <v>0</v>
      </c>
      <c r="P9" s="91" t="s">
        <v>19</v>
      </c>
    </row>
    <row r="10" spans="1:18" s="28" customFormat="1" ht="31.5" customHeight="1">
      <c r="A10" s="42">
        <f>SUM(A13:A29)</f>
        <v>0</v>
      </c>
      <c r="B10" s="37" t="s">
        <v>73</v>
      </c>
      <c r="C10" s="37">
        <f>SUM(C13:C29)</f>
        <v>0</v>
      </c>
      <c r="D10" s="156">
        <f t="shared" ref="D10:O10" si="1">SUM(D13:D29)</f>
        <v>3</v>
      </c>
      <c r="E10" s="37">
        <f t="shared" si="1"/>
        <v>0</v>
      </c>
      <c r="F10" s="37">
        <f t="shared" si="1"/>
        <v>3</v>
      </c>
      <c r="G10" s="156">
        <f t="shared" si="1"/>
        <v>191</v>
      </c>
      <c r="H10" s="37">
        <f t="shared" si="1"/>
        <v>10</v>
      </c>
      <c r="I10" s="37">
        <f t="shared" si="1"/>
        <v>181</v>
      </c>
      <c r="J10" s="156">
        <f t="shared" si="1"/>
        <v>154</v>
      </c>
      <c r="K10" s="37">
        <f t="shared" si="1"/>
        <v>91</v>
      </c>
      <c r="L10" s="37">
        <f t="shared" si="1"/>
        <v>63</v>
      </c>
      <c r="M10" s="156">
        <f t="shared" si="1"/>
        <v>25</v>
      </c>
      <c r="N10" s="37">
        <f t="shared" si="1"/>
        <v>1</v>
      </c>
      <c r="O10" s="37">
        <f t="shared" si="1"/>
        <v>24</v>
      </c>
      <c r="P10" s="91" t="s">
        <v>20</v>
      </c>
    </row>
    <row r="11" spans="1:18" s="28" customFormat="1" ht="31.5" customHeight="1" thickBot="1">
      <c r="A11" s="157">
        <v>0</v>
      </c>
      <c r="B11" s="185">
        <v>0</v>
      </c>
      <c r="C11" s="133">
        <v>0</v>
      </c>
      <c r="D11" s="157">
        <v>0</v>
      </c>
      <c r="E11" s="185">
        <v>0</v>
      </c>
      <c r="F11" s="133">
        <v>0</v>
      </c>
      <c r="G11" s="157">
        <v>0</v>
      </c>
      <c r="H11" s="185">
        <v>0</v>
      </c>
      <c r="I11" s="133">
        <v>0</v>
      </c>
      <c r="J11" s="157">
        <v>0</v>
      </c>
      <c r="K11" s="185">
        <v>0</v>
      </c>
      <c r="L11" s="133">
        <v>0</v>
      </c>
      <c r="M11" s="157">
        <v>1</v>
      </c>
      <c r="N11" s="185">
        <v>0</v>
      </c>
      <c r="O11" s="166">
        <v>1</v>
      </c>
      <c r="P11" s="92" t="s">
        <v>21</v>
      </c>
    </row>
    <row r="12" spans="1:18" s="28" customFormat="1" ht="12.75">
      <c r="A12" s="42"/>
      <c r="B12" s="37"/>
      <c r="C12" s="39"/>
      <c r="D12" s="38"/>
      <c r="E12" s="37"/>
      <c r="F12" s="39"/>
      <c r="G12" s="42"/>
      <c r="H12" s="37"/>
      <c r="I12" s="37"/>
      <c r="J12" s="38"/>
      <c r="K12" s="37"/>
      <c r="L12" s="39"/>
      <c r="M12" s="42"/>
      <c r="N12" s="37"/>
      <c r="O12" s="59"/>
      <c r="P12" s="93" t="s">
        <v>22</v>
      </c>
    </row>
    <row r="13" spans="1:18" s="28" customFormat="1" ht="33" customHeight="1">
      <c r="A13" s="42">
        <v>0</v>
      </c>
      <c r="B13" s="37">
        <v>0</v>
      </c>
      <c r="C13" s="39">
        <v>0</v>
      </c>
      <c r="D13" s="42">
        <v>0</v>
      </c>
      <c r="E13" s="37">
        <v>0</v>
      </c>
      <c r="F13" s="39">
        <v>0</v>
      </c>
      <c r="G13" s="42">
        <v>52</v>
      </c>
      <c r="H13" s="37">
        <v>10</v>
      </c>
      <c r="I13" s="37">
        <v>42</v>
      </c>
      <c r="J13" s="38">
        <v>50</v>
      </c>
      <c r="K13" s="37">
        <v>48</v>
      </c>
      <c r="L13" s="39">
        <v>2</v>
      </c>
      <c r="M13" s="42">
        <v>0</v>
      </c>
      <c r="N13" s="37">
        <v>0</v>
      </c>
      <c r="O13" s="59">
        <v>0</v>
      </c>
      <c r="P13" s="94" t="s">
        <v>181</v>
      </c>
    </row>
    <row r="14" spans="1:18" s="28" customFormat="1" ht="33" customHeight="1">
      <c r="A14" s="159">
        <v>0</v>
      </c>
      <c r="B14" s="136">
        <v>0</v>
      </c>
      <c r="C14" s="138">
        <v>0</v>
      </c>
      <c r="D14" s="159">
        <v>0</v>
      </c>
      <c r="E14" s="136">
        <v>0</v>
      </c>
      <c r="F14" s="138">
        <v>0</v>
      </c>
      <c r="G14" s="159">
        <v>27</v>
      </c>
      <c r="H14" s="136">
        <v>0</v>
      </c>
      <c r="I14" s="136">
        <v>27</v>
      </c>
      <c r="J14" s="137">
        <v>16</v>
      </c>
      <c r="K14" s="136">
        <v>10</v>
      </c>
      <c r="L14" s="138">
        <v>6</v>
      </c>
      <c r="M14" s="159">
        <v>0</v>
      </c>
      <c r="N14" s="136">
        <v>0</v>
      </c>
      <c r="O14" s="160">
        <v>0</v>
      </c>
      <c r="P14" s="95" t="s">
        <v>24</v>
      </c>
    </row>
    <row r="15" spans="1:18" s="28" customFormat="1" ht="33" customHeight="1">
      <c r="A15" s="159">
        <v>0</v>
      </c>
      <c r="B15" s="136">
        <v>0</v>
      </c>
      <c r="C15" s="138">
        <v>0</v>
      </c>
      <c r="D15" s="159">
        <v>0</v>
      </c>
      <c r="E15" s="136">
        <v>0</v>
      </c>
      <c r="F15" s="138">
        <v>0</v>
      </c>
      <c r="G15" s="159">
        <v>0</v>
      </c>
      <c r="H15" s="136">
        <v>0</v>
      </c>
      <c r="I15" s="136">
        <v>0</v>
      </c>
      <c r="J15" s="137">
        <v>1</v>
      </c>
      <c r="K15" s="136">
        <v>1</v>
      </c>
      <c r="L15" s="138">
        <v>0</v>
      </c>
      <c r="M15" s="159">
        <v>0</v>
      </c>
      <c r="N15" s="136">
        <v>0</v>
      </c>
      <c r="O15" s="160">
        <v>0</v>
      </c>
      <c r="P15" s="95" t="s">
        <v>25</v>
      </c>
    </row>
    <row r="16" spans="1:18" s="28" customFormat="1" ht="33" customHeight="1">
      <c r="A16" s="159">
        <v>0</v>
      </c>
      <c r="B16" s="136">
        <v>0</v>
      </c>
      <c r="C16" s="138">
        <v>0</v>
      </c>
      <c r="D16" s="159">
        <v>0</v>
      </c>
      <c r="E16" s="136">
        <v>0</v>
      </c>
      <c r="F16" s="138">
        <v>0</v>
      </c>
      <c r="G16" s="159">
        <v>0</v>
      </c>
      <c r="H16" s="136">
        <v>0</v>
      </c>
      <c r="I16" s="136">
        <v>0</v>
      </c>
      <c r="J16" s="137">
        <v>9</v>
      </c>
      <c r="K16" s="136">
        <v>9</v>
      </c>
      <c r="L16" s="138">
        <v>0</v>
      </c>
      <c r="M16" s="159">
        <v>0</v>
      </c>
      <c r="N16" s="136">
        <v>0</v>
      </c>
      <c r="O16" s="160">
        <v>0</v>
      </c>
      <c r="P16" s="95" t="s">
        <v>26</v>
      </c>
    </row>
    <row r="17" spans="1:16" s="28" customFormat="1" ht="33" customHeight="1">
      <c r="A17" s="159">
        <v>0</v>
      </c>
      <c r="B17" s="136">
        <v>0</v>
      </c>
      <c r="C17" s="138">
        <v>0</v>
      </c>
      <c r="D17" s="159">
        <v>0</v>
      </c>
      <c r="E17" s="136">
        <v>0</v>
      </c>
      <c r="F17" s="138">
        <v>0</v>
      </c>
      <c r="G17" s="159">
        <v>20</v>
      </c>
      <c r="H17" s="136">
        <v>0</v>
      </c>
      <c r="I17" s="136">
        <v>20</v>
      </c>
      <c r="J17" s="137">
        <v>9</v>
      </c>
      <c r="K17" s="136">
        <v>5</v>
      </c>
      <c r="L17" s="138">
        <v>4</v>
      </c>
      <c r="M17" s="159">
        <v>0</v>
      </c>
      <c r="N17" s="136">
        <v>0</v>
      </c>
      <c r="O17" s="160">
        <v>0</v>
      </c>
      <c r="P17" s="95" t="s">
        <v>27</v>
      </c>
    </row>
    <row r="18" spans="1:16" s="28" customFormat="1" ht="33" customHeight="1">
      <c r="A18" s="159">
        <v>0</v>
      </c>
      <c r="B18" s="136">
        <v>0</v>
      </c>
      <c r="C18" s="138">
        <v>0</v>
      </c>
      <c r="D18" s="159">
        <v>0</v>
      </c>
      <c r="E18" s="136">
        <v>0</v>
      </c>
      <c r="F18" s="138">
        <v>0</v>
      </c>
      <c r="G18" s="159">
        <v>12</v>
      </c>
      <c r="H18" s="136">
        <v>0</v>
      </c>
      <c r="I18" s="136">
        <v>12</v>
      </c>
      <c r="J18" s="137">
        <v>0</v>
      </c>
      <c r="K18" s="136">
        <v>0</v>
      </c>
      <c r="L18" s="138">
        <v>0</v>
      </c>
      <c r="M18" s="137">
        <v>0</v>
      </c>
      <c r="N18" s="136">
        <v>0</v>
      </c>
      <c r="O18" s="160">
        <v>0</v>
      </c>
      <c r="P18" s="95" t="s">
        <v>28</v>
      </c>
    </row>
    <row r="19" spans="1:16" s="28" customFormat="1" ht="33" customHeight="1">
      <c r="A19" s="159">
        <v>0</v>
      </c>
      <c r="B19" s="136">
        <v>0</v>
      </c>
      <c r="C19" s="138">
        <v>0</v>
      </c>
      <c r="D19" s="159">
        <v>0</v>
      </c>
      <c r="E19" s="136">
        <v>0</v>
      </c>
      <c r="F19" s="138">
        <v>0</v>
      </c>
      <c r="G19" s="159">
        <v>0</v>
      </c>
      <c r="H19" s="136">
        <v>0</v>
      </c>
      <c r="I19" s="136">
        <v>0</v>
      </c>
      <c r="J19" s="137">
        <v>12</v>
      </c>
      <c r="K19" s="136">
        <v>8</v>
      </c>
      <c r="L19" s="138">
        <v>4</v>
      </c>
      <c r="M19" s="159">
        <v>0</v>
      </c>
      <c r="N19" s="136">
        <v>0</v>
      </c>
      <c r="O19" s="160">
        <v>0</v>
      </c>
      <c r="P19" s="95" t="s">
        <v>29</v>
      </c>
    </row>
    <row r="20" spans="1:16" s="28" customFormat="1" ht="33" customHeight="1">
      <c r="A20" s="159">
        <v>0</v>
      </c>
      <c r="B20" s="136">
        <v>0</v>
      </c>
      <c r="C20" s="138">
        <v>0</v>
      </c>
      <c r="D20" s="159">
        <v>0</v>
      </c>
      <c r="E20" s="136">
        <v>0</v>
      </c>
      <c r="F20" s="138">
        <v>0</v>
      </c>
      <c r="G20" s="159">
        <v>44</v>
      </c>
      <c r="H20" s="136">
        <v>0</v>
      </c>
      <c r="I20" s="136">
        <v>44</v>
      </c>
      <c r="J20" s="137">
        <v>2</v>
      </c>
      <c r="K20" s="136">
        <v>1</v>
      </c>
      <c r="L20" s="138">
        <v>1</v>
      </c>
      <c r="M20" s="159">
        <v>22</v>
      </c>
      <c r="N20" s="136">
        <v>1</v>
      </c>
      <c r="O20" s="160">
        <v>21</v>
      </c>
      <c r="P20" s="95" t="s">
        <v>30</v>
      </c>
    </row>
    <row r="21" spans="1:16" s="28" customFormat="1" ht="33" customHeight="1">
      <c r="A21" s="159">
        <v>0</v>
      </c>
      <c r="B21" s="136">
        <v>0</v>
      </c>
      <c r="C21" s="138">
        <v>0</v>
      </c>
      <c r="D21" s="159">
        <v>3</v>
      </c>
      <c r="E21" s="136">
        <v>0</v>
      </c>
      <c r="F21" s="138">
        <v>3</v>
      </c>
      <c r="G21" s="159">
        <v>16</v>
      </c>
      <c r="H21" s="136">
        <v>0</v>
      </c>
      <c r="I21" s="136">
        <v>16</v>
      </c>
      <c r="J21" s="137">
        <v>14</v>
      </c>
      <c r="K21" s="136">
        <v>1</v>
      </c>
      <c r="L21" s="138">
        <v>13</v>
      </c>
      <c r="M21" s="159">
        <v>0</v>
      </c>
      <c r="N21" s="136">
        <v>0</v>
      </c>
      <c r="O21" s="160">
        <v>0</v>
      </c>
      <c r="P21" s="95" t="s">
        <v>31</v>
      </c>
    </row>
    <row r="22" spans="1:16" s="28" customFormat="1" ht="33" customHeight="1">
      <c r="A22" s="159">
        <v>0</v>
      </c>
      <c r="B22" s="136">
        <v>0</v>
      </c>
      <c r="C22" s="138">
        <v>0</v>
      </c>
      <c r="D22" s="159">
        <v>0</v>
      </c>
      <c r="E22" s="136">
        <v>0</v>
      </c>
      <c r="F22" s="138">
        <v>0</v>
      </c>
      <c r="G22" s="159">
        <v>13</v>
      </c>
      <c r="H22" s="136">
        <v>0</v>
      </c>
      <c r="I22" s="136">
        <v>13</v>
      </c>
      <c r="J22" s="137">
        <v>7</v>
      </c>
      <c r="K22" s="136">
        <v>7</v>
      </c>
      <c r="L22" s="138">
        <v>0</v>
      </c>
      <c r="M22" s="159">
        <v>0</v>
      </c>
      <c r="N22" s="136">
        <v>0</v>
      </c>
      <c r="O22" s="160">
        <v>0</v>
      </c>
      <c r="P22" s="95" t="s">
        <v>32</v>
      </c>
    </row>
    <row r="23" spans="1:16" s="28" customFormat="1" ht="33" customHeight="1">
      <c r="A23" s="159">
        <v>0</v>
      </c>
      <c r="B23" s="136">
        <v>0</v>
      </c>
      <c r="C23" s="138">
        <v>0</v>
      </c>
      <c r="D23" s="159">
        <v>0</v>
      </c>
      <c r="E23" s="136">
        <v>0</v>
      </c>
      <c r="F23" s="138">
        <v>0</v>
      </c>
      <c r="G23" s="159">
        <v>0</v>
      </c>
      <c r="H23" s="136">
        <v>0</v>
      </c>
      <c r="I23" s="136">
        <v>0</v>
      </c>
      <c r="J23" s="137">
        <v>1</v>
      </c>
      <c r="K23" s="136">
        <v>0</v>
      </c>
      <c r="L23" s="138">
        <v>1</v>
      </c>
      <c r="M23" s="159">
        <v>0</v>
      </c>
      <c r="N23" s="136">
        <v>0</v>
      </c>
      <c r="O23" s="160">
        <v>0</v>
      </c>
      <c r="P23" s="95" t="s">
        <v>33</v>
      </c>
    </row>
    <row r="24" spans="1:16" s="28" customFormat="1" ht="33" customHeight="1">
      <c r="A24" s="159">
        <v>0</v>
      </c>
      <c r="B24" s="136">
        <v>0</v>
      </c>
      <c r="C24" s="138">
        <v>0</v>
      </c>
      <c r="D24" s="159">
        <v>0</v>
      </c>
      <c r="E24" s="136">
        <v>0</v>
      </c>
      <c r="F24" s="138">
        <v>0</v>
      </c>
      <c r="G24" s="159">
        <v>0</v>
      </c>
      <c r="H24" s="136">
        <v>0</v>
      </c>
      <c r="I24" s="136">
        <v>0</v>
      </c>
      <c r="J24" s="137">
        <v>4</v>
      </c>
      <c r="K24" s="136">
        <v>0</v>
      </c>
      <c r="L24" s="138">
        <v>4</v>
      </c>
      <c r="M24" s="159">
        <v>2</v>
      </c>
      <c r="N24" s="136">
        <v>0</v>
      </c>
      <c r="O24" s="160">
        <v>2</v>
      </c>
      <c r="P24" s="95" t="s">
        <v>34</v>
      </c>
    </row>
    <row r="25" spans="1:16" s="28" customFormat="1" ht="33" customHeight="1">
      <c r="A25" s="159">
        <v>0</v>
      </c>
      <c r="B25" s="136">
        <v>0</v>
      </c>
      <c r="C25" s="138">
        <v>0</v>
      </c>
      <c r="D25" s="159">
        <v>0</v>
      </c>
      <c r="E25" s="136">
        <v>0</v>
      </c>
      <c r="F25" s="138">
        <v>0</v>
      </c>
      <c r="G25" s="159">
        <v>0</v>
      </c>
      <c r="H25" s="136">
        <v>0</v>
      </c>
      <c r="I25" s="136">
        <v>0</v>
      </c>
      <c r="J25" s="137">
        <v>6</v>
      </c>
      <c r="K25" s="136">
        <v>0</v>
      </c>
      <c r="L25" s="138">
        <v>6</v>
      </c>
      <c r="M25" s="159">
        <v>0</v>
      </c>
      <c r="N25" s="136">
        <v>0</v>
      </c>
      <c r="O25" s="160">
        <v>0</v>
      </c>
      <c r="P25" s="95" t="s">
        <v>35</v>
      </c>
    </row>
    <row r="26" spans="1:16" s="28" customFormat="1" ht="33" customHeight="1">
      <c r="A26" s="159">
        <v>0</v>
      </c>
      <c r="B26" s="136">
        <v>0</v>
      </c>
      <c r="C26" s="138">
        <v>0</v>
      </c>
      <c r="D26" s="159">
        <v>0</v>
      </c>
      <c r="E26" s="136">
        <v>0</v>
      </c>
      <c r="F26" s="138">
        <v>0</v>
      </c>
      <c r="G26" s="159">
        <v>0</v>
      </c>
      <c r="H26" s="136">
        <v>0</v>
      </c>
      <c r="I26" s="136">
        <v>0</v>
      </c>
      <c r="J26" s="137">
        <v>5</v>
      </c>
      <c r="K26" s="136">
        <v>0</v>
      </c>
      <c r="L26" s="138">
        <v>5</v>
      </c>
      <c r="M26" s="159">
        <v>1</v>
      </c>
      <c r="N26" s="136">
        <v>0</v>
      </c>
      <c r="O26" s="160">
        <v>1</v>
      </c>
      <c r="P26" s="95" t="s">
        <v>36</v>
      </c>
    </row>
    <row r="27" spans="1:16" s="28" customFormat="1" ht="33" customHeight="1">
      <c r="A27" s="159">
        <v>0</v>
      </c>
      <c r="B27" s="136">
        <v>0</v>
      </c>
      <c r="C27" s="138">
        <v>0</v>
      </c>
      <c r="D27" s="159">
        <v>0</v>
      </c>
      <c r="E27" s="136">
        <v>0</v>
      </c>
      <c r="F27" s="138">
        <v>0</v>
      </c>
      <c r="G27" s="159">
        <v>0</v>
      </c>
      <c r="H27" s="136">
        <v>0</v>
      </c>
      <c r="I27" s="136">
        <v>0</v>
      </c>
      <c r="J27" s="137">
        <v>3</v>
      </c>
      <c r="K27" s="136">
        <v>0</v>
      </c>
      <c r="L27" s="138">
        <v>3</v>
      </c>
      <c r="M27" s="159">
        <v>0</v>
      </c>
      <c r="N27" s="136">
        <v>0</v>
      </c>
      <c r="O27" s="160">
        <v>0</v>
      </c>
      <c r="P27" s="95" t="s">
        <v>37</v>
      </c>
    </row>
    <row r="28" spans="1:16" s="28" customFormat="1" ht="33" customHeight="1">
      <c r="A28" s="159">
        <v>0</v>
      </c>
      <c r="B28" s="136">
        <v>0</v>
      </c>
      <c r="C28" s="138">
        <v>0</v>
      </c>
      <c r="D28" s="159">
        <v>0</v>
      </c>
      <c r="E28" s="136">
        <v>0</v>
      </c>
      <c r="F28" s="138">
        <v>0</v>
      </c>
      <c r="G28" s="159">
        <v>3</v>
      </c>
      <c r="H28" s="136">
        <v>0</v>
      </c>
      <c r="I28" s="136">
        <v>3</v>
      </c>
      <c r="J28" s="137">
        <v>4</v>
      </c>
      <c r="K28" s="410">
        <v>0</v>
      </c>
      <c r="L28" s="138">
        <v>4</v>
      </c>
      <c r="M28" s="159">
        <v>0</v>
      </c>
      <c r="N28" s="136">
        <v>0</v>
      </c>
      <c r="O28" s="160">
        <v>0</v>
      </c>
      <c r="P28" s="95" t="s">
        <v>38</v>
      </c>
    </row>
    <row r="29" spans="1:16" s="28" customFormat="1" ht="33" customHeight="1" thickBot="1">
      <c r="A29" s="161">
        <v>0</v>
      </c>
      <c r="B29" s="140">
        <v>0</v>
      </c>
      <c r="C29" s="143">
        <v>0</v>
      </c>
      <c r="D29" s="161">
        <v>0</v>
      </c>
      <c r="E29" s="140">
        <v>0</v>
      </c>
      <c r="F29" s="143">
        <v>0</v>
      </c>
      <c r="G29" s="161">
        <v>4</v>
      </c>
      <c r="H29" s="140">
        <v>0</v>
      </c>
      <c r="I29" s="140">
        <v>4</v>
      </c>
      <c r="J29" s="142">
        <v>11</v>
      </c>
      <c r="K29" s="171">
        <v>1</v>
      </c>
      <c r="L29" s="143">
        <v>10</v>
      </c>
      <c r="M29" s="161">
        <v>0</v>
      </c>
      <c r="N29" s="140">
        <v>0</v>
      </c>
      <c r="O29" s="141">
        <v>0</v>
      </c>
      <c r="P29" s="96" t="s">
        <v>39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orientation="portrait" r:id="rId1"/>
  <headerFooter scaleWithDoc="0" alignWithMargins="0">
    <oddHeader>&amp;R&amp;11小学校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30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4.140625" style="2" customWidth="1"/>
    <col min="2" max="7" width="12.7109375" style="265" customWidth="1"/>
    <col min="8" max="8" width="3.7109375" style="265" customWidth="1"/>
    <col min="9" max="16384" width="8.5703125" style="265"/>
  </cols>
  <sheetData>
    <row r="1" spans="1:8" ht="15" customHeight="1">
      <c r="A1" s="567"/>
      <c r="B1" s="567"/>
    </row>
    <row r="2" spans="1:8" ht="15" customHeight="1">
      <c r="B2" s="276"/>
      <c r="C2" s="276"/>
      <c r="D2" s="276"/>
      <c r="E2" s="276"/>
      <c r="F2" s="276"/>
    </row>
    <row r="3" spans="1:8" s="1" customFormat="1" ht="19.5" customHeight="1" thickBot="1">
      <c r="A3" s="568" t="s">
        <v>207</v>
      </c>
      <c r="B3" s="568"/>
      <c r="C3" s="568"/>
      <c r="D3" s="568"/>
      <c r="E3" s="568"/>
      <c r="F3" s="568"/>
      <c r="G3" s="568"/>
    </row>
    <row r="4" spans="1:8" s="1" customFormat="1" ht="20.25" customHeight="1">
      <c r="A4" s="458" t="s">
        <v>138</v>
      </c>
      <c r="B4" s="504" t="s">
        <v>208</v>
      </c>
      <c r="C4" s="492"/>
      <c r="D4" s="492"/>
      <c r="E4" s="492"/>
      <c r="F4" s="487"/>
      <c r="G4" s="504" t="s">
        <v>209</v>
      </c>
      <c r="H4" s="209"/>
    </row>
    <row r="5" spans="1:8" s="1" customFormat="1" ht="17.25" customHeight="1">
      <c r="A5" s="459"/>
      <c r="B5" s="511" t="s">
        <v>51</v>
      </c>
      <c r="C5" s="507" t="s">
        <v>210</v>
      </c>
      <c r="D5" s="507" t="s">
        <v>211</v>
      </c>
      <c r="E5" s="507" t="s">
        <v>212</v>
      </c>
      <c r="F5" s="569" t="s">
        <v>213</v>
      </c>
      <c r="G5" s="511"/>
      <c r="H5" s="209"/>
    </row>
    <row r="6" spans="1:8" s="1" customFormat="1" ht="17.25" customHeight="1" thickBot="1">
      <c r="A6" s="460"/>
      <c r="B6" s="512"/>
      <c r="C6" s="508"/>
      <c r="D6" s="508"/>
      <c r="E6" s="508"/>
      <c r="F6" s="570"/>
      <c r="G6" s="512"/>
      <c r="H6" s="209"/>
    </row>
    <row r="7" spans="1:8" s="1" customFormat="1" ht="20.25" customHeight="1">
      <c r="A7" s="110" t="s">
        <v>305</v>
      </c>
      <c r="B7" s="308">
        <v>244</v>
      </c>
      <c r="C7" s="233">
        <v>64</v>
      </c>
      <c r="D7" s="233">
        <v>0</v>
      </c>
      <c r="E7" s="233">
        <v>105</v>
      </c>
      <c r="F7" s="386">
        <v>75</v>
      </c>
      <c r="G7" s="308">
        <v>9</v>
      </c>
      <c r="H7" s="209"/>
    </row>
    <row r="8" spans="1:8" s="1" customFormat="1" ht="20.25" customHeight="1">
      <c r="A8" s="3" t="s">
        <v>304</v>
      </c>
      <c r="B8" s="311">
        <f t="shared" ref="B8:G8" si="0">SUM(B9:B11)</f>
        <v>272</v>
      </c>
      <c r="C8" s="288">
        <f t="shared" si="0"/>
        <v>77</v>
      </c>
      <c r="D8" s="288">
        <f t="shared" si="0"/>
        <v>0</v>
      </c>
      <c r="E8" s="288">
        <f t="shared" si="0"/>
        <v>114</v>
      </c>
      <c r="F8" s="385">
        <f t="shared" si="0"/>
        <v>81</v>
      </c>
      <c r="G8" s="311">
        <f t="shared" si="0"/>
        <v>13</v>
      </c>
      <c r="H8" s="209"/>
    </row>
    <row r="9" spans="1:8" s="1" customFormat="1" ht="20.25" customHeight="1">
      <c r="A9" s="4" t="s">
        <v>19</v>
      </c>
      <c r="B9" s="308">
        <f>SUM(C9:F9)</f>
        <v>2</v>
      </c>
      <c r="C9" s="233">
        <v>0</v>
      </c>
      <c r="D9" s="233">
        <v>0</v>
      </c>
      <c r="E9" s="233">
        <v>1</v>
      </c>
      <c r="F9" s="386">
        <v>1</v>
      </c>
      <c r="G9" s="308" t="s">
        <v>73</v>
      </c>
      <c r="H9" s="209"/>
    </row>
    <row r="10" spans="1:8" s="1" customFormat="1" ht="20.25" customHeight="1">
      <c r="A10" s="4" t="s">
        <v>20</v>
      </c>
      <c r="B10" s="308">
        <f t="shared" ref="B10:G10" si="1">SUM(B13:B29)</f>
        <v>270</v>
      </c>
      <c r="C10" s="233">
        <f t="shared" si="1"/>
        <v>77</v>
      </c>
      <c r="D10" s="233">
        <f t="shared" si="1"/>
        <v>0</v>
      </c>
      <c r="E10" s="233">
        <f t="shared" si="1"/>
        <v>113</v>
      </c>
      <c r="F10" s="386">
        <f t="shared" si="1"/>
        <v>80</v>
      </c>
      <c r="G10" s="308">
        <f t="shared" si="1"/>
        <v>13</v>
      </c>
      <c r="H10" s="209"/>
    </row>
    <row r="11" spans="1:8" s="1" customFormat="1" ht="20.25" customHeight="1" thickBot="1">
      <c r="A11" s="5" t="s">
        <v>21</v>
      </c>
      <c r="B11" s="317">
        <f>SUM(C11:F11)</f>
        <v>0</v>
      </c>
      <c r="C11" s="292">
        <v>0</v>
      </c>
      <c r="D11" s="292">
        <v>0</v>
      </c>
      <c r="E11" s="292">
        <v>0</v>
      </c>
      <c r="F11" s="387">
        <v>0</v>
      </c>
      <c r="G11" s="317" t="s">
        <v>73</v>
      </c>
      <c r="H11" s="209"/>
    </row>
    <row r="12" spans="1:8" s="1" customFormat="1" ht="14.25" customHeight="1">
      <c r="A12" s="6" t="s">
        <v>22</v>
      </c>
      <c r="B12" s="308"/>
      <c r="C12" s="233"/>
      <c r="D12" s="233"/>
      <c r="E12" s="233"/>
      <c r="F12" s="386"/>
      <c r="G12" s="308"/>
      <c r="H12" s="209"/>
    </row>
    <row r="13" spans="1:8" s="1" customFormat="1" ht="36.75" customHeight="1">
      <c r="A13" s="7" t="s">
        <v>23</v>
      </c>
      <c r="B13" s="308">
        <f t="shared" ref="B13:B29" si="2">SUM(C13:F13)</f>
        <v>132</v>
      </c>
      <c r="C13" s="233">
        <v>39</v>
      </c>
      <c r="D13" s="233">
        <v>0</v>
      </c>
      <c r="E13" s="233">
        <v>51</v>
      </c>
      <c r="F13" s="386">
        <v>42</v>
      </c>
      <c r="G13" s="308">
        <v>5</v>
      </c>
      <c r="H13" s="209"/>
    </row>
    <row r="14" spans="1:8" s="1" customFormat="1" ht="36.75" customHeight="1">
      <c r="A14" s="8" t="s">
        <v>24</v>
      </c>
      <c r="B14" s="326">
        <f t="shared" si="2"/>
        <v>19</v>
      </c>
      <c r="C14" s="272">
        <v>4</v>
      </c>
      <c r="D14" s="272">
        <v>0</v>
      </c>
      <c r="E14" s="272">
        <v>6</v>
      </c>
      <c r="F14" s="390">
        <v>9</v>
      </c>
      <c r="G14" s="326">
        <v>3</v>
      </c>
      <c r="H14" s="209"/>
    </row>
    <row r="15" spans="1:8" s="1" customFormat="1" ht="36.75" customHeight="1">
      <c r="A15" s="8" t="s">
        <v>25</v>
      </c>
      <c r="B15" s="326">
        <f t="shared" si="2"/>
        <v>14</v>
      </c>
      <c r="C15" s="272">
        <v>2</v>
      </c>
      <c r="D15" s="272">
        <v>0</v>
      </c>
      <c r="E15" s="272">
        <v>6</v>
      </c>
      <c r="F15" s="390">
        <v>6</v>
      </c>
      <c r="G15" s="326">
        <v>1</v>
      </c>
      <c r="H15" s="209"/>
    </row>
    <row r="16" spans="1:8" s="1" customFormat="1" ht="36.75" customHeight="1">
      <c r="A16" s="8" t="s">
        <v>26</v>
      </c>
      <c r="B16" s="326">
        <f t="shared" si="2"/>
        <v>3</v>
      </c>
      <c r="C16" s="272">
        <v>1</v>
      </c>
      <c r="D16" s="272">
        <v>0</v>
      </c>
      <c r="E16" s="272">
        <v>1</v>
      </c>
      <c r="F16" s="390">
        <v>1</v>
      </c>
      <c r="G16" s="326">
        <v>0</v>
      </c>
      <c r="H16" s="209"/>
    </row>
    <row r="17" spans="1:11" s="1" customFormat="1" ht="36.75" customHeight="1">
      <c r="A17" s="8" t="s">
        <v>27</v>
      </c>
      <c r="B17" s="326">
        <f t="shared" si="2"/>
        <v>8</v>
      </c>
      <c r="C17" s="272">
        <v>2</v>
      </c>
      <c r="D17" s="272">
        <v>0</v>
      </c>
      <c r="E17" s="272">
        <v>3</v>
      </c>
      <c r="F17" s="390">
        <v>3</v>
      </c>
      <c r="G17" s="326">
        <v>0</v>
      </c>
      <c r="H17" s="209"/>
    </row>
    <row r="18" spans="1:11" s="1" customFormat="1" ht="36.75" customHeight="1">
      <c r="A18" s="8" t="s">
        <v>28</v>
      </c>
      <c r="B18" s="326">
        <f t="shared" si="2"/>
        <v>17</v>
      </c>
      <c r="C18" s="272">
        <v>2</v>
      </c>
      <c r="D18" s="272">
        <v>0</v>
      </c>
      <c r="E18" s="272">
        <v>8</v>
      </c>
      <c r="F18" s="390">
        <v>7</v>
      </c>
      <c r="G18" s="326">
        <v>1</v>
      </c>
      <c r="H18" s="209"/>
    </row>
    <row r="19" spans="1:11" s="1" customFormat="1" ht="36.75" customHeight="1">
      <c r="A19" s="8" t="s">
        <v>29</v>
      </c>
      <c r="B19" s="326">
        <f t="shared" si="2"/>
        <v>11</v>
      </c>
      <c r="C19" s="272">
        <v>3</v>
      </c>
      <c r="D19" s="272">
        <v>0</v>
      </c>
      <c r="E19" s="272">
        <v>7</v>
      </c>
      <c r="F19" s="390">
        <v>1</v>
      </c>
      <c r="G19" s="326">
        <v>0</v>
      </c>
      <c r="H19" s="209"/>
    </row>
    <row r="20" spans="1:11" s="1" customFormat="1" ht="36.75" customHeight="1">
      <c r="A20" s="8" t="s">
        <v>30</v>
      </c>
      <c r="B20" s="326">
        <f t="shared" si="2"/>
        <v>28</v>
      </c>
      <c r="C20" s="272">
        <v>7</v>
      </c>
      <c r="D20" s="272">
        <v>0</v>
      </c>
      <c r="E20" s="272">
        <v>17</v>
      </c>
      <c r="F20" s="390">
        <v>4</v>
      </c>
      <c r="G20" s="326">
        <v>1</v>
      </c>
      <c r="H20" s="209"/>
    </row>
    <row r="21" spans="1:11" s="1" customFormat="1" ht="36.75" customHeight="1">
      <c r="A21" s="8" t="s">
        <v>31</v>
      </c>
      <c r="B21" s="326">
        <f t="shared" si="2"/>
        <v>21</v>
      </c>
      <c r="C21" s="272">
        <v>9</v>
      </c>
      <c r="D21" s="272">
        <v>0</v>
      </c>
      <c r="E21" s="272">
        <v>8</v>
      </c>
      <c r="F21" s="390">
        <v>4</v>
      </c>
      <c r="G21" s="326">
        <v>1</v>
      </c>
      <c r="H21" s="209"/>
    </row>
    <row r="22" spans="1:11" s="1" customFormat="1" ht="36.75" customHeight="1">
      <c r="A22" s="8" t="s">
        <v>32</v>
      </c>
      <c r="B22" s="326">
        <f t="shared" si="2"/>
        <v>0</v>
      </c>
      <c r="C22" s="272">
        <v>0</v>
      </c>
      <c r="D22" s="272">
        <v>0</v>
      </c>
      <c r="E22" s="272">
        <v>0</v>
      </c>
      <c r="F22" s="390">
        <v>0</v>
      </c>
      <c r="G22" s="326">
        <v>0</v>
      </c>
      <c r="H22" s="209"/>
    </row>
    <row r="23" spans="1:11" s="1" customFormat="1" ht="36.75" customHeight="1">
      <c r="A23" s="8" t="s">
        <v>33</v>
      </c>
      <c r="B23" s="326">
        <f t="shared" si="2"/>
        <v>0</v>
      </c>
      <c r="C23" s="272">
        <v>0</v>
      </c>
      <c r="D23" s="272">
        <v>0</v>
      </c>
      <c r="E23" s="272">
        <v>0</v>
      </c>
      <c r="F23" s="390">
        <v>0</v>
      </c>
      <c r="G23" s="326">
        <v>0</v>
      </c>
      <c r="H23" s="209"/>
    </row>
    <row r="24" spans="1:11" s="1" customFormat="1" ht="36.75" customHeight="1">
      <c r="A24" s="8" t="s">
        <v>34</v>
      </c>
      <c r="B24" s="326">
        <f t="shared" si="2"/>
        <v>1</v>
      </c>
      <c r="C24" s="272">
        <v>1</v>
      </c>
      <c r="D24" s="272">
        <v>0</v>
      </c>
      <c r="E24" s="272">
        <v>0</v>
      </c>
      <c r="F24" s="390">
        <v>0</v>
      </c>
      <c r="G24" s="326">
        <v>0</v>
      </c>
      <c r="H24" s="209"/>
    </row>
    <row r="25" spans="1:11" s="1" customFormat="1" ht="36.75" customHeight="1">
      <c r="A25" s="8" t="s">
        <v>35</v>
      </c>
      <c r="B25" s="326">
        <f t="shared" si="2"/>
        <v>2</v>
      </c>
      <c r="C25" s="272">
        <v>1</v>
      </c>
      <c r="D25" s="272">
        <v>0</v>
      </c>
      <c r="E25" s="272">
        <v>1</v>
      </c>
      <c r="F25" s="390">
        <v>0</v>
      </c>
      <c r="G25" s="326">
        <v>1</v>
      </c>
      <c r="H25" s="209"/>
    </row>
    <row r="26" spans="1:11" s="1" customFormat="1" ht="36.75" customHeight="1">
      <c r="A26" s="8" t="s">
        <v>36</v>
      </c>
      <c r="B26" s="326">
        <f t="shared" si="2"/>
        <v>1</v>
      </c>
      <c r="C26" s="272">
        <v>1</v>
      </c>
      <c r="D26" s="272">
        <v>0</v>
      </c>
      <c r="E26" s="272">
        <v>0</v>
      </c>
      <c r="F26" s="390">
        <v>0</v>
      </c>
      <c r="G26" s="326">
        <v>0</v>
      </c>
      <c r="H26" s="209"/>
    </row>
    <row r="27" spans="1:11" s="1" customFormat="1" ht="36.75" customHeight="1">
      <c r="A27" s="8" t="s">
        <v>37</v>
      </c>
      <c r="B27" s="326">
        <f t="shared" si="2"/>
        <v>7</v>
      </c>
      <c r="C27" s="272">
        <v>3</v>
      </c>
      <c r="D27" s="272">
        <v>0</v>
      </c>
      <c r="E27" s="272">
        <v>4</v>
      </c>
      <c r="F27" s="390">
        <v>0</v>
      </c>
      <c r="G27" s="326">
        <v>0</v>
      </c>
      <c r="H27" s="209"/>
    </row>
    <row r="28" spans="1:11" s="1" customFormat="1" ht="36.75" customHeight="1">
      <c r="A28" s="8" t="s">
        <v>38</v>
      </c>
      <c r="B28" s="326">
        <f t="shared" si="2"/>
        <v>4</v>
      </c>
      <c r="C28" s="272">
        <v>0</v>
      </c>
      <c r="D28" s="272">
        <v>0</v>
      </c>
      <c r="E28" s="272">
        <v>1</v>
      </c>
      <c r="F28" s="390">
        <v>3</v>
      </c>
      <c r="G28" s="326">
        <v>0</v>
      </c>
      <c r="H28" s="209"/>
      <c r="K28" s="209"/>
    </row>
    <row r="29" spans="1:11" s="1" customFormat="1" ht="36.75" customHeight="1" thickBot="1">
      <c r="A29" s="9" t="s">
        <v>39</v>
      </c>
      <c r="B29" s="329">
        <f t="shared" si="2"/>
        <v>2</v>
      </c>
      <c r="C29" s="274">
        <v>2</v>
      </c>
      <c r="D29" s="274">
        <v>0</v>
      </c>
      <c r="E29" s="274">
        <v>0</v>
      </c>
      <c r="F29" s="393">
        <v>0</v>
      </c>
      <c r="G29" s="329">
        <v>0</v>
      </c>
      <c r="H29" s="209"/>
      <c r="K29" s="209"/>
    </row>
    <row r="30" spans="1:11" ht="20.25" customHeight="1">
      <c r="D30" s="411"/>
    </row>
  </sheetData>
  <mergeCells count="10">
    <mergeCell ref="A1:B1"/>
    <mergeCell ref="A3:G3"/>
    <mergeCell ref="A4:A6"/>
    <mergeCell ref="B4:F4"/>
    <mergeCell ref="G4:G6"/>
    <mergeCell ref="B5:B6"/>
    <mergeCell ref="C5:C6"/>
    <mergeCell ref="D5:D6"/>
    <mergeCell ref="E5:E6"/>
    <mergeCell ref="F5:F6"/>
  </mergeCells>
  <phoneticPr fontId="3"/>
  <printOptions horizontalCentered="1"/>
  <pageMargins left="0.59055118110236227" right="0.74803149606299213" top="0.82677165354330717" bottom="0.59055118110236227" header="0.51181102362204722" footer="0.51181102362204722"/>
  <pageSetup paperSize="9" scale="90" orientation="portrait" r:id="rId1"/>
  <headerFooter scaleWithDoc="0" alignWithMargins="0">
    <oddHeader>&amp;L&amp;11小学校</oddHeader>
  </headerFooter>
  <ignoredErrors>
    <ignoredError sqref="B10:B12" formula="1"/>
    <ignoredError sqref="B13:B29" formula="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dimension ref="A1:BF603"/>
  <sheetViews>
    <sheetView showGridLines="0" view="pageBreakPreview" zoomScaleNormal="100" zoomScaleSheetLayoutView="100" workbookViewId="0">
      <selection activeCell="AE44" sqref="AE44:AK44"/>
    </sheetView>
  </sheetViews>
  <sheetFormatPr defaultColWidth="8.5703125" defaultRowHeight="13.5" customHeight="1"/>
  <cols>
    <col min="1" max="47" width="2.42578125" style="99" customWidth="1"/>
    <col min="48" max="48" width="2.140625" style="99" customWidth="1"/>
    <col min="49" max="49" width="4.85546875" style="99" customWidth="1"/>
    <col min="50" max="50" width="1" style="99" customWidth="1"/>
    <col min="51" max="16384" width="8.5703125" style="99"/>
  </cols>
  <sheetData>
    <row r="1" spans="1:49" ht="13.5" customHeight="1" thickBot="1">
      <c r="A1" s="97" t="s">
        <v>214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</row>
    <row r="2" spans="1:49" ht="8.25" customHeight="1">
      <c r="A2" s="571" t="s">
        <v>121</v>
      </c>
      <c r="B2" s="571"/>
      <c r="C2" s="571"/>
      <c r="D2" s="571"/>
      <c r="E2" s="571"/>
      <c r="F2" s="572"/>
      <c r="G2" s="575" t="s">
        <v>51</v>
      </c>
      <c r="H2" s="576"/>
      <c r="I2" s="576"/>
      <c r="J2" s="576"/>
      <c r="K2" s="576"/>
      <c r="L2" s="576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98"/>
      <c r="AC2" s="98"/>
      <c r="AD2" s="98"/>
      <c r="AE2" s="579"/>
      <c r="AF2" s="579"/>
      <c r="AG2" s="579"/>
      <c r="AH2" s="579"/>
      <c r="AI2" s="579"/>
      <c r="AJ2" s="579"/>
      <c r="AK2" s="579"/>
      <c r="AL2" s="579"/>
      <c r="AM2" s="579"/>
      <c r="AN2" s="579"/>
      <c r="AO2" s="579"/>
      <c r="AP2" s="579"/>
      <c r="AQ2" s="579"/>
      <c r="AR2" s="98"/>
      <c r="AS2" s="98"/>
      <c r="AT2" s="98"/>
      <c r="AU2" s="98"/>
    </row>
    <row r="3" spans="1:49" ht="18" customHeight="1">
      <c r="A3" s="573"/>
      <c r="B3" s="573"/>
      <c r="C3" s="573"/>
      <c r="D3" s="573"/>
      <c r="E3" s="573"/>
      <c r="F3" s="574"/>
      <c r="G3" s="577"/>
      <c r="H3" s="578"/>
      <c r="I3" s="578"/>
      <c r="J3" s="578"/>
      <c r="K3" s="578"/>
      <c r="L3" s="578"/>
      <c r="M3" s="580" t="s">
        <v>43</v>
      </c>
      <c r="N3" s="580"/>
      <c r="O3" s="580"/>
      <c r="P3" s="580"/>
      <c r="Q3" s="580"/>
      <c r="R3" s="580" t="s">
        <v>215</v>
      </c>
      <c r="S3" s="580"/>
      <c r="T3" s="580"/>
      <c r="U3" s="580"/>
      <c r="V3" s="580"/>
      <c r="W3" s="580" t="s">
        <v>216</v>
      </c>
      <c r="X3" s="580"/>
      <c r="Y3" s="580"/>
      <c r="Z3" s="580"/>
      <c r="AA3" s="581"/>
      <c r="AB3" s="98"/>
      <c r="AC3" s="98"/>
      <c r="AD3" s="98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98"/>
      <c r="AS3" s="98"/>
      <c r="AT3" s="98"/>
      <c r="AU3" s="98"/>
    </row>
    <row r="4" spans="1:49" ht="26.25" customHeight="1" thickBot="1">
      <c r="A4" s="598" t="s">
        <v>217</v>
      </c>
      <c r="B4" s="598"/>
      <c r="C4" s="598"/>
      <c r="D4" s="598"/>
      <c r="E4" s="598"/>
      <c r="F4" s="599"/>
      <c r="G4" s="600">
        <v>234</v>
      </c>
      <c r="H4" s="601">
        <v>241</v>
      </c>
      <c r="I4" s="601">
        <v>241</v>
      </c>
      <c r="J4" s="601">
        <v>241</v>
      </c>
      <c r="K4" s="601">
        <v>241</v>
      </c>
      <c r="L4" s="602">
        <v>241</v>
      </c>
      <c r="M4" s="603">
        <v>1</v>
      </c>
      <c r="N4" s="603"/>
      <c r="O4" s="603"/>
      <c r="P4" s="603"/>
      <c r="Q4" s="603"/>
      <c r="R4" s="604">
        <v>233</v>
      </c>
      <c r="S4" s="604">
        <v>238</v>
      </c>
      <c r="T4" s="604">
        <v>238</v>
      </c>
      <c r="U4" s="604">
        <v>238</v>
      </c>
      <c r="V4" s="604">
        <v>238</v>
      </c>
      <c r="W4" s="603">
        <v>0</v>
      </c>
      <c r="X4" s="603"/>
      <c r="Y4" s="603"/>
      <c r="Z4" s="603"/>
      <c r="AA4" s="605"/>
      <c r="AB4" s="98"/>
      <c r="AC4" s="98"/>
      <c r="AD4" s="98"/>
      <c r="AE4" s="582"/>
      <c r="AF4" s="582"/>
      <c r="AG4" s="582"/>
      <c r="AH4" s="582"/>
      <c r="AI4" s="582"/>
      <c r="AJ4" s="582"/>
      <c r="AK4" s="582"/>
      <c r="AL4" s="582"/>
      <c r="AM4" s="582"/>
      <c r="AN4" s="582"/>
      <c r="AO4" s="582"/>
      <c r="AP4" s="582"/>
      <c r="AQ4" s="582"/>
      <c r="AR4" s="98"/>
      <c r="AS4" s="98"/>
      <c r="AT4" s="98"/>
      <c r="AU4" s="98"/>
    </row>
    <row r="5" spans="1:49" ht="15.7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</row>
    <row r="6" spans="1:49" ht="13.5" customHeight="1" thickBot="1">
      <c r="A6" s="97" t="s">
        <v>218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</row>
    <row r="7" spans="1:49" ht="13.5" customHeight="1">
      <c r="A7" s="100"/>
      <c r="B7" s="100"/>
      <c r="C7" s="100"/>
      <c r="D7" s="100"/>
      <c r="E7" s="100"/>
      <c r="F7" s="101"/>
      <c r="G7" s="583" t="s">
        <v>219</v>
      </c>
      <c r="H7" s="584"/>
      <c r="I7" s="584"/>
      <c r="J7" s="584"/>
      <c r="K7" s="584"/>
      <c r="L7" s="584"/>
      <c r="M7" s="584"/>
      <c r="N7" s="585"/>
      <c r="O7" s="589" t="s">
        <v>220</v>
      </c>
      <c r="P7" s="589"/>
      <c r="Q7" s="589"/>
      <c r="R7" s="589"/>
      <c r="S7" s="589"/>
      <c r="T7" s="589"/>
      <c r="U7" s="589"/>
      <c r="V7" s="589"/>
      <c r="W7" s="575" t="s">
        <v>221</v>
      </c>
      <c r="X7" s="589"/>
      <c r="Y7" s="589"/>
      <c r="Z7" s="589"/>
      <c r="AA7" s="589"/>
      <c r="AB7" s="589"/>
      <c r="AC7" s="589"/>
      <c r="AD7" s="590"/>
      <c r="AE7" s="593" t="s">
        <v>222</v>
      </c>
      <c r="AF7" s="594"/>
      <c r="AG7" s="594"/>
      <c r="AH7" s="594"/>
      <c r="AI7" s="594"/>
      <c r="AJ7" s="594"/>
      <c r="AK7" s="594"/>
      <c r="AL7" s="594"/>
      <c r="AM7" s="98"/>
      <c r="AN7" s="98"/>
      <c r="AO7" s="98"/>
      <c r="AP7" s="98"/>
      <c r="AQ7" s="98"/>
      <c r="AR7" s="98"/>
      <c r="AS7" s="98"/>
      <c r="AT7" s="98"/>
      <c r="AU7" s="98"/>
    </row>
    <row r="8" spans="1:49" ht="12" customHeight="1">
      <c r="A8" s="596" t="s">
        <v>223</v>
      </c>
      <c r="B8" s="596"/>
      <c r="C8" s="596"/>
      <c r="D8" s="596"/>
      <c r="E8" s="596"/>
      <c r="F8" s="597"/>
      <c r="G8" s="586"/>
      <c r="H8" s="587"/>
      <c r="I8" s="587"/>
      <c r="J8" s="587"/>
      <c r="K8" s="587"/>
      <c r="L8" s="587"/>
      <c r="M8" s="587"/>
      <c r="N8" s="588"/>
      <c r="O8" s="579"/>
      <c r="P8" s="579"/>
      <c r="Q8" s="579"/>
      <c r="R8" s="579"/>
      <c r="S8" s="579"/>
      <c r="T8" s="579"/>
      <c r="U8" s="579"/>
      <c r="V8" s="579"/>
      <c r="W8" s="591"/>
      <c r="X8" s="579"/>
      <c r="Y8" s="579"/>
      <c r="Z8" s="579"/>
      <c r="AA8" s="579"/>
      <c r="AB8" s="579"/>
      <c r="AC8" s="579"/>
      <c r="AD8" s="592"/>
      <c r="AE8" s="595"/>
      <c r="AF8" s="595"/>
      <c r="AG8" s="595"/>
      <c r="AH8" s="595"/>
      <c r="AI8" s="595"/>
      <c r="AJ8" s="595"/>
      <c r="AK8" s="595"/>
      <c r="AL8" s="595"/>
      <c r="AM8" s="98"/>
      <c r="AN8" s="98"/>
      <c r="AO8" s="98"/>
      <c r="AP8" s="98"/>
      <c r="AQ8" s="98"/>
      <c r="AR8" s="98"/>
      <c r="AS8" s="98"/>
      <c r="AT8" s="98"/>
      <c r="AU8" s="98"/>
    </row>
    <row r="9" spans="1:49" ht="15.75" customHeight="1">
      <c r="A9" s="190"/>
      <c r="B9" s="190"/>
      <c r="C9" s="190"/>
      <c r="D9" s="190"/>
      <c r="E9" s="190"/>
      <c r="F9" s="191"/>
      <c r="G9" s="607" t="s">
        <v>50</v>
      </c>
      <c r="H9" s="580"/>
      <c r="I9" s="580"/>
      <c r="J9" s="580"/>
      <c r="K9" s="580" t="s">
        <v>224</v>
      </c>
      <c r="L9" s="580"/>
      <c r="M9" s="580"/>
      <c r="N9" s="617"/>
      <c r="O9" s="606" t="s">
        <v>50</v>
      </c>
      <c r="P9" s="606"/>
      <c r="Q9" s="606"/>
      <c r="R9" s="606"/>
      <c r="S9" s="581" t="s">
        <v>224</v>
      </c>
      <c r="T9" s="606"/>
      <c r="U9" s="606"/>
      <c r="V9" s="606"/>
      <c r="W9" s="618" t="s">
        <v>50</v>
      </c>
      <c r="X9" s="606"/>
      <c r="Y9" s="606"/>
      <c r="Z9" s="607"/>
      <c r="AA9" s="606" t="s">
        <v>224</v>
      </c>
      <c r="AB9" s="606"/>
      <c r="AC9" s="606"/>
      <c r="AD9" s="619"/>
      <c r="AE9" s="606" t="s">
        <v>50</v>
      </c>
      <c r="AF9" s="606"/>
      <c r="AG9" s="606"/>
      <c r="AH9" s="607"/>
      <c r="AI9" s="606" t="s">
        <v>224</v>
      </c>
      <c r="AJ9" s="606"/>
      <c r="AK9" s="606"/>
      <c r="AL9" s="606"/>
      <c r="AM9" s="98"/>
      <c r="AN9" s="98"/>
      <c r="AO9" s="98"/>
      <c r="AP9" s="98"/>
      <c r="AQ9" s="98"/>
      <c r="AR9" s="98"/>
      <c r="AS9" s="98"/>
      <c r="AT9" s="98"/>
      <c r="AU9" s="98"/>
    </row>
    <row r="10" spans="1:49" ht="18" customHeight="1">
      <c r="A10" s="608" t="s">
        <v>225</v>
      </c>
      <c r="B10" s="608"/>
      <c r="C10" s="608"/>
      <c r="D10" s="608"/>
      <c r="E10" s="608"/>
      <c r="F10" s="609"/>
      <c r="G10" s="610">
        <v>1</v>
      </c>
      <c r="H10" s="611"/>
      <c r="I10" s="611"/>
      <c r="J10" s="611"/>
      <c r="K10" s="611">
        <v>0</v>
      </c>
      <c r="L10" s="611"/>
      <c r="M10" s="611"/>
      <c r="N10" s="612"/>
      <c r="O10" s="613">
        <v>14</v>
      </c>
      <c r="P10" s="613"/>
      <c r="Q10" s="613"/>
      <c r="R10" s="613"/>
      <c r="S10" s="614">
        <v>0</v>
      </c>
      <c r="T10" s="613"/>
      <c r="U10" s="613"/>
      <c r="V10" s="613"/>
      <c r="W10" s="615">
        <v>6</v>
      </c>
      <c r="X10" s="613"/>
      <c r="Y10" s="613"/>
      <c r="Z10" s="610"/>
      <c r="AA10" s="613">
        <v>0</v>
      </c>
      <c r="AB10" s="613"/>
      <c r="AC10" s="613"/>
      <c r="AD10" s="616"/>
      <c r="AE10" s="613">
        <v>1</v>
      </c>
      <c r="AF10" s="613"/>
      <c r="AG10" s="613"/>
      <c r="AH10" s="610"/>
      <c r="AI10" s="613">
        <v>0</v>
      </c>
      <c r="AJ10" s="613"/>
      <c r="AK10" s="613"/>
      <c r="AL10" s="613"/>
      <c r="AM10" s="193"/>
      <c r="AN10" s="98"/>
      <c r="AO10" s="98"/>
      <c r="AP10" s="98"/>
      <c r="AQ10" s="193"/>
      <c r="AR10" s="193"/>
      <c r="AS10" s="193"/>
      <c r="AT10" s="193"/>
      <c r="AU10" s="98"/>
    </row>
    <row r="11" spans="1:49" ht="18" customHeight="1">
      <c r="A11" s="596" t="s">
        <v>226</v>
      </c>
      <c r="B11" s="596"/>
      <c r="C11" s="596"/>
      <c r="D11" s="596"/>
      <c r="E11" s="596"/>
      <c r="F11" s="597"/>
      <c r="G11" s="610">
        <v>5</v>
      </c>
      <c r="H11" s="611"/>
      <c r="I11" s="611"/>
      <c r="J11" s="611"/>
      <c r="K11" s="611">
        <v>0</v>
      </c>
      <c r="L11" s="611"/>
      <c r="M11" s="611"/>
      <c r="N11" s="612"/>
      <c r="O11" s="613">
        <v>239</v>
      </c>
      <c r="P11" s="613">
        <v>269</v>
      </c>
      <c r="Q11" s="613">
        <v>269</v>
      </c>
      <c r="R11" s="613">
        <v>269</v>
      </c>
      <c r="S11" s="614">
        <v>0</v>
      </c>
      <c r="T11" s="613"/>
      <c r="U11" s="613"/>
      <c r="V11" s="613"/>
      <c r="W11" s="615">
        <v>41</v>
      </c>
      <c r="X11" s="613"/>
      <c r="Y11" s="613"/>
      <c r="Z11" s="610"/>
      <c r="AA11" s="613">
        <v>0</v>
      </c>
      <c r="AB11" s="613"/>
      <c r="AC11" s="613"/>
      <c r="AD11" s="616"/>
      <c r="AE11" s="613">
        <v>6</v>
      </c>
      <c r="AF11" s="613"/>
      <c r="AG11" s="613"/>
      <c r="AH11" s="610"/>
      <c r="AI11" s="613">
        <v>0</v>
      </c>
      <c r="AJ11" s="613"/>
      <c r="AK11" s="613"/>
      <c r="AL11" s="613"/>
      <c r="AM11" s="193"/>
      <c r="AN11" s="98"/>
      <c r="AO11" s="98"/>
      <c r="AP11" s="98"/>
      <c r="AQ11" s="193"/>
      <c r="AR11" s="193"/>
      <c r="AS11" s="193"/>
      <c r="AT11" s="193"/>
      <c r="AU11" s="98"/>
    </row>
    <row r="12" spans="1:49" ht="18" customHeight="1">
      <c r="A12" s="596" t="s">
        <v>227</v>
      </c>
      <c r="B12" s="596"/>
      <c r="C12" s="596"/>
      <c r="D12" s="596"/>
      <c r="E12" s="596"/>
      <c r="F12" s="597"/>
      <c r="G12" s="615">
        <v>10</v>
      </c>
      <c r="H12" s="613"/>
      <c r="I12" s="613"/>
      <c r="J12" s="610"/>
      <c r="K12" s="611">
        <v>1</v>
      </c>
      <c r="L12" s="611"/>
      <c r="M12" s="611"/>
      <c r="N12" s="612"/>
      <c r="O12" s="613">
        <v>401</v>
      </c>
      <c r="P12" s="613">
        <v>450</v>
      </c>
      <c r="Q12" s="613">
        <v>450</v>
      </c>
      <c r="R12" s="613">
        <v>450</v>
      </c>
      <c r="S12" s="614">
        <v>0</v>
      </c>
      <c r="T12" s="613"/>
      <c r="U12" s="613"/>
      <c r="V12" s="613"/>
      <c r="W12" s="615">
        <v>79</v>
      </c>
      <c r="X12" s="613"/>
      <c r="Y12" s="613"/>
      <c r="Z12" s="610"/>
      <c r="AA12" s="613">
        <v>0</v>
      </c>
      <c r="AB12" s="613"/>
      <c r="AC12" s="613"/>
      <c r="AD12" s="616"/>
      <c r="AE12" s="613">
        <v>10</v>
      </c>
      <c r="AF12" s="613"/>
      <c r="AG12" s="613"/>
      <c r="AH12" s="610"/>
      <c r="AI12" s="613">
        <v>0</v>
      </c>
      <c r="AJ12" s="613"/>
      <c r="AK12" s="613"/>
      <c r="AL12" s="613"/>
      <c r="AM12" s="193"/>
      <c r="AN12" s="98"/>
      <c r="AO12" s="98"/>
      <c r="AP12" s="98"/>
      <c r="AQ12" s="193"/>
      <c r="AR12" s="193"/>
      <c r="AS12" s="193"/>
      <c r="AT12" s="193"/>
      <c r="AU12" s="98"/>
      <c r="AW12" s="276"/>
    </row>
    <row r="13" spans="1:49" ht="18" customHeight="1">
      <c r="A13" s="596" t="s">
        <v>228</v>
      </c>
      <c r="B13" s="596"/>
      <c r="C13" s="596"/>
      <c r="D13" s="596"/>
      <c r="E13" s="596"/>
      <c r="F13" s="597"/>
      <c r="G13" s="610">
        <v>3</v>
      </c>
      <c r="H13" s="611"/>
      <c r="I13" s="611"/>
      <c r="J13" s="611"/>
      <c r="K13" s="611">
        <v>0</v>
      </c>
      <c r="L13" s="611"/>
      <c r="M13" s="611"/>
      <c r="N13" s="612"/>
      <c r="O13" s="615">
        <v>8</v>
      </c>
      <c r="P13" s="613"/>
      <c r="Q13" s="613"/>
      <c r="R13" s="610"/>
      <c r="S13" s="614">
        <v>0</v>
      </c>
      <c r="T13" s="613"/>
      <c r="U13" s="613"/>
      <c r="V13" s="613"/>
      <c r="W13" s="615">
        <v>6</v>
      </c>
      <c r="X13" s="613"/>
      <c r="Y13" s="613"/>
      <c r="Z13" s="610"/>
      <c r="AA13" s="613">
        <v>0</v>
      </c>
      <c r="AB13" s="613"/>
      <c r="AC13" s="613"/>
      <c r="AD13" s="616"/>
      <c r="AE13" s="613">
        <v>1</v>
      </c>
      <c r="AF13" s="613"/>
      <c r="AG13" s="613"/>
      <c r="AH13" s="610"/>
      <c r="AI13" s="613">
        <v>0</v>
      </c>
      <c r="AJ13" s="613"/>
      <c r="AK13" s="613"/>
      <c r="AL13" s="613"/>
      <c r="AM13" s="193"/>
      <c r="AN13" s="98"/>
      <c r="AO13" s="98"/>
      <c r="AP13" s="98"/>
      <c r="AQ13" s="193"/>
      <c r="AR13" s="193"/>
      <c r="AS13" s="193"/>
      <c r="AT13" s="193"/>
      <c r="AU13" s="98"/>
    </row>
    <row r="14" spans="1:49" ht="18" customHeight="1">
      <c r="A14" s="596" t="s">
        <v>229</v>
      </c>
      <c r="B14" s="596"/>
      <c r="C14" s="596"/>
      <c r="D14" s="596"/>
      <c r="E14" s="596"/>
      <c r="F14" s="597"/>
      <c r="G14" s="610">
        <v>0</v>
      </c>
      <c r="H14" s="611"/>
      <c r="I14" s="611"/>
      <c r="J14" s="611"/>
      <c r="K14" s="611">
        <v>0</v>
      </c>
      <c r="L14" s="611"/>
      <c r="M14" s="611"/>
      <c r="N14" s="612"/>
      <c r="O14" s="613">
        <v>0</v>
      </c>
      <c r="P14" s="613"/>
      <c r="Q14" s="613"/>
      <c r="R14" s="613"/>
      <c r="S14" s="614">
        <v>0</v>
      </c>
      <c r="T14" s="613"/>
      <c r="U14" s="613"/>
      <c r="V14" s="613"/>
      <c r="W14" s="615">
        <v>0</v>
      </c>
      <c r="X14" s="613"/>
      <c r="Y14" s="613"/>
      <c r="Z14" s="610"/>
      <c r="AA14" s="613">
        <v>0</v>
      </c>
      <c r="AB14" s="613"/>
      <c r="AC14" s="613"/>
      <c r="AD14" s="616"/>
      <c r="AE14" s="613">
        <v>0</v>
      </c>
      <c r="AF14" s="613"/>
      <c r="AG14" s="613"/>
      <c r="AH14" s="610"/>
      <c r="AI14" s="613">
        <v>0</v>
      </c>
      <c r="AJ14" s="613"/>
      <c r="AK14" s="613"/>
      <c r="AL14" s="613"/>
      <c r="AM14" s="193"/>
      <c r="AN14" s="98"/>
      <c r="AO14" s="98"/>
      <c r="AP14" s="98"/>
      <c r="AQ14" s="193"/>
      <c r="AR14" s="193"/>
      <c r="AS14" s="193"/>
      <c r="AT14" s="193"/>
      <c r="AU14" s="98"/>
    </row>
    <row r="15" spans="1:49" ht="18" customHeight="1">
      <c r="A15" s="573" t="s">
        <v>230</v>
      </c>
      <c r="B15" s="573"/>
      <c r="C15" s="573"/>
      <c r="D15" s="573"/>
      <c r="E15" s="573"/>
      <c r="F15" s="574"/>
      <c r="G15" s="610">
        <v>0</v>
      </c>
      <c r="H15" s="611"/>
      <c r="I15" s="611"/>
      <c r="J15" s="611"/>
      <c r="K15" s="611">
        <v>0</v>
      </c>
      <c r="L15" s="611"/>
      <c r="M15" s="611"/>
      <c r="N15" s="612"/>
      <c r="O15" s="613">
        <v>0</v>
      </c>
      <c r="P15" s="613"/>
      <c r="Q15" s="613"/>
      <c r="R15" s="613"/>
      <c r="S15" s="614">
        <v>0</v>
      </c>
      <c r="T15" s="613"/>
      <c r="U15" s="613"/>
      <c r="V15" s="613"/>
      <c r="W15" s="615">
        <v>0</v>
      </c>
      <c r="X15" s="613"/>
      <c r="Y15" s="613"/>
      <c r="Z15" s="610"/>
      <c r="AA15" s="613">
        <v>0</v>
      </c>
      <c r="AB15" s="613"/>
      <c r="AC15" s="613"/>
      <c r="AD15" s="616"/>
      <c r="AE15" s="613">
        <v>0</v>
      </c>
      <c r="AF15" s="613"/>
      <c r="AG15" s="613"/>
      <c r="AH15" s="610"/>
      <c r="AI15" s="613">
        <v>0</v>
      </c>
      <c r="AJ15" s="613"/>
      <c r="AK15" s="613"/>
      <c r="AL15" s="613"/>
      <c r="AM15" s="193"/>
      <c r="AN15" s="193"/>
      <c r="AO15" s="193"/>
      <c r="AP15" s="193"/>
      <c r="AQ15" s="193"/>
      <c r="AR15" s="193"/>
      <c r="AS15" s="193"/>
      <c r="AT15" s="193"/>
      <c r="AU15" s="98"/>
    </row>
    <row r="16" spans="1:49" ht="25.5" customHeight="1" thickBot="1">
      <c r="A16" s="634" t="s">
        <v>278</v>
      </c>
      <c r="B16" s="634"/>
      <c r="C16" s="634"/>
      <c r="D16" s="634"/>
      <c r="E16" s="634"/>
      <c r="F16" s="635"/>
      <c r="G16" s="622">
        <f>SUM(G10:J15)</f>
        <v>19</v>
      </c>
      <c r="H16" s="603"/>
      <c r="I16" s="603"/>
      <c r="J16" s="603"/>
      <c r="K16" s="605">
        <f>SUM(K10:N15)</f>
        <v>1</v>
      </c>
      <c r="L16" s="620"/>
      <c r="M16" s="620"/>
      <c r="N16" s="621"/>
      <c r="O16" s="622">
        <v>662</v>
      </c>
      <c r="P16" s="603"/>
      <c r="Q16" s="603"/>
      <c r="R16" s="603"/>
      <c r="S16" s="605">
        <f>SUM(S10:V15)</f>
        <v>0</v>
      </c>
      <c r="T16" s="620"/>
      <c r="U16" s="620"/>
      <c r="V16" s="621"/>
      <c r="W16" s="600">
        <f>SUM(W10:Z15)</f>
        <v>132</v>
      </c>
      <c r="X16" s="620"/>
      <c r="Y16" s="620"/>
      <c r="Z16" s="622"/>
      <c r="AA16" s="605">
        <f>SUM(AA10:AD15)</f>
        <v>0</v>
      </c>
      <c r="AB16" s="620"/>
      <c r="AC16" s="620"/>
      <c r="AD16" s="621"/>
      <c r="AE16" s="600">
        <f>SUM(AE10:AH15)</f>
        <v>18</v>
      </c>
      <c r="AF16" s="620"/>
      <c r="AG16" s="620"/>
      <c r="AH16" s="622"/>
      <c r="AI16" s="605">
        <f>SUM(AI10:AL15)</f>
        <v>0</v>
      </c>
      <c r="AJ16" s="620"/>
      <c r="AK16" s="620"/>
      <c r="AL16" s="620"/>
      <c r="AM16" s="193"/>
      <c r="AN16" s="98"/>
      <c r="AO16" s="98"/>
      <c r="AP16" s="98"/>
      <c r="AQ16" s="193"/>
      <c r="AR16" s="193"/>
      <c r="AS16" s="193"/>
      <c r="AT16" s="193"/>
      <c r="AU16" s="98"/>
    </row>
    <row r="17" spans="1:49" ht="15" customHeight="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</row>
    <row r="18" spans="1:49" ht="15" customHeight="1" thickBot="1">
      <c r="A18" s="97" t="s">
        <v>279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</row>
    <row r="19" spans="1:49" ht="18.75" customHeight="1">
      <c r="A19" s="571" t="s">
        <v>138</v>
      </c>
      <c r="B19" s="571"/>
      <c r="C19" s="572"/>
      <c r="D19" s="623" t="s">
        <v>256</v>
      </c>
      <c r="E19" s="624"/>
      <c r="F19" s="624"/>
      <c r="G19" s="624"/>
      <c r="H19" s="624"/>
      <c r="I19" s="624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624"/>
      <c r="Y19" s="625"/>
      <c r="Z19" s="626" t="s">
        <v>231</v>
      </c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192"/>
      <c r="AW19" s="98"/>
    </row>
    <row r="20" spans="1:49" ht="18.75" customHeight="1">
      <c r="A20" s="596"/>
      <c r="B20" s="596"/>
      <c r="C20" s="597"/>
      <c r="D20" s="579" t="s">
        <v>51</v>
      </c>
      <c r="E20" s="579"/>
      <c r="F20" s="579"/>
      <c r="G20" s="628" t="s">
        <v>232</v>
      </c>
      <c r="H20" s="628"/>
      <c r="I20" s="628"/>
      <c r="J20" s="628"/>
      <c r="K20" s="628"/>
      <c r="L20" s="628"/>
      <c r="M20" s="628"/>
      <c r="N20" s="628"/>
      <c r="O20" s="628"/>
      <c r="P20" s="628"/>
      <c r="Q20" s="628"/>
      <c r="R20" s="628"/>
      <c r="S20" s="628"/>
      <c r="T20" s="628"/>
      <c r="U20" s="628"/>
      <c r="V20" s="628"/>
      <c r="W20" s="629" t="s">
        <v>233</v>
      </c>
      <c r="X20" s="629"/>
      <c r="Y20" s="630"/>
      <c r="Z20" s="591" t="s">
        <v>51</v>
      </c>
      <c r="AA20" s="579"/>
      <c r="AB20" s="579"/>
      <c r="AC20" s="628" t="s">
        <v>232</v>
      </c>
      <c r="AD20" s="628"/>
      <c r="AE20" s="628"/>
      <c r="AF20" s="628"/>
      <c r="AG20" s="628"/>
      <c r="AH20" s="628"/>
      <c r="AI20" s="628"/>
      <c r="AJ20" s="628"/>
      <c r="AK20" s="628"/>
      <c r="AL20" s="628"/>
      <c r="AM20" s="628"/>
      <c r="AN20" s="628"/>
      <c r="AO20" s="628"/>
      <c r="AP20" s="628"/>
      <c r="AQ20" s="628"/>
      <c r="AR20" s="628"/>
      <c r="AS20" s="629" t="s">
        <v>233</v>
      </c>
      <c r="AT20" s="629"/>
      <c r="AU20" s="630"/>
      <c r="AV20" s="192"/>
      <c r="AW20" s="98"/>
    </row>
    <row r="21" spans="1:49" ht="18.75" customHeight="1">
      <c r="A21" s="596"/>
      <c r="B21" s="596"/>
      <c r="C21" s="597"/>
      <c r="D21" s="579"/>
      <c r="E21" s="579"/>
      <c r="F21" s="579"/>
      <c r="G21" s="636" t="s">
        <v>234</v>
      </c>
      <c r="H21" s="637"/>
      <c r="I21" s="637"/>
      <c r="J21" s="637"/>
      <c r="K21" s="636" t="s">
        <v>235</v>
      </c>
      <c r="L21" s="637"/>
      <c r="M21" s="637"/>
      <c r="N21" s="637"/>
      <c r="O21" s="628" t="s">
        <v>236</v>
      </c>
      <c r="P21" s="628"/>
      <c r="Q21" s="628"/>
      <c r="R21" s="628"/>
      <c r="S21" s="628" t="s">
        <v>237</v>
      </c>
      <c r="T21" s="628"/>
      <c r="U21" s="628"/>
      <c r="V21" s="628"/>
      <c r="W21" s="629"/>
      <c r="X21" s="629"/>
      <c r="Y21" s="630"/>
      <c r="Z21" s="591"/>
      <c r="AA21" s="579"/>
      <c r="AB21" s="579"/>
      <c r="AC21" s="636" t="s">
        <v>234</v>
      </c>
      <c r="AD21" s="637"/>
      <c r="AE21" s="637"/>
      <c r="AF21" s="637"/>
      <c r="AG21" s="636" t="s">
        <v>235</v>
      </c>
      <c r="AH21" s="637"/>
      <c r="AI21" s="637"/>
      <c r="AJ21" s="637"/>
      <c r="AK21" s="628" t="s">
        <v>236</v>
      </c>
      <c r="AL21" s="628"/>
      <c r="AM21" s="628"/>
      <c r="AN21" s="628"/>
      <c r="AO21" s="628" t="s">
        <v>237</v>
      </c>
      <c r="AP21" s="628"/>
      <c r="AQ21" s="628"/>
      <c r="AR21" s="628"/>
      <c r="AS21" s="629"/>
      <c r="AT21" s="629"/>
      <c r="AU21" s="630"/>
      <c r="AV21" s="192"/>
      <c r="AW21" s="98"/>
    </row>
    <row r="22" spans="1:49" ht="18.75" customHeight="1">
      <c r="A22" s="596"/>
      <c r="B22" s="596"/>
      <c r="C22" s="597"/>
      <c r="D22" s="579"/>
      <c r="E22" s="579"/>
      <c r="F22" s="579"/>
      <c r="G22" s="637"/>
      <c r="H22" s="637"/>
      <c r="I22" s="637"/>
      <c r="J22" s="637"/>
      <c r="K22" s="637"/>
      <c r="L22" s="637"/>
      <c r="M22" s="637"/>
      <c r="N22" s="637"/>
      <c r="O22" s="628"/>
      <c r="P22" s="628"/>
      <c r="Q22" s="628"/>
      <c r="R22" s="628"/>
      <c r="S22" s="628"/>
      <c r="T22" s="628"/>
      <c r="U22" s="628"/>
      <c r="V22" s="628"/>
      <c r="W22" s="629"/>
      <c r="X22" s="629"/>
      <c r="Y22" s="630"/>
      <c r="Z22" s="591"/>
      <c r="AA22" s="579"/>
      <c r="AB22" s="579"/>
      <c r="AC22" s="637"/>
      <c r="AD22" s="637"/>
      <c r="AE22" s="637"/>
      <c r="AF22" s="637"/>
      <c r="AG22" s="637"/>
      <c r="AH22" s="637"/>
      <c r="AI22" s="637"/>
      <c r="AJ22" s="637"/>
      <c r="AK22" s="628"/>
      <c r="AL22" s="628"/>
      <c r="AM22" s="628"/>
      <c r="AN22" s="628"/>
      <c r="AO22" s="628"/>
      <c r="AP22" s="628"/>
      <c r="AQ22" s="628"/>
      <c r="AR22" s="628"/>
      <c r="AS22" s="629"/>
      <c r="AT22" s="629"/>
      <c r="AU22" s="630"/>
      <c r="AV22" s="192"/>
      <c r="AW22" s="98"/>
    </row>
    <row r="23" spans="1:49" ht="18.75" customHeight="1">
      <c r="A23" s="573"/>
      <c r="B23" s="573"/>
      <c r="C23" s="574"/>
      <c r="D23" s="627"/>
      <c r="E23" s="627"/>
      <c r="F23" s="627"/>
      <c r="G23" s="638"/>
      <c r="H23" s="638"/>
      <c r="I23" s="638"/>
      <c r="J23" s="638"/>
      <c r="K23" s="638"/>
      <c r="L23" s="638"/>
      <c r="M23" s="638"/>
      <c r="N23" s="638"/>
      <c r="O23" s="639"/>
      <c r="P23" s="639"/>
      <c r="Q23" s="639"/>
      <c r="R23" s="639"/>
      <c r="S23" s="639"/>
      <c r="T23" s="639"/>
      <c r="U23" s="639"/>
      <c r="V23" s="639"/>
      <c r="W23" s="631"/>
      <c r="X23" s="631"/>
      <c r="Y23" s="632"/>
      <c r="Z23" s="633"/>
      <c r="AA23" s="627"/>
      <c r="AB23" s="627"/>
      <c r="AC23" s="638"/>
      <c r="AD23" s="638"/>
      <c r="AE23" s="638"/>
      <c r="AF23" s="638"/>
      <c r="AG23" s="638"/>
      <c r="AH23" s="638"/>
      <c r="AI23" s="638"/>
      <c r="AJ23" s="638"/>
      <c r="AK23" s="639"/>
      <c r="AL23" s="639"/>
      <c r="AM23" s="639"/>
      <c r="AN23" s="639"/>
      <c r="AO23" s="639"/>
      <c r="AP23" s="639"/>
      <c r="AQ23" s="639"/>
      <c r="AR23" s="639"/>
      <c r="AS23" s="631"/>
      <c r="AT23" s="631"/>
      <c r="AU23" s="632"/>
      <c r="AV23" s="192"/>
      <c r="AW23" s="98"/>
    </row>
    <row r="24" spans="1:49" ht="18" customHeight="1">
      <c r="A24" s="596" t="s">
        <v>47</v>
      </c>
      <c r="B24" s="596"/>
      <c r="C24" s="597"/>
      <c r="D24" s="613">
        <f>SUM(G24:Y24)</f>
        <v>0</v>
      </c>
      <c r="E24" s="613"/>
      <c r="F24" s="613"/>
      <c r="G24" s="611">
        <v>0</v>
      </c>
      <c r="H24" s="611"/>
      <c r="I24" s="611"/>
      <c r="J24" s="611"/>
      <c r="K24" s="611">
        <v>0</v>
      </c>
      <c r="L24" s="611"/>
      <c r="M24" s="611"/>
      <c r="N24" s="611"/>
      <c r="O24" s="611">
        <v>0</v>
      </c>
      <c r="P24" s="611"/>
      <c r="Q24" s="611"/>
      <c r="R24" s="611"/>
      <c r="S24" s="611">
        <v>0</v>
      </c>
      <c r="T24" s="611"/>
      <c r="U24" s="611"/>
      <c r="V24" s="611"/>
      <c r="W24" s="613">
        <v>0</v>
      </c>
      <c r="X24" s="613"/>
      <c r="Y24" s="613"/>
      <c r="Z24" s="615">
        <f>SUM(AC24:AU24)</f>
        <v>0</v>
      </c>
      <c r="AA24" s="613"/>
      <c r="AB24" s="613"/>
      <c r="AC24" s="611">
        <v>0</v>
      </c>
      <c r="AD24" s="611"/>
      <c r="AE24" s="611"/>
      <c r="AF24" s="611"/>
      <c r="AG24" s="611">
        <v>0</v>
      </c>
      <c r="AH24" s="611"/>
      <c r="AI24" s="611"/>
      <c r="AJ24" s="611"/>
      <c r="AK24" s="611">
        <v>0</v>
      </c>
      <c r="AL24" s="611"/>
      <c r="AM24" s="611"/>
      <c r="AN24" s="611"/>
      <c r="AO24" s="611">
        <v>0</v>
      </c>
      <c r="AP24" s="611"/>
      <c r="AQ24" s="611"/>
      <c r="AR24" s="611"/>
      <c r="AS24" s="613">
        <v>0</v>
      </c>
      <c r="AT24" s="613"/>
      <c r="AU24" s="613"/>
      <c r="AV24" s="193"/>
      <c r="AW24" s="98"/>
    </row>
    <row r="25" spans="1:49" ht="18" customHeight="1">
      <c r="A25" s="596" t="s">
        <v>215</v>
      </c>
      <c r="B25" s="596"/>
      <c r="C25" s="597"/>
      <c r="D25" s="613">
        <f>SUM(G25:Y25)</f>
        <v>101</v>
      </c>
      <c r="E25" s="613"/>
      <c r="F25" s="613"/>
      <c r="G25" s="611">
        <v>8</v>
      </c>
      <c r="H25" s="611"/>
      <c r="I25" s="611"/>
      <c r="J25" s="611"/>
      <c r="K25" s="611">
        <v>0</v>
      </c>
      <c r="L25" s="611"/>
      <c r="M25" s="611"/>
      <c r="N25" s="611"/>
      <c r="O25" s="611">
        <v>0</v>
      </c>
      <c r="P25" s="611"/>
      <c r="Q25" s="611"/>
      <c r="R25" s="611"/>
      <c r="S25" s="614">
        <v>11</v>
      </c>
      <c r="T25" s="613"/>
      <c r="U25" s="613"/>
      <c r="V25" s="610"/>
      <c r="W25" s="613">
        <v>82</v>
      </c>
      <c r="X25" s="613"/>
      <c r="Y25" s="613"/>
      <c r="Z25" s="615">
        <f>SUM(AC25:AU25)</f>
        <v>7</v>
      </c>
      <c r="AA25" s="613"/>
      <c r="AB25" s="613"/>
      <c r="AC25" s="611" t="s">
        <v>280</v>
      </c>
      <c r="AD25" s="611"/>
      <c r="AE25" s="611"/>
      <c r="AF25" s="611"/>
      <c r="AG25" s="611" t="s">
        <v>280</v>
      </c>
      <c r="AH25" s="611"/>
      <c r="AI25" s="611"/>
      <c r="AJ25" s="611"/>
      <c r="AK25" s="611" t="s">
        <v>280</v>
      </c>
      <c r="AL25" s="611"/>
      <c r="AM25" s="611"/>
      <c r="AN25" s="611"/>
      <c r="AO25" s="611">
        <v>2</v>
      </c>
      <c r="AP25" s="611"/>
      <c r="AQ25" s="611"/>
      <c r="AR25" s="611"/>
      <c r="AS25" s="613">
        <v>5</v>
      </c>
      <c r="AT25" s="613"/>
      <c r="AU25" s="613"/>
      <c r="AV25" s="193"/>
      <c r="AW25" s="98"/>
    </row>
    <row r="26" spans="1:49" ht="18" customHeight="1">
      <c r="A26" s="573" t="s">
        <v>216</v>
      </c>
      <c r="B26" s="573"/>
      <c r="C26" s="574"/>
      <c r="D26" s="613">
        <f>SUM(G26:Y26)</f>
        <v>0</v>
      </c>
      <c r="E26" s="613"/>
      <c r="F26" s="613"/>
      <c r="G26" s="640">
        <v>0</v>
      </c>
      <c r="H26" s="640"/>
      <c r="I26" s="640"/>
      <c r="J26" s="640"/>
      <c r="K26" s="640">
        <v>0</v>
      </c>
      <c r="L26" s="640"/>
      <c r="M26" s="640"/>
      <c r="N26" s="640"/>
      <c r="O26" s="640">
        <v>0</v>
      </c>
      <c r="P26" s="640"/>
      <c r="Q26" s="640"/>
      <c r="R26" s="640"/>
      <c r="S26" s="640">
        <v>0</v>
      </c>
      <c r="T26" s="640"/>
      <c r="U26" s="640"/>
      <c r="V26" s="640"/>
      <c r="W26" s="651">
        <v>0</v>
      </c>
      <c r="X26" s="651"/>
      <c r="Y26" s="651"/>
      <c r="Z26" s="654">
        <f>SUM(AC26:AU26)</f>
        <v>0</v>
      </c>
      <c r="AA26" s="651"/>
      <c r="AB26" s="651"/>
      <c r="AC26" s="640">
        <v>0</v>
      </c>
      <c r="AD26" s="640"/>
      <c r="AE26" s="640"/>
      <c r="AF26" s="640"/>
      <c r="AG26" s="640">
        <v>0</v>
      </c>
      <c r="AH26" s="640"/>
      <c r="AI26" s="640"/>
      <c r="AJ26" s="640"/>
      <c r="AK26" s="640">
        <v>0</v>
      </c>
      <c r="AL26" s="640"/>
      <c r="AM26" s="640"/>
      <c r="AN26" s="640"/>
      <c r="AO26" s="640">
        <v>0</v>
      </c>
      <c r="AP26" s="640"/>
      <c r="AQ26" s="640"/>
      <c r="AR26" s="640"/>
      <c r="AS26" s="651">
        <v>0</v>
      </c>
      <c r="AT26" s="651"/>
      <c r="AU26" s="651"/>
      <c r="AV26" s="193"/>
      <c r="AW26" s="98"/>
    </row>
    <row r="27" spans="1:49" ht="18" customHeight="1" thickBot="1">
      <c r="A27" s="652" t="s">
        <v>51</v>
      </c>
      <c r="B27" s="652"/>
      <c r="C27" s="653"/>
      <c r="D27" s="620">
        <f>SUM(D24:F26)</f>
        <v>101</v>
      </c>
      <c r="E27" s="620"/>
      <c r="F27" s="620"/>
      <c r="G27" s="641">
        <f>SUM(G24:J26)</f>
        <v>8</v>
      </c>
      <c r="H27" s="641"/>
      <c r="I27" s="641"/>
      <c r="J27" s="641"/>
      <c r="K27" s="641">
        <f>SUM(K24:N26)</f>
        <v>0</v>
      </c>
      <c r="L27" s="641"/>
      <c r="M27" s="641"/>
      <c r="N27" s="641"/>
      <c r="O27" s="641">
        <f>SUM(O24:R26)</f>
        <v>0</v>
      </c>
      <c r="P27" s="641"/>
      <c r="Q27" s="641"/>
      <c r="R27" s="641"/>
      <c r="S27" s="641">
        <f>SUM(S24:V26)</f>
        <v>11</v>
      </c>
      <c r="T27" s="641"/>
      <c r="U27" s="641"/>
      <c r="V27" s="641"/>
      <c r="W27" s="642">
        <f>SUM(W24:Y26)</f>
        <v>82</v>
      </c>
      <c r="X27" s="642"/>
      <c r="Y27" s="642"/>
      <c r="Z27" s="600">
        <f>SUM(Z24:AB26)</f>
        <v>7</v>
      </c>
      <c r="AA27" s="620"/>
      <c r="AB27" s="620"/>
      <c r="AC27" s="641">
        <f>SUM(AC24:AF26)</f>
        <v>0</v>
      </c>
      <c r="AD27" s="641"/>
      <c r="AE27" s="641"/>
      <c r="AF27" s="641"/>
      <c r="AG27" s="641">
        <f>SUM(AG24:AJ26)</f>
        <v>0</v>
      </c>
      <c r="AH27" s="641"/>
      <c r="AI27" s="641"/>
      <c r="AJ27" s="641"/>
      <c r="AK27" s="641">
        <f>SUM(AK24:AN26)</f>
        <v>0</v>
      </c>
      <c r="AL27" s="641"/>
      <c r="AM27" s="641"/>
      <c r="AN27" s="641"/>
      <c r="AO27" s="641">
        <f>SUM(AO24:AR26)</f>
        <v>2</v>
      </c>
      <c r="AP27" s="641"/>
      <c r="AQ27" s="641"/>
      <c r="AR27" s="641"/>
      <c r="AS27" s="642">
        <f>SUM(AS24:AU26)</f>
        <v>5</v>
      </c>
      <c r="AT27" s="642"/>
      <c r="AU27" s="642"/>
      <c r="AV27" s="193"/>
      <c r="AW27" s="98"/>
    </row>
    <row r="28" spans="1:49" ht="1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100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</row>
    <row r="29" spans="1:49" ht="15" customHeight="1" thickBot="1">
      <c r="A29" s="97" t="s">
        <v>281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</row>
    <row r="30" spans="1:49" ht="13.5" customHeight="1">
      <c r="A30" s="571" t="s">
        <v>282</v>
      </c>
      <c r="B30" s="571"/>
      <c r="C30" s="572"/>
      <c r="D30" s="643" t="s">
        <v>283</v>
      </c>
      <c r="E30" s="584"/>
      <c r="F30" s="584"/>
      <c r="G30" s="584"/>
      <c r="H30" s="584"/>
      <c r="I30" s="584"/>
      <c r="J30" s="584"/>
      <c r="K30" s="584"/>
      <c r="L30" s="584"/>
      <c r="M30" s="646" t="s">
        <v>284</v>
      </c>
      <c r="N30" s="647"/>
      <c r="O30" s="647"/>
      <c r="P30" s="647"/>
      <c r="Q30" s="647"/>
      <c r="R30" s="647"/>
      <c r="S30" s="647"/>
      <c r="T30" s="647"/>
      <c r="U30" s="647"/>
      <c r="V30" s="646" t="s">
        <v>238</v>
      </c>
      <c r="W30" s="647"/>
      <c r="X30" s="647"/>
      <c r="Y30" s="647"/>
      <c r="Z30" s="647"/>
      <c r="AA30" s="647"/>
      <c r="AB30" s="647"/>
      <c r="AC30" s="647"/>
      <c r="AD30" s="649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</row>
    <row r="31" spans="1:49" ht="13.5" customHeight="1">
      <c r="A31" s="573"/>
      <c r="B31" s="573"/>
      <c r="C31" s="574"/>
      <c r="D31" s="644"/>
      <c r="E31" s="645"/>
      <c r="F31" s="645"/>
      <c r="G31" s="645"/>
      <c r="H31" s="645"/>
      <c r="I31" s="645"/>
      <c r="J31" s="645"/>
      <c r="K31" s="645"/>
      <c r="L31" s="645"/>
      <c r="M31" s="648"/>
      <c r="N31" s="648"/>
      <c r="O31" s="648"/>
      <c r="P31" s="648"/>
      <c r="Q31" s="648"/>
      <c r="R31" s="648"/>
      <c r="S31" s="648"/>
      <c r="T31" s="648"/>
      <c r="U31" s="648"/>
      <c r="V31" s="648"/>
      <c r="W31" s="648"/>
      <c r="X31" s="648"/>
      <c r="Y31" s="648"/>
      <c r="Z31" s="648"/>
      <c r="AA31" s="648"/>
      <c r="AB31" s="648"/>
      <c r="AC31" s="648"/>
      <c r="AD31" s="650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</row>
    <row r="32" spans="1:49" ht="3.75" customHeight="1">
      <c r="A32" s="195"/>
      <c r="B32" s="195"/>
      <c r="C32" s="196"/>
      <c r="D32" s="655">
        <v>10</v>
      </c>
      <c r="E32" s="656"/>
      <c r="F32" s="656"/>
      <c r="G32" s="656"/>
      <c r="H32" s="656"/>
      <c r="I32" s="656"/>
      <c r="J32" s="656"/>
      <c r="K32" s="656"/>
      <c r="L32" s="657"/>
      <c r="M32" s="660">
        <v>22</v>
      </c>
      <c r="N32" s="660"/>
      <c r="O32" s="660"/>
      <c r="P32" s="660"/>
      <c r="Q32" s="660"/>
      <c r="R32" s="660"/>
      <c r="S32" s="660"/>
      <c r="T32" s="660"/>
      <c r="U32" s="660"/>
      <c r="V32" s="660">
        <v>21</v>
      </c>
      <c r="W32" s="660"/>
      <c r="X32" s="660"/>
      <c r="Y32" s="660"/>
      <c r="Z32" s="660"/>
      <c r="AA32" s="660"/>
      <c r="AB32" s="660"/>
      <c r="AC32" s="660"/>
      <c r="AD32" s="661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</row>
    <row r="33" spans="1:58" ht="17.25" customHeight="1">
      <c r="A33" s="596" t="s">
        <v>285</v>
      </c>
      <c r="B33" s="596"/>
      <c r="C33" s="597"/>
      <c r="D33" s="615"/>
      <c r="E33" s="613"/>
      <c r="F33" s="613"/>
      <c r="G33" s="613"/>
      <c r="H33" s="613"/>
      <c r="I33" s="613"/>
      <c r="J33" s="613"/>
      <c r="K33" s="613"/>
      <c r="L33" s="610"/>
      <c r="M33" s="611"/>
      <c r="N33" s="611"/>
      <c r="O33" s="611"/>
      <c r="P33" s="611"/>
      <c r="Q33" s="611"/>
      <c r="R33" s="611"/>
      <c r="S33" s="611"/>
      <c r="T33" s="611"/>
      <c r="U33" s="611"/>
      <c r="V33" s="611"/>
      <c r="W33" s="611"/>
      <c r="X33" s="611"/>
      <c r="Y33" s="611"/>
      <c r="Z33" s="611"/>
      <c r="AA33" s="611"/>
      <c r="AB33" s="611"/>
      <c r="AC33" s="611"/>
      <c r="AD33" s="614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</row>
    <row r="34" spans="1:58" ht="5.25" customHeight="1" thickBot="1">
      <c r="A34" s="198"/>
      <c r="B34" s="198"/>
      <c r="C34" s="199"/>
      <c r="D34" s="658"/>
      <c r="E34" s="642"/>
      <c r="F34" s="642"/>
      <c r="G34" s="642"/>
      <c r="H34" s="642"/>
      <c r="I34" s="642"/>
      <c r="J34" s="642"/>
      <c r="K34" s="642"/>
      <c r="L34" s="659"/>
      <c r="M34" s="641"/>
      <c r="N34" s="641"/>
      <c r="O34" s="641"/>
      <c r="P34" s="641"/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62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</row>
    <row r="35" spans="1:58" ht="14.25" customHeigh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</row>
    <row r="36" spans="1:58" ht="13.5" customHeight="1" thickBot="1">
      <c r="A36" s="97" t="s">
        <v>286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</row>
    <row r="37" spans="1:58" ht="13.5" customHeight="1">
      <c r="A37" s="571" t="s">
        <v>282</v>
      </c>
      <c r="B37" s="571"/>
      <c r="C37" s="572"/>
      <c r="D37" s="663" t="s">
        <v>239</v>
      </c>
      <c r="E37" s="584"/>
      <c r="F37" s="584"/>
      <c r="G37" s="584"/>
      <c r="H37" s="665" t="s">
        <v>240</v>
      </c>
      <c r="I37" s="584"/>
      <c r="J37" s="584"/>
      <c r="K37" s="584"/>
      <c r="L37" s="665" t="s">
        <v>241</v>
      </c>
      <c r="M37" s="584"/>
      <c r="N37" s="584"/>
      <c r="O37" s="584"/>
      <c r="P37" s="665" t="s">
        <v>242</v>
      </c>
      <c r="Q37" s="584"/>
      <c r="R37" s="584"/>
      <c r="S37" s="584"/>
      <c r="T37" s="584" t="s">
        <v>243</v>
      </c>
      <c r="U37" s="584"/>
      <c r="V37" s="584"/>
      <c r="W37" s="584"/>
      <c r="X37" s="666" t="s">
        <v>244</v>
      </c>
      <c r="Y37" s="666"/>
      <c r="Z37" s="666"/>
      <c r="AA37" s="666"/>
      <c r="AB37" s="666"/>
      <c r="AC37" s="666"/>
      <c r="AD37" s="666"/>
      <c r="AE37" s="666"/>
      <c r="AF37" s="666"/>
      <c r="AG37" s="666"/>
      <c r="AH37" s="666"/>
      <c r="AI37" s="666"/>
      <c r="AJ37" s="666"/>
      <c r="AK37" s="667"/>
      <c r="AL37" s="192"/>
      <c r="AM37" s="192"/>
      <c r="AN37" s="98"/>
      <c r="AO37" s="98"/>
      <c r="AP37" s="98"/>
      <c r="AQ37" s="98"/>
      <c r="AR37" s="98"/>
      <c r="AS37" s="98"/>
    </row>
    <row r="38" spans="1:58" ht="12" customHeight="1">
      <c r="A38" s="596"/>
      <c r="B38" s="596"/>
      <c r="C38" s="597"/>
      <c r="D38" s="664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102"/>
      <c r="Y38" s="668" t="s">
        <v>245</v>
      </c>
      <c r="Z38" s="669"/>
      <c r="AA38" s="669"/>
      <c r="AB38" s="669"/>
      <c r="AC38" s="669"/>
      <c r="AD38" s="103"/>
      <c r="AE38" s="104"/>
      <c r="AF38" s="668" t="s">
        <v>246</v>
      </c>
      <c r="AG38" s="669"/>
      <c r="AH38" s="669"/>
      <c r="AI38" s="669"/>
      <c r="AJ38" s="669"/>
      <c r="AK38" s="105"/>
      <c r="AL38" s="192"/>
      <c r="AM38" s="192"/>
      <c r="AN38" s="98"/>
      <c r="AO38" s="98"/>
      <c r="AP38" s="98"/>
      <c r="AQ38" s="98"/>
      <c r="AR38" s="98"/>
      <c r="AS38" s="98"/>
    </row>
    <row r="39" spans="1:58" ht="12" customHeight="1">
      <c r="A39" s="596"/>
      <c r="B39" s="596"/>
      <c r="C39" s="597"/>
      <c r="D39" s="664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104"/>
      <c r="Y39" s="669"/>
      <c r="Z39" s="669"/>
      <c r="AA39" s="669"/>
      <c r="AB39" s="669"/>
      <c r="AC39" s="669"/>
      <c r="AD39" s="103"/>
      <c r="AE39" s="104"/>
      <c r="AF39" s="669"/>
      <c r="AG39" s="669"/>
      <c r="AH39" s="669"/>
      <c r="AI39" s="669"/>
      <c r="AJ39" s="669"/>
      <c r="AK39" s="105"/>
      <c r="AL39" s="192"/>
      <c r="AM39" s="192"/>
      <c r="AN39" s="98"/>
      <c r="AO39" s="98"/>
      <c r="AP39" s="98"/>
      <c r="AQ39" s="98"/>
      <c r="AR39" s="98"/>
      <c r="AS39" s="98"/>
    </row>
    <row r="40" spans="1:58" ht="12" customHeight="1">
      <c r="A40" s="573"/>
      <c r="B40" s="573"/>
      <c r="C40" s="574"/>
      <c r="D40" s="644"/>
      <c r="E40" s="645"/>
      <c r="F40" s="645"/>
      <c r="G40" s="645"/>
      <c r="H40" s="645"/>
      <c r="I40" s="645"/>
      <c r="J40" s="645"/>
      <c r="K40" s="645"/>
      <c r="L40" s="645"/>
      <c r="M40" s="645"/>
      <c r="N40" s="645"/>
      <c r="O40" s="645"/>
      <c r="P40" s="645"/>
      <c r="Q40" s="645"/>
      <c r="R40" s="645"/>
      <c r="S40" s="645"/>
      <c r="T40" s="645"/>
      <c r="U40" s="645"/>
      <c r="V40" s="645"/>
      <c r="W40" s="645"/>
      <c r="X40" s="197"/>
      <c r="Y40" s="670"/>
      <c r="Z40" s="670"/>
      <c r="AA40" s="670"/>
      <c r="AB40" s="670"/>
      <c r="AC40" s="670"/>
      <c r="AD40" s="106"/>
      <c r="AE40" s="197"/>
      <c r="AF40" s="670"/>
      <c r="AG40" s="670"/>
      <c r="AH40" s="670"/>
      <c r="AI40" s="670"/>
      <c r="AJ40" s="670"/>
      <c r="AK40" s="107"/>
      <c r="AL40" s="192"/>
      <c r="AM40" s="192"/>
      <c r="AN40" s="98"/>
      <c r="AO40" s="98"/>
      <c r="AP40" s="98"/>
      <c r="AQ40" s="98"/>
      <c r="AR40" s="98"/>
      <c r="AS40" s="98"/>
    </row>
    <row r="41" spans="1:58" ht="18" customHeight="1">
      <c r="A41" s="596" t="s">
        <v>287</v>
      </c>
      <c r="B41" s="596"/>
      <c r="C41" s="597"/>
      <c r="D41" s="671">
        <v>1</v>
      </c>
      <c r="E41" s="611"/>
      <c r="F41" s="611"/>
      <c r="G41" s="611"/>
      <c r="H41" s="611">
        <v>6</v>
      </c>
      <c r="I41" s="611"/>
      <c r="J41" s="611"/>
      <c r="K41" s="611"/>
      <c r="L41" s="611">
        <v>1</v>
      </c>
      <c r="M41" s="611"/>
      <c r="N41" s="611"/>
      <c r="O41" s="611"/>
      <c r="P41" s="611">
        <v>1</v>
      </c>
      <c r="Q41" s="611"/>
      <c r="R41" s="611"/>
      <c r="S41" s="611"/>
      <c r="T41" s="611">
        <v>0</v>
      </c>
      <c r="U41" s="611"/>
      <c r="V41" s="611"/>
      <c r="W41" s="611"/>
      <c r="X41" s="611">
        <v>0</v>
      </c>
      <c r="Y41" s="611"/>
      <c r="Z41" s="611"/>
      <c r="AA41" s="611"/>
      <c r="AB41" s="611"/>
      <c r="AC41" s="611"/>
      <c r="AD41" s="611"/>
      <c r="AE41" s="611">
        <v>0</v>
      </c>
      <c r="AF41" s="611"/>
      <c r="AG41" s="611"/>
      <c r="AH41" s="611"/>
      <c r="AI41" s="611"/>
      <c r="AJ41" s="611"/>
      <c r="AK41" s="614"/>
      <c r="AL41" s="193"/>
      <c r="AM41" s="193"/>
      <c r="AN41" s="98"/>
      <c r="AO41" s="98"/>
      <c r="AP41" s="98"/>
      <c r="AQ41" s="98"/>
      <c r="AR41" s="98"/>
      <c r="AS41" s="98"/>
    </row>
    <row r="42" spans="1:58" ht="18" customHeight="1">
      <c r="A42" s="596" t="s">
        <v>285</v>
      </c>
      <c r="B42" s="596"/>
      <c r="C42" s="597"/>
      <c r="D42" s="671">
        <v>200</v>
      </c>
      <c r="E42" s="611"/>
      <c r="F42" s="611"/>
      <c r="G42" s="611"/>
      <c r="H42" s="611">
        <v>451</v>
      </c>
      <c r="I42" s="611"/>
      <c r="J42" s="611"/>
      <c r="K42" s="611"/>
      <c r="L42" s="611">
        <v>199</v>
      </c>
      <c r="M42" s="611"/>
      <c r="N42" s="611"/>
      <c r="O42" s="611"/>
      <c r="P42" s="611">
        <v>171</v>
      </c>
      <c r="Q42" s="611"/>
      <c r="R42" s="611"/>
      <c r="S42" s="611"/>
      <c r="T42" s="611">
        <v>0</v>
      </c>
      <c r="U42" s="611"/>
      <c r="V42" s="611"/>
      <c r="W42" s="611"/>
      <c r="X42" s="611">
        <v>125</v>
      </c>
      <c r="Y42" s="611"/>
      <c r="Z42" s="611"/>
      <c r="AA42" s="611"/>
      <c r="AB42" s="611"/>
      <c r="AC42" s="611"/>
      <c r="AD42" s="611"/>
      <c r="AE42" s="611">
        <v>66</v>
      </c>
      <c r="AF42" s="611"/>
      <c r="AG42" s="611"/>
      <c r="AH42" s="611"/>
      <c r="AI42" s="611"/>
      <c r="AJ42" s="611"/>
      <c r="AK42" s="614"/>
      <c r="AL42" s="193"/>
      <c r="AM42" s="193"/>
      <c r="AN42" s="98"/>
      <c r="AO42" s="98"/>
      <c r="AP42" s="98"/>
      <c r="AQ42" s="98"/>
      <c r="AR42" s="98"/>
      <c r="AS42" s="98"/>
      <c r="AY42" s="276"/>
      <c r="AZ42" s="276"/>
      <c r="BA42" s="276"/>
      <c r="BB42" s="276"/>
      <c r="BC42" s="276"/>
    </row>
    <row r="43" spans="1:58" ht="18" customHeight="1">
      <c r="A43" s="573" t="s">
        <v>288</v>
      </c>
      <c r="B43" s="573"/>
      <c r="C43" s="574"/>
      <c r="D43" s="671">
        <v>0</v>
      </c>
      <c r="E43" s="611"/>
      <c r="F43" s="611"/>
      <c r="G43" s="611"/>
      <c r="H43" s="611">
        <v>0</v>
      </c>
      <c r="I43" s="611"/>
      <c r="J43" s="611"/>
      <c r="K43" s="611"/>
      <c r="L43" s="611">
        <v>0</v>
      </c>
      <c r="M43" s="611"/>
      <c r="N43" s="611"/>
      <c r="O43" s="611"/>
      <c r="P43" s="611">
        <v>0</v>
      </c>
      <c r="Q43" s="611"/>
      <c r="R43" s="611"/>
      <c r="S43" s="611"/>
      <c r="T43" s="611">
        <v>0</v>
      </c>
      <c r="U43" s="611"/>
      <c r="V43" s="611"/>
      <c r="W43" s="611"/>
      <c r="X43" s="640">
        <v>0</v>
      </c>
      <c r="Y43" s="640"/>
      <c r="Z43" s="640"/>
      <c r="AA43" s="640"/>
      <c r="AB43" s="640"/>
      <c r="AC43" s="640"/>
      <c r="AD43" s="640"/>
      <c r="AE43" s="611">
        <v>0</v>
      </c>
      <c r="AF43" s="611"/>
      <c r="AG43" s="611"/>
      <c r="AH43" s="611"/>
      <c r="AI43" s="611"/>
      <c r="AJ43" s="611"/>
      <c r="AK43" s="614"/>
      <c r="AL43" s="193"/>
      <c r="AM43" s="193"/>
      <c r="AN43" s="98"/>
      <c r="AO43" s="98"/>
      <c r="AP43" s="98"/>
      <c r="AQ43" s="98"/>
      <c r="AR43" s="98"/>
      <c r="AS43" s="98"/>
      <c r="AZ43" s="276"/>
      <c r="BA43" s="276"/>
      <c r="BB43" s="276"/>
      <c r="BC43" s="276"/>
      <c r="BD43" s="276"/>
      <c r="BE43" s="276"/>
      <c r="BF43" s="276"/>
    </row>
    <row r="44" spans="1:58" ht="18" customHeight="1" thickBot="1">
      <c r="A44" s="598" t="s">
        <v>278</v>
      </c>
      <c r="B44" s="598"/>
      <c r="C44" s="599"/>
      <c r="D44" s="672">
        <f>SUM(D41:G43)</f>
        <v>201</v>
      </c>
      <c r="E44" s="603"/>
      <c r="F44" s="603"/>
      <c r="G44" s="603"/>
      <c r="H44" s="603">
        <f>SUM(H41:K43)</f>
        <v>457</v>
      </c>
      <c r="I44" s="603"/>
      <c r="J44" s="603"/>
      <c r="K44" s="603"/>
      <c r="L44" s="603">
        <f>SUM(L41:O43)</f>
        <v>200</v>
      </c>
      <c r="M44" s="603"/>
      <c r="N44" s="603"/>
      <c r="O44" s="603"/>
      <c r="P44" s="603">
        <f>SUM(P41:S43)</f>
        <v>172</v>
      </c>
      <c r="Q44" s="603"/>
      <c r="R44" s="603"/>
      <c r="S44" s="603"/>
      <c r="T44" s="603">
        <f>SUM(T41:W43)</f>
        <v>0</v>
      </c>
      <c r="U44" s="603"/>
      <c r="V44" s="603"/>
      <c r="W44" s="603"/>
      <c r="X44" s="603">
        <f>SUM(X41:AD43)</f>
        <v>125</v>
      </c>
      <c r="Y44" s="603"/>
      <c r="Z44" s="603"/>
      <c r="AA44" s="603"/>
      <c r="AB44" s="603"/>
      <c r="AC44" s="603"/>
      <c r="AD44" s="605"/>
      <c r="AE44" s="603">
        <f>SUM(AE41:AK43)</f>
        <v>66</v>
      </c>
      <c r="AF44" s="603"/>
      <c r="AG44" s="603"/>
      <c r="AH44" s="603"/>
      <c r="AI44" s="603"/>
      <c r="AJ44" s="603"/>
      <c r="AK44" s="605"/>
      <c r="AL44" s="193"/>
      <c r="AM44" s="193"/>
      <c r="AN44" s="98"/>
      <c r="AO44" s="98"/>
      <c r="AP44" s="98"/>
      <c r="AQ44" s="98"/>
      <c r="AR44" s="98"/>
      <c r="AS44" s="98"/>
      <c r="AZ44" s="276"/>
      <c r="BA44" s="276"/>
    </row>
    <row r="45" spans="1:58" ht="12.7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</row>
    <row r="46" spans="1:58" ht="13.5" customHeight="1" thickBot="1">
      <c r="A46" s="97" t="s">
        <v>289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</row>
    <row r="47" spans="1:58" ht="15.75" customHeight="1">
      <c r="A47" s="571" t="s">
        <v>282</v>
      </c>
      <c r="B47" s="571"/>
      <c r="C47" s="572"/>
      <c r="D47" s="673" t="s">
        <v>247</v>
      </c>
      <c r="E47" s="674"/>
      <c r="F47" s="674"/>
      <c r="G47" s="674"/>
      <c r="H47" s="674"/>
      <c r="I47" s="674"/>
      <c r="J47" s="674"/>
      <c r="K47" s="674"/>
      <c r="L47" s="674"/>
      <c r="M47" s="674"/>
      <c r="N47" s="674"/>
      <c r="O47" s="674"/>
      <c r="P47" s="674"/>
      <c r="Q47" s="674"/>
      <c r="R47" s="674"/>
      <c r="S47" s="674"/>
      <c r="T47" s="674"/>
      <c r="U47" s="674"/>
      <c r="V47" s="674"/>
      <c r="W47" s="674"/>
      <c r="X47" s="674"/>
      <c r="Y47" s="675"/>
      <c r="Z47" s="676" t="s">
        <v>248</v>
      </c>
      <c r="AA47" s="677"/>
      <c r="AB47" s="677"/>
      <c r="AC47" s="677"/>
      <c r="AD47" s="677"/>
      <c r="AE47" s="677"/>
      <c r="AF47" s="677"/>
      <c r="AG47" s="677"/>
      <c r="AH47" s="677"/>
      <c r="AI47" s="677"/>
      <c r="AJ47" s="677"/>
      <c r="AK47" s="677"/>
      <c r="AL47" s="98"/>
      <c r="AM47" s="98"/>
      <c r="AN47" s="98"/>
      <c r="AO47" s="98"/>
      <c r="AP47" s="98"/>
      <c r="AQ47" s="98"/>
      <c r="AR47" s="98"/>
      <c r="AS47" s="98"/>
      <c r="AT47" s="98"/>
      <c r="AU47" s="98"/>
    </row>
    <row r="48" spans="1:58" ht="17.25" customHeight="1">
      <c r="A48" s="596"/>
      <c r="B48" s="596"/>
      <c r="C48" s="597"/>
      <c r="D48" s="678" t="s">
        <v>249</v>
      </c>
      <c r="E48" s="679"/>
      <c r="F48" s="679"/>
      <c r="G48" s="679"/>
      <c r="H48" s="679"/>
      <c r="I48" s="679"/>
      <c r="J48" s="680"/>
      <c r="K48" s="687" t="s">
        <v>250</v>
      </c>
      <c r="L48" s="687"/>
      <c r="M48" s="687"/>
      <c r="N48" s="687"/>
      <c r="O48" s="688"/>
      <c r="P48" s="645" t="s">
        <v>251</v>
      </c>
      <c r="Q48" s="645"/>
      <c r="R48" s="645"/>
      <c r="S48" s="645"/>
      <c r="T48" s="645"/>
      <c r="U48" s="694" t="s">
        <v>252</v>
      </c>
      <c r="V48" s="645"/>
      <c r="W48" s="645"/>
      <c r="X48" s="645"/>
      <c r="Y48" s="695"/>
      <c r="Z48" s="678" t="s">
        <v>249</v>
      </c>
      <c r="AA48" s="679"/>
      <c r="AB48" s="679"/>
      <c r="AC48" s="679"/>
      <c r="AD48" s="679"/>
      <c r="AE48" s="679"/>
      <c r="AF48" s="680"/>
      <c r="AG48" s="697" t="s">
        <v>250</v>
      </c>
      <c r="AH48" s="687"/>
      <c r="AI48" s="687"/>
      <c r="AJ48" s="687"/>
      <c r="AK48" s="687"/>
      <c r="AL48" s="98"/>
      <c r="AM48" s="98"/>
      <c r="AN48" s="98"/>
      <c r="AO48" s="98"/>
      <c r="AP48" s="98"/>
      <c r="AQ48" s="98"/>
      <c r="AR48" s="98"/>
      <c r="AS48" s="98"/>
      <c r="AT48" s="98"/>
      <c r="AU48" s="98"/>
    </row>
    <row r="49" spans="1:58" ht="17.25" customHeight="1">
      <c r="A49" s="596"/>
      <c r="B49" s="596"/>
      <c r="C49" s="597"/>
      <c r="D49" s="681"/>
      <c r="E49" s="682"/>
      <c r="F49" s="682"/>
      <c r="G49" s="682"/>
      <c r="H49" s="682"/>
      <c r="I49" s="682"/>
      <c r="J49" s="683"/>
      <c r="K49" s="689"/>
      <c r="L49" s="689"/>
      <c r="M49" s="689"/>
      <c r="N49" s="689"/>
      <c r="O49" s="690"/>
      <c r="P49" s="693"/>
      <c r="Q49" s="693"/>
      <c r="R49" s="693"/>
      <c r="S49" s="693"/>
      <c r="T49" s="693"/>
      <c r="U49" s="693"/>
      <c r="V49" s="693"/>
      <c r="W49" s="693"/>
      <c r="X49" s="693"/>
      <c r="Y49" s="696"/>
      <c r="Z49" s="681"/>
      <c r="AA49" s="682"/>
      <c r="AB49" s="682"/>
      <c r="AC49" s="682"/>
      <c r="AD49" s="682"/>
      <c r="AE49" s="682"/>
      <c r="AF49" s="683"/>
      <c r="AG49" s="698"/>
      <c r="AH49" s="689"/>
      <c r="AI49" s="689"/>
      <c r="AJ49" s="689"/>
      <c r="AK49" s="689"/>
      <c r="AL49" s="98"/>
      <c r="AM49" s="98"/>
      <c r="AN49" s="98"/>
      <c r="AO49" s="98"/>
      <c r="AP49" s="98"/>
      <c r="AQ49" s="98"/>
      <c r="AR49" s="98"/>
      <c r="AS49" s="98"/>
      <c r="AT49" s="98"/>
      <c r="AU49" s="98"/>
    </row>
    <row r="50" spans="1:58" ht="17.25" customHeight="1">
      <c r="A50" s="573"/>
      <c r="B50" s="573"/>
      <c r="C50" s="574"/>
      <c r="D50" s="684"/>
      <c r="E50" s="685"/>
      <c r="F50" s="685"/>
      <c r="G50" s="685"/>
      <c r="H50" s="685"/>
      <c r="I50" s="685"/>
      <c r="J50" s="686"/>
      <c r="K50" s="691"/>
      <c r="L50" s="691"/>
      <c r="M50" s="691"/>
      <c r="N50" s="691"/>
      <c r="O50" s="692"/>
      <c r="P50" s="693"/>
      <c r="Q50" s="693"/>
      <c r="R50" s="693"/>
      <c r="S50" s="693"/>
      <c r="T50" s="693"/>
      <c r="U50" s="693"/>
      <c r="V50" s="693"/>
      <c r="W50" s="693"/>
      <c r="X50" s="693"/>
      <c r="Y50" s="696"/>
      <c r="Z50" s="684"/>
      <c r="AA50" s="685"/>
      <c r="AB50" s="685"/>
      <c r="AC50" s="685"/>
      <c r="AD50" s="685"/>
      <c r="AE50" s="685"/>
      <c r="AF50" s="686"/>
      <c r="AG50" s="699"/>
      <c r="AH50" s="691"/>
      <c r="AI50" s="691"/>
      <c r="AJ50" s="691"/>
      <c r="AK50" s="691"/>
      <c r="AL50" s="98"/>
      <c r="AM50" s="98"/>
      <c r="AN50" s="98"/>
      <c r="AO50" s="98"/>
      <c r="AP50" s="98"/>
      <c r="AQ50" s="98"/>
      <c r="AR50" s="98"/>
      <c r="AS50" s="98"/>
      <c r="AT50" s="98"/>
      <c r="AU50" s="98"/>
    </row>
    <row r="51" spans="1:58" ht="18" customHeight="1">
      <c r="A51" s="596" t="s">
        <v>287</v>
      </c>
      <c r="B51" s="596"/>
      <c r="C51" s="597"/>
      <c r="D51" s="655">
        <v>0</v>
      </c>
      <c r="E51" s="656"/>
      <c r="F51" s="656"/>
      <c r="G51" s="656"/>
      <c r="H51" s="656"/>
      <c r="I51" s="656"/>
      <c r="J51" s="657"/>
      <c r="K51" s="656">
        <v>0</v>
      </c>
      <c r="L51" s="656"/>
      <c r="M51" s="656"/>
      <c r="N51" s="656"/>
      <c r="O51" s="657"/>
      <c r="P51" s="611">
        <v>0</v>
      </c>
      <c r="Q51" s="611"/>
      <c r="R51" s="611"/>
      <c r="S51" s="611"/>
      <c r="T51" s="611"/>
      <c r="U51" s="611">
        <v>0</v>
      </c>
      <c r="V51" s="611"/>
      <c r="W51" s="611"/>
      <c r="X51" s="611"/>
      <c r="Y51" s="612"/>
      <c r="Z51" s="655">
        <v>0</v>
      </c>
      <c r="AA51" s="656"/>
      <c r="AB51" s="656"/>
      <c r="AC51" s="656"/>
      <c r="AD51" s="656"/>
      <c r="AE51" s="656"/>
      <c r="AF51" s="657"/>
      <c r="AG51" s="661">
        <v>0</v>
      </c>
      <c r="AH51" s="656"/>
      <c r="AI51" s="656"/>
      <c r="AJ51" s="656"/>
      <c r="AK51" s="656"/>
      <c r="AL51" s="98"/>
      <c r="AM51" s="98"/>
      <c r="AN51" s="98"/>
      <c r="AO51" s="98"/>
      <c r="AP51" s="98"/>
      <c r="AQ51" s="98"/>
      <c r="AR51" s="98"/>
      <c r="AS51" s="98"/>
      <c r="AT51" s="98"/>
      <c r="AU51" s="98"/>
    </row>
    <row r="52" spans="1:58" ht="18" customHeight="1">
      <c r="A52" s="596" t="s">
        <v>285</v>
      </c>
      <c r="B52" s="596"/>
      <c r="C52" s="597"/>
      <c r="D52" s="615">
        <v>15</v>
      </c>
      <c r="E52" s="613"/>
      <c r="F52" s="613"/>
      <c r="G52" s="613"/>
      <c r="H52" s="613"/>
      <c r="I52" s="613"/>
      <c r="J52" s="610"/>
      <c r="K52" s="613">
        <v>0</v>
      </c>
      <c r="L52" s="700"/>
      <c r="M52" s="700"/>
      <c r="N52" s="700"/>
      <c r="O52" s="701"/>
      <c r="P52" s="611">
        <v>2</v>
      </c>
      <c r="Q52" s="611"/>
      <c r="R52" s="611"/>
      <c r="S52" s="611"/>
      <c r="T52" s="611"/>
      <c r="U52" s="611">
        <v>2</v>
      </c>
      <c r="V52" s="611"/>
      <c r="W52" s="611"/>
      <c r="X52" s="611"/>
      <c r="Y52" s="612"/>
      <c r="Z52" s="615">
        <v>82</v>
      </c>
      <c r="AA52" s="613"/>
      <c r="AB52" s="613"/>
      <c r="AC52" s="613"/>
      <c r="AD52" s="613"/>
      <c r="AE52" s="613"/>
      <c r="AF52" s="610"/>
      <c r="AG52" s="614">
        <v>5</v>
      </c>
      <c r="AH52" s="700"/>
      <c r="AI52" s="700"/>
      <c r="AJ52" s="700"/>
      <c r="AK52" s="700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BA52" s="276"/>
      <c r="BB52" s="276"/>
      <c r="BC52" s="276"/>
      <c r="BD52" s="276"/>
      <c r="BE52" s="276"/>
      <c r="BF52" s="276"/>
    </row>
    <row r="53" spans="1:58" ht="18" customHeight="1">
      <c r="A53" s="573" t="s">
        <v>288</v>
      </c>
      <c r="B53" s="573"/>
      <c r="C53" s="574"/>
      <c r="D53" s="654">
        <v>0</v>
      </c>
      <c r="E53" s="651"/>
      <c r="F53" s="651"/>
      <c r="G53" s="651"/>
      <c r="H53" s="651"/>
      <c r="I53" s="651"/>
      <c r="J53" s="707"/>
      <c r="K53" s="651">
        <v>0</v>
      </c>
      <c r="L53" s="704"/>
      <c r="M53" s="704"/>
      <c r="N53" s="704"/>
      <c r="O53" s="707"/>
      <c r="P53" s="640">
        <v>0</v>
      </c>
      <c r="Q53" s="640"/>
      <c r="R53" s="640"/>
      <c r="S53" s="640"/>
      <c r="T53" s="640"/>
      <c r="U53" s="640">
        <v>0</v>
      </c>
      <c r="V53" s="640"/>
      <c r="W53" s="640"/>
      <c r="X53" s="640"/>
      <c r="Y53" s="708"/>
      <c r="Z53" s="654">
        <v>0</v>
      </c>
      <c r="AA53" s="651"/>
      <c r="AB53" s="651"/>
      <c r="AC53" s="651"/>
      <c r="AD53" s="651"/>
      <c r="AE53" s="651"/>
      <c r="AF53" s="707"/>
      <c r="AG53" s="703">
        <v>0</v>
      </c>
      <c r="AH53" s="704"/>
      <c r="AI53" s="704"/>
      <c r="AJ53" s="704"/>
      <c r="AK53" s="704"/>
      <c r="AL53" s="98"/>
      <c r="AM53" s="98"/>
      <c r="AN53" s="98"/>
      <c r="AO53" s="98"/>
      <c r="AP53" s="98"/>
      <c r="AQ53" s="98"/>
      <c r="AR53" s="98"/>
      <c r="AS53" s="98"/>
      <c r="AT53" s="98"/>
      <c r="AU53" s="98"/>
    </row>
    <row r="54" spans="1:58" ht="18" customHeight="1" thickBot="1">
      <c r="A54" s="652" t="s">
        <v>278</v>
      </c>
      <c r="B54" s="652"/>
      <c r="C54" s="653"/>
      <c r="D54" s="600">
        <f>SUM(D51:I53)</f>
        <v>15</v>
      </c>
      <c r="E54" s="620"/>
      <c r="F54" s="620"/>
      <c r="G54" s="620"/>
      <c r="H54" s="620"/>
      <c r="I54" s="620"/>
      <c r="J54" s="705"/>
      <c r="K54" s="620">
        <f>SUM(K51:O53)</f>
        <v>0</v>
      </c>
      <c r="L54" s="706"/>
      <c r="M54" s="706"/>
      <c r="N54" s="706"/>
      <c r="O54" s="705"/>
      <c r="P54" s="641">
        <f>SUM(P51:T53)</f>
        <v>2</v>
      </c>
      <c r="Q54" s="641"/>
      <c r="R54" s="641"/>
      <c r="S54" s="641"/>
      <c r="T54" s="641"/>
      <c r="U54" s="641">
        <f>SUM(U51:Y53)</f>
        <v>2</v>
      </c>
      <c r="V54" s="641"/>
      <c r="W54" s="641"/>
      <c r="X54" s="641"/>
      <c r="Y54" s="641"/>
      <c r="Z54" s="600">
        <f>SUM(Z51:AE53)</f>
        <v>82</v>
      </c>
      <c r="AA54" s="620"/>
      <c r="AB54" s="620"/>
      <c r="AC54" s="620"/>
      <c r="AD54" s="620"/>
      <c r="AE54" s="620"/>
      <c r="AF54" s="705"/>
      <c r="AG54" s="605">
        <f>SUM(AG51:AK53)</f>
        <v>5</v>
      </c>
      <c r="AH54" s="706"/>
      <c r="AI54" s="706"/>
      <c r="AJ54" s="706"/>
      <c r="AK54" s="706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Z54" s="276"/>
      <c r="BA54" s="276"/>
      <c r="BB54" s="276"/>
      <c r="BC54" s="276"/>
      <c r="BD54" s="276"/>
      <c r="BE54" s="276"/>
    </row>
    <row r="55" spans="1:58" ht="12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</row>
    <row r="56" spans="1:58" ht="13.5" customHeight="1" thickBot="1">
      <c r="A56" s="97" t="s">
        <v>290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AB56" s="108" t="s">
        <v>291</v>
      </c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</row>
    <row r="57" spans="1:58" ht="8.25" customHeight="1">
      <c r="A57" s="571" t="s">
        <v>138</v>
      </c>
      <c r="B57" s="571"/>
      <c r="C57" s="572"/>
      <c r="D57" s="589" t="s">
        <v>51</v>
      </c>
      <c r="E57" s="589"/>
      <c r="F57" s="589"/>
      <c r="G57" s="589"/>
      <c r="H57" s="702"/>
      <c r="I57" s="702"/>
      <c r="J57" s="702"/>
      <c r="K57" s="702"/>
      <c r="L57" s="702"/>
      <c r="M57" s="702"/>
      <c r="N57" s="702"/>
      <c r="O57" s="702"/>
      <c r="P57" s="702"/>
      <c r="Q57" s="702"/>
      <c r="R57" s="702"/>
      <c r="S57" s="702"/>
      <c r="T57" s="702"/>
      <c r="U57" s="702"/>
      <c r="V57" s="702"/>
      <c r="W57" s="702"/>
      <c r="X57" s="192"/>
      <c r="Y57" s="192"/>
      <c r="AB57" s="571" t="s">
        <v>292</v>
      </c>
      <c r="AC57" s="571"/>
      <c r="AD57" s="571"/>
      <c r="AE57" s="572"/>
      <c r="AF57" s="643" t="s">
        <v>293</v>
      </c>
      <c r="AG57" s="584"/>
      <c r="AH57" s="584"/>
      <c r="AI57" s="584"/>
      <c r="AJ57" s="584"/>
      <c r="AK57" s="584" t="s">
        <v>294</v>
      </c>
      <c r="AL57" s="584"/>
      <c r="AM57" s="584"/>
      <c r="AN57" s="584"/>
      <c r="AO57" s="584"/>
      <c r="AP57" s="584" t="s">
        <v>295</v>
      </c>
      <c r="AQ57" s="584"/>
      <c r="AR57" s="584"/>
      <c r="AS57" s="584"/>
      <c r="AT57" s="709"/>
      <c r="AU57" s="98"/>
      <c r="AV57" s="98"/>
    </row>
    <row r="58" spans="1:58" ht="13.5" customHeight="1">
      <c r="A58" s="596"/>
      <c r="B58" s="596"/>
      <c r="C58" s="597"/>
      <c r="D58" s="579"/>
      <c r="E58" s="579"/>
      <c r="F58" s="579"/>
      <c r="G58" s="579"/>
      <c r="H58" s="711" t="s">
        <v>251</v>
      </c>
      <c r="I58" s="712"/>
      <c r="J58" s="712"/>
      <c r="K58" s="713"/>
      <c r="L58" s="697" t="s">
        <v>253</v>
      </c>
      <c r="M58" s="687"/>
      <c r="N58" s="687"/>
      <c r="O58" s="688"/>
      <c r="P58" s="711" t="s">
        <v>254</v>
      </c>
      <c r="Q58" s="712"/>
      <c r="R58" s="712"/>
      <c r="S58" s="713"/>
      <c r="T58" s="711" t="s">
        <v>237</v>
      </c>
      <c r="U58" s="712"/>
      <c r="V58" s="712"/>
      <c r="W58" s="712"/>
      <c r="X58" s="192"/>
      <c r="Y58" s="192"/>
      <c r="AB58" s="573"/>
      <c r="AC58" s="573"/>
      <c r="AD58" s="573"/>
      <c r="AE58" s="574"/>
      <c r="AF58" s="644"/>
      <c r="AG58" s="645"/>
      <c r="AH58" s="645"/>
      <c r="AI58" s="645"/>
      <c r="AJ58" s="645"/>
      <c r="AK58" s="645"/>
      <c r="AL58" s="645"/>
      <c r="AM58" s="645"/>
      <c r="AN58" s="645"/>
      <c r="AO58" s="645"/>
      <c r="AP58" s="645"/>
      <c r="AQ58" s="645"/>
      <c r="AR58" s="645"/>
      <c r="AS58" s="645"/>
      <c r="AT58" s="710"/>
      <c r="AU58" s="98"/>
      <c r="AV58" s="98"/>
    </row>
    <row r="59" spans="1:58" ht="15.75" customHeight="1">
      <c r="A59" s="573"/>
      <c r="B59" s="573"/>
      <c r="C59" s="574"/>
      <c r="D59" s="627"/>
      <c r="E59" s="627"/>
      <c r="F59" s="627"/>
      <c r="G59" s="627"/>
      <c r="H59" s="714"/>
      <c r="I59" s="715"/>
      <c r="J59" s="715"/>
      <c r="K59" s="716"/>
      <c r="L59" s="699"/>
      <c r="M59" s="691"/>
      <c r="N59" s="691"/>
      <c r="O59" s="692"/>
      <c r="P59" s="714"/>
      <c r="Q59" s="715"/>
      <c r="R59" s="715"/>
      <c r="S59" s="716"/>
      <c r="T59" s="714"/>
      <c r="U59" s="715"/>
      <c r="V59" s="715"/>
      <c r="W59" s="715"/>
      <c r="X59" s="192"/>
      <c r="Y59" s="192"/>
      <c r="AB59" s="608" t="s">
        <v>296</v>
      </c>
      <c r="AC59" s="608"/>
      <c r="AD59" s="608"/>
      <c r="AE59" s="609"/>
      <c r="AF59" s="717">
        <v>2</v>
      </c>
      <c r="AG59" s="660"/>
      <c r="AH59" s="660"/>
      <c r="AI59" s="660"/>
      <c r="AJ59" s="660"/>
      <c r="AK59" s="660">
        <v>1</v>
      </c>
      <c r="AL59" s="660"/>
      <c r="AM59" s="660"/>
      <c r="AN59" s="660"/>
      <c r="AO59" s="660"/>
      <c r="AP59" s="660">
        <v>1</v>
      </c>
      <c r="AQ59" s="660"/>
      <c r="AR59" s="660"/>
      <c r="AS59" s="660"/>
      <c r="AT59" s="661"/>
      <c r="AU59" s="98"/>
      <c r="AV59" s="98"/>
      <c r="AZ59" s="276"/>
      <c r="BA59" s="276"/>
      <c r="BB59" s="276"/>
    </row>
    <row r="60" spans="1:58" ht="18" customHeight="1">
      <c r="A60" s="596" t="s">
        <v>47</v>
      </c>
      <c r="B60" s="596"/>
      <c r="C60" s="597"/>
      <c r="D60" s="613">
        <f>SUM(H60:W60)</f>
        <v>0</v>
      </c>
      <c r="E60" s="613"/>
      <c r="F60" s="613"/>
      <c r="G60" s="613"/>
      <c r="H60" s="611">
        <v>0</v>
      </c>
      <c r="I60" s="611"/>
      <c r="J60" s="611"/>
      <c r="K60" s="611"/>
      <c r="L60" s="611">
        <v>0</v>
      </c>
      <c r="M60" s="611"/>
      <c r="N60" s="611"/>
      <c r="O60" s="611"/>
      <c r="P60" s="611">
        <v>0</v>
      </c>
      <c r="Q60" s="611"/>
      <c r="R60" s="611"/>
      <c r="S60" s="611"/>
      <c r="T60" s="611">
        <v>0</v>
      </c>
      <c r="U60" s="611"/>
      <c r="V60" s="611"/>
      <c r="W60" s="614"/>
      <c r="X60" s="193"/>
      <c r="Y60" s="193"/>
      <c r="AB60" s="596" t="s">
        <v>297</v>
      </c>
      <c r="AC60" s="596"/>
      <c r="AD60" s="596"/>
      <c r="AE60" s="597"/>
      <c r="AF60" s="671">
        <v>358</v>
      </c>
      <c r="AG60" s="611"/>
      <c r="AH60" s="611"/>
      <c r="AI60" s="611"/>
      <c r="AJ60" s="611"/>
      <c r="AK60" s="611">
        <v>226</v>
      </c>
      <c r="AL60" s="611"/>
      <c r="AM60" s="611"/>
      <c r="AN60" s="611"/>
      <c r="AO60" s="611"/>
      <c r="AP60" s="611">
        <v>200</v>
      </c>
      <c r="AQ60" s="611"/>
      <c r="AR60" s="611"/>
      <c r="AS60" s="611"/>
      <c r="AT60" s="614"/>
      <c r="AU60" s="98"/>
      <c r="AV60" s="98"/>
    </row>
    <row r="61" spans="1:58" ht="18" customHeight="1">
      <c r="A61" s="596" t="s">
        <v>215</v>
      </c>
      <c r="B61" s="596"/>
      <c r="C61" s="597"/>
      <c r="D61" s="613">
        <f>SUM(H61:W61)</f>
        <v>0</v>
      </c>
      <c r="E61" s="613"/>
      <c r="F61" s="613"/>
      <c r="G61" s="613"/>
      <c r="H61" s="611">
        <v>0</v>
      </c>
      <c r="I61" s="611"/>
      <c r="J61" s="611"/>
      <c r="K61" s="611"/>
      <c r="L61" s="611">
        <v>0</v>
      </c>
      <c r="M61" s="611"/>
      <c r="N61" s="611"/>
      <c r="O61" s="611"/>
      <c r="P61" s="611">
        <v>0</v>
      </c>
      <c r="Q61" s="611"/>
      <c r="R61" s="611"/>
      <c r="S61" s="611"/>
      <c r="T61" s="611">
        <v>0</v>
      </c>
      <c r="U61" s="611"/>
      <c r="V61" s="611"/>
      <c r="W61" s="614"/>
      <c r="X61" s="193"/>
      <c r="Y61" s="193"/>
      <c r="AB61" s="596" t="s">
        <v>298</v>
      </c>
      <c r="AC61" s="596"/>
      <c r="AD61" s="596"/>
      <c r="AE61" s="597"/>
      <c r="AF61" s="718">
        <v>1</v>
      </c>
      <c r="AG61" s="640"/>
      <c r="AH61" s="640"/>
      <c r="AI61" s="640"/>
      <c r="AJ61" s="640"/>
      <c r="AK61" s="640">
        <v>1</v>
      </c>
      <c r="AL61" s="640"/>
      <c r="AM61" s="640"/>
      <c r="AN61" s="640"/>
      <c r="AO61" s="640"/>
      <c r="AP61" s="640">
        <v>0</v>
      </c>
      <c r="AQ61" s="640"/>
      <c r="AR61" s="640"/>
      <c r="AS61" s="640"/>
      <c r="AT61" s="703"/>
      <c r="AU61" s="98"/>
      <c r="AV61" s="98"/>
    </row>
    <row r="62" spans="1:58" ht="18" customHeight="1" thickBot="1">
      <c r="A62" s="598" t="s">
        <v>51</v>
      </c>
      <c r="B62" s="598"/>
      <c r="C62" s="599"/>
      <c r="D62" s="620">
        <f>SUM(H62:W62)</f>
        <v>0</v>
      </c>
      <c r="E62" s="620"/>
      <c r="F62" s="620"/>
      <c r="G62" s="620"/>
      <c r="H62" s="603">
        <f>SUM(H60:K61)</f>
        <v>0</v>
      </c>
      <c r="I62" s="603"/>
      <c r="J62" s="603"/>
      <c r="K62" s="603"/>
      <c r="L62" s="603">
        <f>SUM(L60:O61)</f>
        <v>0</v>
      </c>
      <c r="M62" s="603"/>
      <c r="N62" s="603"/>
      <c r="O62" s="603"/>
      <c r="P62" s="603">
        <f>SUM(P60:S61)</f>
        <v>0</v>
      </c>
      <c r="Q62" s="603"/>
      <c r="R62" s="603"/>
      <c r="S62" s="603"/>
      <c r="T62" s="603">
        <f>SUM(T60:W61)</f>
        <v>0</v>
      </c>
      <c r="U62" s="603"/>
      <c r="V62" s="603"/>
      <c r="W62" s="605"/>
      <c r="X62" s="193"/>
      <c r="Y62" s="193"/>
      <c r="AB62" s="598" t="s">
        <v>278</v>
      </c>
      <c r="AC62" s="598"/>
      <c r="AD62" s="598"/>
      <c r="AE62" s="599"/>
      <c r="AF62" s="672">
        <f>SUM(AF59:AJ61)</f>
        <v>361</v>
      </c>
      <c r="AG62" s="603"/>
      <c r="AH62" s="603"/>
      <c r="AI62" s="603"/>
      <c r="AJ62" s="603"/>
      <c r="AK62" s="603">
        <f>SUM(AK59:AO61)</f>
        <v>228</v>
      </c>
      <c r="AL62" s="603"/>
      <c r="AM62" s="603"/>
      <c r="AN62" s="603"/>
      <c r="AO62" s="603"/>
      <c r="AP62" s="603">
        <f>SUM(AP59:AT61)</f>
        <v>201</v>
      </c>
      <c r="AQ62" s="603"/>
      <c r="AR62" s="603"/>
      <c r="AS62" s="603"/>
      <c r="AT62" s="605"/>
      <c r="AU62" s="98"/>
      <c r="AV62" s="98"/>
      <c r="AZ62" s="276"/>
      <c r="BA62" s="276"/>
      <c r="BB62" s="276"/>
    </row>
    <row r="63" spans="1:58" ht="15.75" customHeight="1">
      <c r="AU63" s="98"/>
      <c r="AV63" s="98"/>
    </row>
    <row r="603" spans="1:1" ht="13.5" customHeight="1">
      <c r="A603" s="99">
        <v>6</v>
      </c>
    </row>
  </sheetData>
  <mergeCells count="290">
    <mergeCell ref="AB62:AE62"/>
    <mergeCell ref="AF62:AJ62"/>
    <mergeCell ref="AK62:AO62"/>
    <mergeCell ref="AP62:AT62"/>
    <mergeCell ref="AB61:AE61"/>
    <mergeCell ref="AF61:AJ61"/>
    <mergeCell ref="AK61:AO61"/>
    <mergeCell ref="AP61:AT61"/>
    <mergeCell ref="A62:C62"/>
    <mergeCell ref="D62:G62"/>
    <mergeCell ref="H62:K62"/>
    <mergeCell ref="L62:O62"/>
    <mergeCell ref="P62:S62"/>
    <mergeCell ref="T62:W62"/>
    <mergeCell ref="AB60:AE60"/>
    <mergeCell ref="AF60:AJ60"/>
    <mergeCell ref="AK60:AO60"/>
    <mergeCell ref="AP60:AT60"/>
    <mergeCell ref="A61:C61"/>
    <mergeCell ref="D61:G61"/>
    <mergeCell ref="H61:K61"/>
    <mergeCell ref="L61:O61"/>
    <mergeCell ref="P61:S61"/>
    <mergeCell ref="T61:W61"/>
    <mergeCell ref="A60:C60"/>
    <mergeCell ref="D60:G60"/>
    <mergeCell ref="H60:K60"/>
    <mergeCell ref="L60:O60"/>
    <mergeCell ref="P60:S60"/>
    <mergeCell ref="T60:W60"/>
    <mergeCell ref="AP57:AT58"/>
    <mergeCell ref="H58:K59"/>
    <mergeCell ref="L58:O59"/>
    <mergeCell ref="P58:S59"/>
    <mergeCell ref="T58:W59"/>
    <mergeCell ref="AB59:AE59"/>
    <mergeCell ref="AF59:AJ59"/>
    <mergeCell ref="AK59:AO59"/>
    <mergeCell ref="AP59:AT59"/>
    <mergeCell ref="A57:C59"/>
    <mergeCell ref="D57:G59"/>
    <mergeCell ref="H57:W57"/>
    <mergeCell ref="AB57:AE58"/>
    <mergeCell ref="AF57:AJ58"/>
    <mergeCell ref="AK57:AO58"/>
    <mergeCell ref="AG53:AK53"/>
    <mergeCell ref="A54:C54"/>
    <mergeCell ref="D54:J54"/>
    <mergeCell ref="K54:O54"/>
    <mergeCell ref="P54:T54"/>
    <mergeCell ref="U54:Y54"/>
    <mergeCell ref="Z54:AF54"/>
    <mergeCell ref="AG54:AK54"/>
    <mergeCell ref="A53:C53"/>
    <mergeCell ref="D53:J53"/>
    <mergeCell ref="K53:O53"/>
    <mergeCell ref="P53:T53"/>
    <mergeCell ref="U53:Y53"/>
    <mergeCell ref="Z53:AF53"/>
    <mergeCell ref="AG51:AK51"/>
    <mergeCell ref="A52:C52"/>
    <mergeCell ref="D52:J52"/>
    <mergeCell ref="K52:O52"/>
    <mergeCell ref="P52:T52"/>
    <mergeCell ref="U52:Y52"/>
    <mergeCell ref="Z52:AF52"/>
    <mergeCell ref="AG52:AK52"/>
    <mergeCell ref="A51:C51"/>
    <mergeCell ref="D51:J51"/>
    <mergeCell ref="K51:O51"/>
    <mergeCell ref="P51:T51"/>
    <mergeCell ref="U51:Y51"/>
    <mergeCell ref="Z51:AF51"/>
    <mergeCell ref="A47:C50"/>
    <mergeCell ref="D47:Y47"/>
    <mergeCell ref="Z47:AK47"/>
    <mergeCell ref="D48:J50"/>
    <mergeCell ref="K48:O50"/>
    <mergeCell ref="P48:T50"/>
    <mergeCell ref="U48:Y50"/>
    <mergeCell ref="Z48:AF50"/>
    <mergeCell ref="AG48:AK50"/>
    <mergeCell ref="X43:AD43"/>
    <mergeCell ref="AE43:AK43"/>
    <mergeCell ref="A44:C44"/>
    <mergeCell ref="D44:G44"/>
    <mergeCell ref="H44:K44"/>
    <mergeCell ref="L44:O44"/>
    <mergeCell ref="P44:S44"/>
    <mergeCell ref="T44:W44"/>
    <mergeCell ref="X44:AD44"/>
    <mergeCell ref="AE44:AK44"/>
    <mergeCell ref="A43:C43"/>
    <mergeCell ref="D43:G43"/>
    <mergeCell ref="H43:K43"/>
    <mergeCell ref="L43:O43"/>
    <mergeCell ref="P43:S43"/>
    <mergeCell ref="T43:W43"/>
    <mergeCell ref="A41:C41"/>
    <mergeCell ref="D41:G41"/>
    <mergeCell ref="H41:K41"/>
    <mergeCell ref="L41:O41"/>
    <mergeCell ref="P41:S41"/>
    <mergeCell ref="T41:W41"/>
    <mergeCell ref="X41:AD41"/>
    <mergeCell ref="AE41:AK41"/>
    <mergeCell ref="A42:C42"/>
    <mergeCell ref="D42:G42"/>
    <mergeCell ref="H42:K42"/>
    <mergeCell ref="L42:O42"/>
    <mergeCell ref="P42:S42"/>
    <mergeCell ref="T42:W42"/>
    <mergeCell ref="X42:AD42"/>
    <mergeCell ref="AE42:AK42"/>
    <mergeCell ref="D32:L34"/>
    <mergeCell ref="M32:U34"/>
    <mergeCell ref="V32:AD34"/>
    <mergeCell ref="A33:C33"/>
    <mergeCell ref="A37:C40"/>
    <mergeCell ref="D37:G40"/>
    <mergeCell ref="H37:K40"/>
    <mergeCell ref="L37:O40"/>
    <mergeCell ref="P37:S40"/>
    <mergeCell ref="T37:W40"/>
    <mergeCell ref="X37:AK37"/>
    <mergeCell ref="Y38:AC40"/>
    <mergeCell ref="AF38:AJ40"/>
    <mergeCell ref="AG27:AJ27"/>
    <mergeCell ref="AK27:AN27"/>
    <mergeCell ref="AO27:AR27"/>
    <mergeCell ref="AS27:AU27"/>
    <mergeCell ref="A30:C31"/>
    <mergeCell ref="D30:L31"/>
    <mergeCell ref="M30:U31"/>
    <mergeCell ref="V30:AD31"/>
    <mergeCell ref="AS26:AU26"/>
    <mergeCell ref="A27:C27"/>
    <mergeCell ref="D27:F27"/>
    <mergeCell ref="G27:J27"/>
    <mergeCell ref="K27:N27"/>
    <mergeCell ref="O27:R27"/>
    <mergeCell ref="S27:V27"/>
    <mergeCell ref="W27:Y27"/>
    <mergeCell ref="Z27:AB27"/>
    <mergeCell ref="AC27:AF27"/>
    <mergeCell ref="W26:Y26"/>
    <mergeCell ref="Z26:AB26"/>
    <mergeCell ref="AC26:AF26"/>
    <mergeCell ref="AG26:AJ26"/>
    <mergeCell ref="AK26:AN26"/>
    <mergeCell ref="AO26:AR26"/>
    <mergeCell ref="AG25:AJ25"/>
    <mergeCell ref="AK25:AN25"/>
    <mergeCell ref="AO25:AR25"/>
    <mergeCell ref="AS25:AU25"/>
    <mergeCell ref="A26:C26"/>
    <mergeCell ref="D26:F26"/>
    <mergeCell ref="G26:J26"/>
    <mergeCell ref="K26:N26"/>
    <mergeCell ref="O26:R26"/>
    <mergeCell ref="S26:V26"/>
    <mergeCell ref="AK21:AN23"/>
    <mergeCell ref="AO21:AR23"/>
    <mergeCell ref="AS24:AU24"/>
    <mergeCell ref="A25:C25"/>
    <mergeCell ref="D25:F25"/>
    <mergeCell ref="G25:J25"/>
    <mergeCell ref="K25:N25"/>
    <mergeCell ref="O25:R25"/>
    <mergeCell ref="S25:V25"/>
    <mergeCell ref="W25:Y25"/>
    <mergeCell ref="Z25:AB25"/>
    <mergeCell ref="AC25:AF25"/>
    <mergeCell ref="W24:Y24"/>
    <mergeCell ref="Z24:AB24"/>
    <mergeCell ref="AC24:AF24"/>
    <mergeCell ref="AG24:AJ24"/>
    <mergeCell ref="AK24:AN24"/>
    <mergeCell ref="AO24:AR24"/>
    <mergeCell ref="A24:C24"/>
    <mergeCell ref="D24:F24"/>
    <mergeCell ref="G24:J24"/>
    <mergeCell ref="K24:N24"/>
    <mergeCell ref="O24:R24"/>
    <mergeCell ref="S24:V24"/>
    <mergeCell ref="AA16:AD16"/>
    <mergeCell ref="AE16:AH16"/>
    <mergeCell ref="AI16:AL16"/>
    <mergeCell ref="A19:C23"/>
    <mergeCell ref="D19:Y19"/>
    <mergeCell ref="Z19:AU19"/>
    <mergeCell ref="D20:F23"/>
    <mergeCell ref="G20:V20"/>
    <mergeCell ref="W20:Y23"/>
    <mergeCell ref="Z20:AB23"/>
    <mergeCell ref="A16:F16"/>
    <mergeCell ref="G16:J16"/>
    <mergeCell ref="K16:N16"/>
    <mergeCell ref="O16:R16"/>
    <mergeCell ref="S16:V16"/>
    <mergeCell ref="W16:Z16"/>
    <mergeCell ref="AC20:AR20"/>
    <mergeCell ref="AS20:AU23"/>
    <mergeCell ref="G21:J23"/>
    <mergeCell ref="K21:N23"/>
    <mergeCell ref="O21:R23"/>
    <mergeCell ref="S21:V23"/>
    <mergeCell ref="AC21:AF23"/>
    <mergeCell ref="AG21:AJ23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E13:AH13"/>
    <mergeCell ref="AI13:AL13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I10:AL10"/>
    <mergeCell ref="A2:F3"/>
    <mergeCell ref="G2:L3"/>
    <mergeCell ref="AE2:AK2"/>
    <mergeCell ref="AL2:AQ2"/>
    <mergeCell ref="M3:Q3"/>
    <mergeCell ref="R3:V3"/>
    <mergeCell ref="W3:AA3"/>
    <mergeCell ref="AL4:AQ4"/>
    <mergeCell ref="G7:N8"/>
    <mergeCell ref="O7:V8"/>
    <mergeCell ref="W7:AD8"/>
    <mergeCell ref="AE7:AL8"/>
    <mergeCell ref="A8:F8"/>
    <mergeCell ref="A4:F4"/>
    <mergeCell ref="G4:L4"/>
    <mergeCell ref="M4:Q4"/>
    <mergeCell ref="R4:V4"/>
    <mergeCell ref="W4:AA4"/>
    <mergeCell ref="AE4:AK4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L70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3.7109375" style="265" customWidth="1"/>
    <col min="2" max="4" width="7.85546875" style="265" customWidth="1"/>
    <col min="5" max="5" width="5.7109375" style="265" customWidth="1"/>
    <col min="6" max="6" width="25.85546875" style="269" customWidth="1"/>
    <col min="7" max="11" width="7" style="265" customWidth="1"/>
    <col min="12" max="12" width="6" style="265" customWidth="1"/>
    <col min="13" max="16384" width="8.5703125" style="265"/>
  </cols>
  <sheetData>
    <row r="3" spans="1:12" s="1" customFormat="1" ht="20.25" customHeight="1" thickBot="1">
      <c r="A3" s="202" t="s">
        <v>40</v>
      </c>
      <c r="B3" s="203"/>
      <c r="C3" s="203"/>
      <c r="D3" s="203"/>
      <c r="E3" s="202"/>
      <c r="F3" s="204" t="s">
        <v>41</v>
      </c>
      <c r="G3" s="203"/>
      <c r="H3" s="203"/>
      <c r="I3" s="203"/>
      <c r="J3" s="203"/>
      <c r="K3" s="203"/>
    </row>
    <row r="4" spans="1:12" s="1" customFormat="1" ht="20.25" customHeight="1" thickBot="1">
      <c r="A4" s="205" t="s">
        <v>42</v>
      </c>
      <c r="B4" s="206" t="s">
        <v>43</v>
      </c>
      <c r="C4" s="207" t="s">
        <v>44</v>
      </c>
      <c r="D4" s="208" t="s">
        <v>45</v>
      </c>
      <c r="E4" s="209"/>
      <c r="F4" s="487" t="s">
        <v>46</v>
      </c>
      <c r="G4" s="210" t="s">
        <v>47</v>
      </c>
      <c r="H4" s="489" t="s">
        <v>48</v>
      </c>
      <c r="I4" s="490"/>
      <c r="J4" s="491"/>
      <c r="K4" s="211" t="s">
        <v>45</v>
      </c>
      <c r="L4" s="209"/>
    </row>
    <row r="5" spans="1:12" s="1" customFormat="1" ht="20.25" customHeight="1" thickBot="1">
      <c r="A5" s="212" t="s">
        <v>49</v>
      </c>
      <c r="B5" s="213">
        <v>0</v>
      </c>
      <c r="C5" s="214">
        <v>4</v>
      </c>
      <c r="D5" s="215">
        <v>0</v>
      </c>
      <c r="E5" s="209"/>
      <c r="F5" s="488"/>
      <c r="G5" s="216" t="s">
        <v>50</v>
      </c>
      <c r="H5" s="217" t="s">
        <v>51</v>
      </c>
      <c r="I5" s="218" t="s">
        <v>52</v>
      </c>
      <c r="J5" s="219" t="s">
        <v>53</v>
      </c>
      <c r="K5" s="220" t="s">
        <v>50</v>
      </c>
    </row>
    <row r="6" spans="1:12" s="1" customFormat="1" ht="20.25" customHeight="1">
      <c r="A6" s="221" t="s">
        <v>54</v>
      </c>
      <c r="B6" s="222">
        <v>0</v>
      </c>
      <c r="C6" s="214">
        <v>0</v>
      </c>
      <c r="D6" s="223">
        <v>0</v>
      </c>
      <c r="E6" s="209"/>
      <c r="F6" s="224"/>
      <c r="G6" s="225"/>
      <c r="H6" s="226"/>
      <c r="I6" s="227"/>
      <c r="J6" s="228"/>
      <c r="K6" s="229"/>
      <c r="L6" s="209"/>
    </row>
    <row r="7" spans="1:12" s="1" customFormat="1" ht="20.25" customHeight="1">
      <c r="A7" s="221" t="s">
        <v>55</v>
      </c>
      <c r="B7" s="222">
        <v>0</v>
      </c>
      <c r="C7" s="214">
        <v>1</v>
      </c>
      <c r="D7" s="223">
        <v>0</v>
      </c>
      <c r="E7" s="209"/>
      <c r="F7" s="230" t="s">
        <v>56</v>
      </c>
      <c r="G7" s="231">
        <v>1</v>
      </c>
      <c r="H7" s="232">
        <f>SUM(I7:J7)</f>
        <v>204</v>
      </c>
      <c r="I7" s="233">
        <v>202</v>
      </c>
      <c r="J7" s="231">
        <v>2</v>
      </c>
      <c r="K7" s="201">
        <v>1</v>
      </c>
      <c r="L7" s="209"/>
    </row>
    <row r="8" spans="1:12" s="1" customFormat="1" ht="20.25" customHeight="1">
      <c r="A8" s="221" t="s">
        <v>57</v>
      </c>
      <c r="B8" s="222">
        <v>0</v>
      </c>
      <c r="C8" s="214">
        <v>15</v>
      </c>
      <c r="D8" s="223">
        <v>0</v>
      </c>
      <c r="E8" s="209"/>
      <c r="F8" s="234"/>
      <c r="G8" s="235"/>
      <c r="H8" s="236"/>
      <c r="I8" s="233"/>
      <c r="J8" s="237"/>
      <c r="K8" s="238"/>
      <c r="L8" s="209"/>
    </row>
    <row r="9" spans="1:12" s="1" customFormat="1" ht="20.25" customHeight="1">
      <c r="A9" s="221" t="s">
        <v>58</v>
      </c>
      <c r="B9" s="222">
        <v>0</v>
      </c>
      <c r="C9" s="214">
        <v>13</v>
      </c>
      <c r="D9" s="223">
        <v>0</v>
      </c>
      <c r="E9" s="209"/>
      <c r="F9" s="239"/>
      <c r="G9" s="240"/>
      <c r="H9" s="241"/>
      <c r="I9" s="242"/>
      <c r="J9" s="240"/>
      <c r="K9" s="243"/>
      <c r="L9" s="209"/>
    </row>
    <row r="10" spans="1:12" s="1" customFormat="1" ht="20.25" customHeight="1">
      <c r="A10" s="221" t="s">
        <v>59</v>
      </c>
      <c r="B10" s="222">
        <v>0</v>
      </c>
      <c r="C10" s="214">
        <v>7</v>
      </c>
      <c r="D10" s="223">
        <v>0</v>
      </c>
      <c r="E10" s="209"/>
      <c r="F10" s="230" t="s">
        <v>60</v>
      </c>
      <c r="G10" s="244">
        <v>1</v>
      </c>
      <c r="H10" s="236">
        <f>SUM(I10:J10)</f>
        <v>199</v>
      </c>
      <c r="I10" s="233">
        <v>199</v>
      </c>
      <c r="J10" s="244">
        <v>0</v>
      </c>
      <c r="K10" s="201">
        <v>0</v>
      </c>
      <c r="L10" s="209"/>
    </row>
    <row r="11" spans="1:12" s="1" customFormat="1" ht="20.25" customHeight="1">
      <c r="A11" s="221" t="s">
        <v>61</v>
      </c>
      <c r="B11" s="222">
        <v>0</v>
      </c>
      <c r="C11" s="214">
        <v>26</v>
      </c>
      <c r="D11" s="223">
        <v>1</v>
      </c>
      <c r="E11" s="209"/>
      <c r="F11" s="230"/>
      <c r="G11" s="244"/>
      <c r="H11" s="245"/>
      <c r="I11" s="246"/>
      <c r="J11" s="244"/>
      <c r="K11" s="201"/>
      <c r="L11" s="209"/>
    </row>
    <row r="12" spans="1:12" s="1" customFormat="1" ht="20.25" customHeight="1">
      <c r="A12" s="221" t="s">
        <v>62</v>
      </c>
      <c r="B12" s="222">
        <v>0</v>
      </c>
      <c r="C12" s="214">
        <v>42</v>
      </c>
      <c r="D12" s="223">
        <v>0</v>
      </c>
      <c r="E12" s="209"/>
      <c r="F12" s="230" t="s">
        <v>63</v>
      </c>
      <c r="G12" s="244">
        <v>1</v>
      </c>
      <c r="H12" s="236">
        <f>SUM(I12:J12)</f>
        <v>198</v>
      </c>
      <c r="I12" s="233">
        <v>198</v>
      </c>
      <c r="J12" s="244">
        <v>0</v>
      </c>
      <c r="K12" s="201">
        <v>0</v>
      </c>
      <c r="L12" s="209"/>
    </row>
    <row r="13" spans="1:12" s="1" customFormat="1" ht="20.25" customHeight="1">
      <c r="A13" s="221" t="s">
        <v>64</v>
      </c>
      <c r="B13" s="222">
        <v>0</v>
      </c>
      <c r="C13" s="214">
        <v>9</v>
      </c>
      <c r="D13" s="223">
        <v>0</v>
      </c>
      <c r="E13" s="209"/>
      <c r="F13" s="247"/>
      <c r="G13" s="244"/>
      <c r="H13" s="245"/>
      <c r="I13" s="246"/>
      <c r="J13" s="244"/>
      <c r="K13" s="201"/>
      <c r="L13" s="209"/>
    </row>
    <row r="14" spans="1:12" s="1" customFormat="1" ht="20.25" customHeight="1">
      <c r="A14" s="221" t="s">
        <v>65</v>
      </c>
      <c r="B14" s="222">
        <v>0</v>
      </c>
      <c r="C14" s="214">
        <v>11</v>
      </c>
      <c r="D14" s="223">
        <v>0</v>
      </c>
      <c r="E14" s="209"/>
      <c r="F14" s="230" t="s">
        <v>66</v>
      </c>
      <c r="G14" s="244">
        <v>1</v>
      </c>
      <c r="H14" s="236">
        <f>SUM(I14:J14)</f>
        <v>19</v>
      </c>
      <c r="I14" s="246">
        <v>19</v>
      </c>
      <c r="J14" s="244">
        <v>0</v>
      </c>
      <c r="K14" s="201">
        <v>0</v>
      </c>
      <c r="L14" s="209"/>
    </row>
    <row r="15" spans="1:12" s="1" customFormat="1" ht="20.25" customHeight="1">
      <c r="A15" s="221" t="s">
        <v>67</v>
      </c>
      <c r="B15" s="222">
        <v>0</v>
      </c>
      <c r="C15" s="214">
        <v>6</v>
      </c>
      <c r="D15" s="223">
        <v>0</v>
      </c>
      <c r="E15" s="209"/>
      <c r="F15" s="230"/>
      <c r="G15" s="244"/>
      <c r="H15" s="236"/>
      <c r="I15" s="233"/>
      <c r="J15" s="244"/>
      <c r="K15" s="201"/>
      <c r="L15" s="209"/>
    </row>
    <row r="16" spans="1:12" s="1" customFormat="1" ht="20.25" customHeight="1">
      <c r="A16" s="221" t="s">
        <v>68</v>
      </c>
      <c r="B16" s="222">
        <v>0</v>
      </c>
      <c r="C16" s="214">
        <v>5</v>
      </c>
      <c r="D16" s="223">
        <v>0</v>
      </c>
      <c r="E16" s="209"/>
      <c r="F16" s="230" t="s">
        <v>69</v>
      </c>
      <c r="G16" s="244">
        <v>1</v>
      </c>
      <c r="H16" s="236">
        <f>SUM(I16:J16)</f>
        <v>196</v>
      </c>
      <c r="I16" s="233">
        <v>196</v>
      </c>
      <c r="J16" s="244">
        <v>0</v>
      </c>
      <c r="K16" s="201">
        <v>1</v>
      </c>
      <c r="L16" s="209"/>
    </row>
    <row r="17" spans="1:12" s="1" customFormat="1" ht="20.25" customHeight="1">
      <c r="A17" s="221" t="s">
        <v>70</v>
      </c>
      <c r="B17" s="222">
        <v>1</v>
      </c>
      <c r="C17" s="214">
        <v>6</v>
      </c>
      <c r="D17" s="223">
        <v>0</v>
      </c>
      <c r="E17" s="209"/>
      <c r="F17" s="230"/>
      <c r="G17" s="244"/>
      <c r="H17" s="236"/>
      <c r="I17" s="233"/>
      <c r="J17" s="244"/>
      <c r="K17" s="201"/>
      <c r="L17" s="209"/>
    </row>
    <row r="18" spans="1:12" s="1" customFormat="1" ht="20.25" customHeight="1">
      <c r="A18" s="221" t="s">
        <v>71</v>
      </c>
      <c r="B18" s="222">
        <v>0</v>
      </c>
      <c r="C18" s="214">
        <v>11</v>
      </c>
      <c r="D18" s="223">
        <v>0</v>
      </c>
      <c r="E18" s="209"/>
      <c r="F18" s="230" t="s">
        <v>72</v>
      </c>
      <c r="G18" s="244">
        <v>0</v>
      </c>
      <c r="H18" s="236">
        <f>SUM(I18:J18)</f>
        <v>195</v>
      </c>
      <c r="I18" s="233">
        <v>195</v>
      </c>
      <c r="J18" s="244">
        <v>0</v>
      </c>
      <c r="K18" s="201">
        <v>0</v>
      </c>
      <c r="L18" s="209"/>
    </row>
    <row r="19" spans="1:12" s="1" customFormat="1" ht="20.25" customHeight="1">
      <c r="A19" s="221" t="s">
        <v>74</v>
      </c>
      <c r="B19" s="222">
        <v>0</v>
      </c>
      <c r="C19" s="214">
        <v>11</v>
      </c>
      <c r="D19" s="223">
        <v>0</v>
      </c>
      <c r="E19" s="209"/>
      <c r="F19" s="230" t="s">
        <v>75</v>
      </c>
      <c r="G19" s="244"/>
      <c r="H19" s="245"/>
      <c r="I19" s="246"/>
      <c r="J19" s="244"/>
      <c r="K19" s="201"/>
      <c r="L19" s="209"/>
    </row>
    <row r="20" spans="1:12" s="1" customFormat="1" ht="20.25" customHeight="1">
      <c r="A20" s="221" t="s">
        <v>76</v>
      </c>
      <c r="B20" s="222">
        <v>0</v>
      </c>
      <c r="C20" s="214">
        <v>4</v>
      </c>
      <c r="D20" s="223">
        <v>0</v>
      </c>
      <c r="E20" s="209"/>
      <c r="F20" s="248"/>
      <c r="G20" s="237"/>
      <c r="H20" s="249"/>
      <c r="I20" s="250"/>
      <c r="J20" s="237"/>
      <c r="K20" s="251"/>
      <c r="L20" s="209"/>
    </row>
    <row r="21" spans="1:12" s="1" customFormat="1" ht="20.25" customHeight="1">
      <c r="A21" s="221" t="s">
        <v>77</v>
      </c>
      <c r="B21" s="222">
        <v>0</v>
      </c>
      <c r="C21" s="214">
        <v>4</v>
      </c>
      <c r="D21" s="223">
        <v>0</v>
      </c>
      <c r="E21" s="209"/>
      <c r="F21" s="252"/>
      <c r="G21" s="244"/>
      <c r="H21" s="236"/>
      <c r="I21" s="233"/>
      <c r="J21" s="244"/>
      <c r="K21" s="201"/>
      <c r="L21" s="209"/>
    </row>
    <row r="22" spans="1:12" s="1" customFormat="1" ht="20.25" customHeight="1">
      <c r="A22" s="221" t="s">
        <v>78</v>
      </c>
      <c r="B22" s="222">
        <v>0</v>
      </c>
      <c r="C22" s="214">
        <v>2</v>
      </c>
      <c r="D22" s="223">
        <v>0</v>
      </c>
      <c r="E22" s="209"/>
      <c r="F22" s="230" t="s">
        <v>79</v>
      </c>
      <c r="G22" s="244">
        <v>0</v>
      </c>
      <c r="H22" s="236">
        <f>SUM(I22:J22)</f>
        <v>33</v>
      </c>
      <c r="I22" s="233">
        <v>33</v>
      </c>
      <c r="J22" s="244">
        <v>0</v>
      </c>
      <c r="K22" s="201">
        <v>0</v>
      </c>
      <c r="L22" s="209"/>
    </row>
    <row r="23" spans="1:12" s="1" customFormat="1" ht="20.25" customHeight="1">
      <c r="A23" s="221" t="s">
        <v>80</v>
      </c>
      <c r="B23" s="222">
        <v>0</v>
      </c>
      <c r="C23" s="214">
        <v>1</v>
      </c>
      <c r="D23" s="223">
        <v>0</v>
      </c>
      <c r="E23" s="209"/>
      <c r="F23" s="247"/>
      <c r="G23" s="244"/>
      <c r="H23" s="245"/>
      <c r="I23" s="246"/>
      <c r="J23" s="244"/>
      <c r="K23" s="201"/>
      <c r="L23" s="209"/>
    </row>
    <row r="24" spans="1:12" s="1" customFormat="1" ht="20.25" customHeight="1">
      <c r="A24" s="221" t="s">
        <v>81</v>
      </c>
      <c r="B24" s="222">
        <v>0</v>
      </c>
      <c r="C24" s="214">
        <v>7</v>
      </c>
      <c r="D24" s="223">
        <v>0</v>
      </c>
      <c r="E24" s="209"/>
      <c r="F24" s="230" t="s">
        <v>82</v>
      </c>
      <c r="G24" s="244">
        <v>0</v>
      </c>
      <c r="H24" s="236">
        <f>SUM(I24:J24)</f>
        <v>6</v>
      </c>
      <c r="I24" s="233">
        <v>6</v>
      </c>
      <c r="J24" s="244">
        <v>0</v>
      </c>
      <c r="K24" s="201">
        <v>0</v>
      </c>
      <c r="L24" s="209"/>
    </row>
    <row r="25" spans="1:12" s="1" customFormat="1" ht="20.25" customHeight="1">
      <c r="A25" s="221" t="s">
        <v>83</v>
      </c>
      <c r="B25" s="222">
        <v>0</v>
      </c>
      <c r="C25" s="214">
        <v>9</v>
      </c>
      <c r="D25" s="223">
        <v>0</v>
      </c>
      <c r="E25" s="209"/>
      <c r="F25" s="230"/>
      <c r="G25" s="244"/>
      <c r="H25" s="236"/>
      <c r="I25" s="233"/>
      <c r="J25" s="244"/>
      <c r="K25" s="201"/>
      <c r="L25" s="209"/>
    </row>
    <row r="26" spans="1:12" s="1" customFormat="1" ht="20.25" customHeight="1">
      <c r="A26" s="221" t="s">
        <v>84</v>
      </c>
      <c r="B26" s="222">
        <v>0</v>
      </c>
      <c r="C26" s="214">
        <v>2</v>
      </c>
      <c r="D26" s="223">
        <v>0</v>
      </c>
      <c r="E26" s="209"/>
      <c r="F26" s="230" t="s">
        <v>85</v>
      </c>
      <c r="G26" s="244">
        <v>0</v>
      </c>
      <c r="H26" s="236">
        <f>SUM(I26:J26)</f>
        <v>138</v>
      </c>
      <c r="I26" s="233">
        <v>138</v>
      </c>
      <c r="J26" s="244">
        <v>0</v>
      </c>
      <c r="K26" s="201">
        <v>0</v>
      </c>
      <c r="L26" s="209"/>
    </row>
    <row r="27" spans="1:12" s="1" customFormat="1" ht="20.25" customHeight="1">
      <c r="A27" s="221" t="s">
        <v>86</v>
      </c>
      <c r="B27" s="222">
        <v>0</v>
      </c>
      <c r="C27" s="214">
        <v>2</v>
      </c>
      <c r="D27" s="223">
        <v>0</v>
      </c>
      <c r="E27" s="209"/>
      <c r="F27" s="230"/>
      <c r="G27" s="244"/>
      <c r="H27" s="245"/>
      <c r="I27" s="246"/>
      <c r="J27" s="244"/>
      <c r="K27" s="201"/>
      <c r="L27" s="209"/>
    </row>
    <row r="28" spans="1:12" s="1" customFormat="1" ht="20.25" customHeight="1">
      <c r="A28" s="221" t="s">
        <v>87</v>
      </c>
      <c r="B28" s="222">
        <v>0</v>
      </c>
      <c r="C28" s="214">
        <v>1</v>
      </c>
      <c r="D28" s="223">
        <v>0</v>
      </c>
      <c r="E28" s="209"/>
      <c r="F28" s="230" t="s">
        <v>88</v>
      </c>
      <c r="G28" s="244">
        <v>0</v>
      </c>
      <c r="H28" s="232">
        <f>SUM(I28:J28)</f>
        <v>0</v>
      </c>
      <c r="I28" s="233">
        <v>0</v>
      </c>
      <c r="J28" s="231">
        <v>0</v>
      </c>
      <c r="K28" s="201">
        <v>0</v>
      </c>
      <c r="L28" s="209"/>
    </row>
    <row r="29" spans="1:12" s="1" customFormat="1" ht="20.25" customHeight="1">
      <c r="A29" s="221" t="s">
        <v>89</v>
      </c>
      <c r="B29" s="222">
        <v>0</v>
      </c>
      <c r="C29" s="214">
        <v>0</v>
      </c>
      <c r="D29" s="223">
        <v>0</v>
      </c>
      <c r="E29" s="209"/>
      <c r="F29" s="247"/>
      <c r="G29" s="237"/>
      <c r="H29" s="245"/>
      <c r="I29" s="233"/>
      <c r="J29" s="237"/>
      <c r="K29" s="251"/>
      <c r="L29" s="209"/>
    </row>
    <row r="30" spans="1:12" s="1" customFormat="1" ht="20.25" customHeight="1">
      <c r="A30" s="221" t="s">
        <v>90</v>
      </c>
      <c r="B30" s="222">
        <v>0</v>
      </c>
      <c r="C30" s="214">
        <v>0</v>
      </c>
      <c r="D30" s="223">
        <v>0</v>
      </c>
      <c r="E30" s="209"/>
      <c r="F30" s="239"/>
      <c r="G30" s="244"/>
      <c r="H30" s="241"/>
      <c r="I30" s="242"/>
      <c r="J30" s="244"/>
      <c r="K30" s="201"/>
      <c r="L30" s="209"/>
    </row>
    <row r="31" spans="1:12" s="1" customFormat="1" ht="20.25" customHeight="1">
      <c r="A31" s="221" t="s">
        <v>91</v>
      </c>
      <c r="B31" s="222">
        <v>0</v>
      </c>
      <c r="C31" s="214">
        <v>1</v>
      </c>
      <c r="D31" s="223">
        <v>0</v>
      </c>
      <c r="E31" s="209"/>
      <c r="F31" s="230" t="s">
        <v>92</v>
      </c>
      <c r="G31" s="244">
        <v>1</v>
      </c>
      <c r="H31" s="236">
        <f>SUM(I31:J31)</f>
        <v>200</v>
      </c>
      <c r="I31" s="233">
        <v>200</v>
      </c>
      <c r="J31" s="244">
        <v>0</v>
      </c>
      <c r="K31" s="201">
        <v>1</v>
      </c>
      <c r="L31" s="209"/>
    </row>
    <row r="32" spans="1:12" s="1" customFormat="1" ht="20.25" customHeight="1">
      <c r="A32" s="221" t="s">
        <v>93</v>
      </c>
      <c r="B32" s="222">
        <v>0</v>
      </c>
      <c r="C32" s="214">
        <v>1</v>
      </c>
      <c r="D32" s="223">
        <v>0</v>
      </c>
      <c r="E32" s="209"/>
      <c r="F32" s="230"/>
      <c r="G32" s="244"/>
      <c r="H32" s="236"/>
      <c r="I32" s="233"/>
      <c r="J32" s="244"/>
      <c r="K32" s="201"/>
      <c r="L32" s="209"/>
    </row>
    <row r="33" spans="1:12" s="1" customFormat="1" ht="20.25" customHeight="1">
      <c r="A33" s="221" t="s">
        <v>94</v>
      </c>
      <c r="B33" s="222">
        <v>0</v>
      </c>
      <c r="C33" s="214">
        <v>2</v>
      </c>
      <c r="D33" s="223">
        <v>0</v>
      </c>
      <c r="E33" s="209"/>
      <c r="F33" s="230" t="s">
        <v>95</v>
      </c>
      <c r="G33" s="244">
        <v>1</v>
      </c>
      <c r="H33" s="236">
        <f>SUM(I33:J33)</f>
        <v>200</v>
      </c>
      <c r="I33" s="233">
        <v>200</v>
      </c>
      <c r="J33" s="244">
        <v>0</v>
      </c>
      <c r="K33" s="201">
        <v>1</v>
      </c>
      <c r="L33" s="209"/>
    </row>
    <row r="34" spans="1:12" s="1" customFormat="1" ht="20.25" customHeight="1">
      <c r="A34" s="221" t="s">
        <v>96</v>
      </c>
      <c r="B34" s="222">
        <v>0</v>
      </c>
      <c r="C34" s="214">
        <v>0</v>
      </c>
      <c r="D34" s="223">
        <v>0</v>
      </c>
      <c r="E34" s="209"/>
      <c r="F34" s="230"/>
      <c r="G34" s="244"/>
      <c r="H34" s="236"/>
      <c r="I34" s="233"/>
      <c r="J34" s="244"/>
      <c r="K34" s="201"/>
      <c r="L34" s="209"/>
    </row>
    <row r="35" spans="1:12" s="1" customFormat="1" ht="20.25" customHeight="1" thickBot="1">
      <c r="A35" s="253" t="s">
        <v>97</v>
      </c>
      <c r="B35" s="254">
        <v>0</v>
      </c>
      <c r="C35" s="255">
        <v>1</v>
      </c>
      <c r="D35" s="256">
        <v>0</v>
      </c>
      <c r="E35" s="209"/>
      <c r="F35" s="230" t="s">
        <v>98</v>
      </c>
      <c r="G35" s="244">
        <v>1</v>
      </c>
      <c r="H35" s="236">
        <f>SUM(I35:J35)</f>
        <v>200</v>
      </c>
      <c r="I35" s="233">
        <v>200</v>
      </c>
      <c r="J35" s="244">
        <v>0</v>
      </c>
      <c r="K35" s="201">
        <v>0</v>
      </c>
      <c r="L35" s="209"/>
    </row>
    <row r="36" spans="1:12" s="1" customFormat="1" ht="20.25" customHeight="1" thickBot="1">
      <c r="A36" s="257" t="s">
        <v>8</v>
      </c>
      <c r="B36" s="258">
        <f>SUM(B5:B35)</f>
        <v>1</v>
      </c>
      <c r="C36" s="259">
        <f>SUM(C5:C35)</f>
        <v>204</v>
      </c>
      <c r="D36" s="258">
        <f>SUM(D5:D35)</f>
        <v>1</v>
      </c>
      <c r="E36" s="209"/>
      <c r="F36" s="260"/>
      <c r="G36" s="261"/>
      <c r="H36" s="262"/>
      <c r="I36" s="263"/>
      <c r="J36" s="261"/>
      <c r="K36" s="264"/>
      <c r="L36" s="209"/>
    </row>
    <row r="37" spans="1:12" s="1" customFormat="1" ht="20.25" customHeight="1">
      <c r="A37" s="265"/>
      <c r="B37" s="265"/>
      <c r="C37" s="265"/>
      <c r="D37" s="265"/>
      <c r="E37" s="209"/>
      <c r="L37" s="209"/>
    </row>
    <row r="38" spans="1:12" s="1" customFormat="1" ht="20.25" customHeight="1">
      <c r="A38" s="265"/>
      <c r="B38" s="265"/>
      <c r="C38" s="265"/>
      <c r="D38" s="265"/>
      <c r="E38" s="209"/>
      <c r="L38" s="209"/>
    </row>
    <row r="39" spans="1:12" s="1" customFormat="1" ht="20.25" customHeight="1">
      <c r="A39" s="265"/>
      <c r="B39" s="265"/>
      <c r="C39" s="265"/>
      <c r="D39" s="265"/>
      <c r="E39" s="209"/>
      <c r="F39" s="234"/>
      <c r="G39" s="209"/>
      <c r="H39" s="209"/>
      <c r="I39" s="209"/>
      <c r="J39" s="209"/>
      <c r="K39" s="209"/>
      <c r="L39" s="209"/>
    </row>
    <row r="40" spans="1:12" s="1" customFormat="1" ht="20.25" customHeight="1">
      <c r="A40" s="265"/>
      <c r="B40" s="265"/>
      <c r="C40" s="265"/>
      <c r="D40" s="265"/>
      <c r="E40" s="209"/>
      <c r="F40" s="234"/>
      <c r="G40" s="266"/>
      <c r="H40" s="266"/>
      <c r="I40" s="266"/>
      <c r="J40" s="266"/>
      <c r="K40" s="266"/>
      <c r="L40" s="209"/>
    </row>
    <row r="41" spans="1:12" s="1" customFormat="1" ht="20.25" customHeight="1">
      <c r="A41" s="265"/>
      <c r="B41" s="265"/>
      <c r="C41" s="265"/>
      <c r="D41" s="265"/>
      <c r="E41" s="209"/>
      <c r="F41" s="209"/>
      <c r="G41" s="209"/>
      <c r="H41" s="209"/>
      <c r="I41" s="209"/>
      <c r="J41" s="209"/>
      <c r="K41" s="209"/>
    </row>
    <row r="42" spans="1:12" s="1" customFormat="1" ht="20.25" customHeight="1">
      <c r="A42" s="265"/>
      <c r="B42" s="265"/>
      <c r="C42" s="265"/>
      <c r="D42" s="265"/>
      <c r="E42" s="209"/>
      <c r="F42" s="234"/>
      <c r="G42" s="266"/>
      <c r="H42" s="266"/>
      <c r="I42" s="266"/>
      <c r="J42" s="266"/>
      <c r="K42" s="266"/>
    </row>
    <row r="43" spans="1:12" s="1" customFormat="1" ht="20.25" customHeight="1">
      <c r="A43" s="265"/>
      <c r="B43" s="265"/>
      <c r="C43" s="265"/>
      <c r="D43" s="265"/>
      <c r="E43" s="209"/>
      <c r="F43" s="234"/>
      <c r="G43" s="209"/>
      <c r="H43" s="209"/>
      <c r="I43" s="209"/>
      <c r="J43" s="209"/>
      <c r="K43" s="209"/>
    </row>
    <row r="44" spans="1:12" s="1" customFormat="1" ht="20.25" customHeight="1">
      <c r="A44" s="265"/>
      <c r="B44" s="265"/>
      <c r="C44" s="265"/>
      <c r="D44" s="265"/>
      <c r="E44" s="209"/>
      <c r="F44" s="234"/>
      <c r="G44" s="266"/>
      <c r="H44" s="266"/>
      <c r="I44" s="266"/>
      <c r="J44" s="266"/>
      <c r="K44" s="266"/>
    </row>
    <row r="45" spans="1:12" s="1" customFormat="1" ht="20.25" customHeight="1">
      <c r="A45" s="265"/>
      <c r="B45" s="265"/>
      <c r="C45" s="265"/>
      <c r="D45" s="265"/>
      <c r="E45" s="209"/>
      <c r="F45" s="234"/>
      <c r="G45" s="266"/>
      <c r="H45" s="266"/>
      <c r="I45" s="266"/>
      <c r="J45" s="266"/>
      <c r="K45" s="266"/>
    </row>
    <row r="46" spans="1:12" s="1" customFormat="1" ht="20.25" customHeight="1">
      <c r="A46" s="265"/>
      <c r="B46" s="265"/>
      <c r="C46" s="265"/>
      <c r="D46" s="265"/>
      <c r="E46" s="209"/>
      <c r="F46" s="234"/>
      <c r="G46" s="209"/>
      <c r="H46" s="209"/>
      <c r="I46" s="209"/>
      <c r="J46" s="209"/>
      <c r="K46" s="209"/>
    </row>
    <row r="47" spans="1:12" ht="20.25" customHeight="1">
      <c r="F47" s="234"/>
      <c r="G47" s="209"/>
      <c r="H47" s="209"/>
      <c r="I47" s="209"/>
      <c r="J47" s="209"/>
      <c r="K47" s="209"/>
    </row>
    <row r="48" spans="1:12" ht="20.25" customHeight="1">
      <c r="F48" s="234"/>
      <c r="G48" s="209"/>
      <c r="H48" s="209"/>
      <c r="I48" s="209"/>
      <c r="J48" s="209"/>
      <c r="K48" s="209"/>
    </row>
    <row r="49" spans="6:11" ht="20.25" customHeight="1">
      <c r="F49" s="234"/>
      <c r="G49" s="209"/>
      <c r="H49" s="209"/>
      <c r="I49" s="209"/>
      <c r="J49" s="209"/>
      <c r="K49" s="209"/>
    </row>
    <row r="50" spans="6:11" ht="20.25" customHeight="1">
      <c r="F50" s="234"/>
      <c r="G50" s="209"/>
      <c r="H50" s="209"/>
      <c r="I50" s="209"/>
      <c r="J50" s="209"/>
      <c r="K50" s="209"/>
    </row>
    <row r="51" spans="6:11" ht="20.25" customHeight="1">
      <c r="F51" s="234"/>
      <c r="G51" s="209"/>
      <c r="H51" s="209"/>
      <c r="I51" s="209"/>
      <c r="J51" s="209"/>
      <c r="K51" s="209"/>
    </row>
    <row r="52" spans="6:11" ht="20.25" customHeight="1">
      <c r="F52" s="234"/>
      <c r="G52" s="209"/>
      <c r="H52" s="209"/>
      <c r="I52" s="209"/>
      <c r="J52" s="209"/>
      <c r="K52" s="209"/>
    </row>
    <row r="53" spans="6:11" ht="20.25" customHeight="1">
      <c r="F53" s="267"/>
      <c r="G53" s="268"/>
      <c r="H53" s="268"/>
      <c r="I53" s="268"/>
      <c r="J53" s="268"/>
      <c r="K53" s="268"/>
    </row>
    <row r="54" spans="6:11" ht="20.25" customHeight="1">
      <c r="F54" s="267"/>
      <c r="G54" s="268"/>
      <c r="H54" s="268"/>
      <c r="I54" s="268"/>
      <c r="J54" s="268"/>
      <c r="K54" s="268"/>
    </row>
    <row r="55" spans="6:11" ht="20.25" customHeight="1">
      <c r="F55" s="267"/>
      <c r="G55" s="268"/>
      <c r="H55" s="268"/>
      <c r="I55" s="268"/>
      <c r="J55" s="268"/>
      <c r="K55" s="268"/>
    </row>
    <row r="56" spans="6:11" ht="20.25" customHeight="1">
      <c r="F56" s="267"/>
      <c r="G56" s="268"/>
      <c r="H56" s="268"/>
      <c r="I56" s="268"/>
      <c r="J56" s="268"/>
      <c r="K56" s="268"/>
    </row>
    <row r="57" spans="6:11" ht="20.25" customHeight="1">
      <c r="F57" s="267"/>
      <c r="G57" s="268"/>
      <c r="H57" s="268"/>
      <c r="I57" s="268"/>
      <c r="J57" s="268"/>
      <c r="K57" s="268"/>
    </row>
    <row r="58" spans="6:11" ht="20.25" customHeight="1">
      <c r="F58" s="267"/>
      <c r="G58" s="268"/>
      <c r="H58" s="268"/>
      <c r="I58" s="268"/>
      <c r="J58" s="268"/>
      <c r="K58" s="268"/>
    </row>
    <row r="59" spans="6:11" ht="20.25" customHeight="1">
      <c r="F59" s="267"/>
      <c r="G59" s="268"/>
      <c r="H59" s="268"/>
      <c r="I59" s="268"/>
      <c r="J59" s="268"/>
      <c r="K59" s="268"/>
    </row>
    <row r="60" spans="6:11" ht="20.25" customHeight="1">
      <c r="F60" s="267"/>
      <c r="G60" s="268"/>
      <c r="H60" s="268"/>
      <c r="I60" s="268"/>
      <c r="J60" s="268"/>
      <c r="K60" s="268"/>
    </row>
    <row r="61" spans="6:11" ht="20.25" customHeight="1">
      <c r="F61" s="267"/>
      <c r="G61" s="268"/>
      <c r="H61" s="268"/>
      <c r="I61" s="268"/>
      <c r="J61" s="268"/>
      <c r="K61" s="268"/>
    </row>
    <row r="62" spans="6:11" ht="20.25" customHeight="1">
      <c r="F62" s="267"/>
      <c r="G62" s="268"/>
      <c r="H62" s="268"/>
      <c r="I62" s="268"/>
      <c r="J62" s="268"/>
      <c r="K62" s="268"/>
    </row>
    <row r="63" spans="6:11" ht="20.25" customHeight="1">
      <c r="F63" s="267"/>
      <c r="G63" s="268"/>
      <c r="H63" s="268"/>
      <c r="I63" s="268"/>
      <c r="J63" s="268"/>
      <c r="K63" s="268"/>
    </row>
    <row r="64" spans="6:11" ht="20.25" customHeight="1">
      <c r="F64" s="267"/>
      <c r="G64" s="268"/>
      <c r="H64" s="268"/>
      <c r="I64" s="268"/>
      <c r="J64" s="268"/>
      <c r="K64" s="268"/>
    </row>
    <row r="65" spans="6:11" ht="20.25" customHeight="1">
      <c r="F65" s="267"/>
      <c r="G65" s="268"/>
      <c r="H65" s="268"/>
      <c r="I65" s="268"/>
      <c r="J65" s="268"/>
      <c r="K65" s="268"/>
    </row>
    <row r="66" spans="6:11" ht="20.25" customHeight="1">
      <c r="F66" s="267"/>
      <c r="G66" s="268"/>
      <c r="H66" s="268"/>
      <c r="I66" s="268"/>
      <c r="J66" s="268"/>
      <c r="K66" s="268"/>
    </row>
    <row r="67" spans="6:11" ht="20.25" customHeight="1">
      <c r="F67" s="267"/>
      <c r="G67" s="268"/>
      <c r="H67" s="268"/>
      <c r="I67" s="268"/>
      <c r="J67" s="268"/>
      <c r="K67" s="268"/>
    </row>
    <row r="68" spans="6:11" ht="20.25" customHeight="1">
      <c r="F68" s="267"/>
      <c r="G68" s="268"/>
      <c r="H68" s="268"/>
      <c r="I68" s="268"/>
      <c r="J68" s="268"/>
      <c r="K68" s="268"/>
    </row>
    <row r="69" spans="6:11" ht="20.25" customHeight="1">
      <c r="F69" s="267"/>
      <c r="G69" s="268"/>
      <c r="H69" s="268"/>
      <c r="I69" s="268"/>
      <c r="J69" s="268"/>
      <c r="K69" s="268"/>
    </row>
    <row r="70" spans="6:11" ht="20.25" customHeight="1">
      <c r="F70" s="267"/>
      <c r="G70" s="268"/>
      <c r="H70" s="268"/>
      <c r="I70" s="268"/>
      <c r="J70" s="268"/>
      <c r="K70" s="268"/>
    </row>
  </sheetData>
  <mergeCells count="2">
    <mergeCell ref="F4:F5"/>
    <mergeCell ref="H4:J4"/>
  </mergeCells>
  <phoneticPr fontId="3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</headerFooter>
  <ignoredErrors>
    <ignoredError sqref="H7:H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showGridLines="0" view="pageBreakPreview" zoomScaleNormal="100" zoomScaleSheetLayoutView="100" workbookViewId="0">
      <selection activeCell="A31" sqref="A31"/>
    </sheetView>
  </sheetViews>
  <sheetFormatPr defaultColWidth="8.5703125" defaultRowHeight="20.25" customHeight="1"/>
  <cols>
    <col min="1" max="1" width="14.28515625" style="299" customWidth="1"/>
    <col min="2" max="2" width="7.5703125" style="299" customWidth="1"/>
    <col min="3" max="3" width="6" style="299" customWidth="1"/>
    <col min="4" max="16" width="6.5703125" style="299" customWidth="1"/>
    <col min="17" max="17" width="6" style="299" bestFit="1" customWidth="1"/>
    <col min="18" max="16384" width="8.5703125" style="299"/>
  </cols>
  <sheetData>
    <row r="1" spans="1:18" s="265" customFormat="1" ht="20.25" customHeight="1"/>
    <row r="2" spans="1:18" s="265" customFormat="1" ht="21.75" customHeight="1"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1:18" s="1" customFormat="1" ht="21" customHeight="1" thickBot="1">
      <c r="A3" s="202" t="s">
        <v>99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8" s="1" customFormat="1" ht="20.25" customHeight="1">
      <c r="A4" s="277"/>
      <c r="B4" s="492" t="s">
        <v>100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209"/>
    </row>
    <row r="5" spans="1:18" s="1" customFormat="1" ht="15" customHeight="1">
      <c r="A5" s="493" t="s">
        <v>101</v>
      </c>
      <c r="B5" s="278"/>
      <c r="C5" s="494" t="s">
        <v>102</v>
      </c>
      <c r="D5" s="279">
        <v>1</v>
      </c>
      <c r="E5" s="279">
        <v>50</v>
      </c>
      <c r="F5" s="279">
        <v>100</v>
      </c>
      <c r="G5" s="279">
        <v>150</v>
      </c>
      <c r="H5" s="279">
        <v>200</v>
      </c>
      <c r="I5" s="279">
        <v>250</v>
      </c>
      <c r="J5" s="279">
        <v>300</v>
      </c>
      <c r="K5" s="279">
        <v>400</v>
      </c>
      <c r="L5" s="279">
        <v>500</v>
      </c>
      <c r="M5" s="279">
        <v>600</v>
      </c>
      <c r="N5" s="279">
        <v>700</v>
      </c>
      <c r="O5" s="279">
        <v>800</v>
      </c>
      <c r="P5" s="279">
        <v>900</v>
      </c>
      <c r="Q5" s="279">
        <v>1000</v>
      </c>
      <c r="R5" s="209"/>
    </row>
    <row r="6" spans="1:18" s="1" customFormat="1" ht="15" customHeight="1">
      <c r="A6" s="493"/>
      <c r="B6" s="278" t="s">
        <v>8</v>
      </c>
      <c r="C6" s="495"/>
      <c r="D6" s="280" t="s">
        <v>103</v>
      </c>
      <c r="E6" s="280" t="s">
        <v>104</v>
      </c>
      <c r="F6" s="280" t="s">
        <v>105</v>
      </c>
      <c r="G6" s="280" t="s">
        <v>106</v>
      </c>
      <c r="H6" s="280" t="s">
        <v>107</v>
      </c>
      <c r="I6" s="280" t="s">
        <v>108</v>
      </c>
      <c r="J6" s="280" t="s">
        <v>109</v>
      </c>
      <c r="K6" s="280" t="s">
        <v>110</v>
      </c>
      <c r="L6" s="280" t="s">
        <v>111</v>
      </c>
      <c r="M6" s="280" t="s">
        <v>112</v>
      </c>
      <c r="N6" s="280" t="s">
        <v>113</v>
      </c>
      <c r="O6" s="280" t="s">
        <v>114</v>
      </c>
      <c r="P6" s="280" t="s">
        <v>115</v>
      </c>
      <c r="Q6" s="281" t="s">
        <v>116</v>
      </c>
      <c r="R6" s="209"/>
    </row>
    <row r="7" spans="1:18" s="1" customFormat="1" ht="15" customHeight="1" thickBot="1">
      <c r="A7" s="260"/>
      <c r="B7" s="282"/>
      <c r="C7" s="496"/>
      <c r="D7" s="283" t="s">
        <v>117</v>
      </c>
      <c r="E7" s="283" t="s">
        <v>117</v>
      </c>
      <c r="F7" s="283" t="s">
        <v>117</v>
      </c>
      <c r="G7" s="283" t="s">
        <v>117</v>
      </c>
      <c r="H7" s="283" t="s">
        <v>117</v>
      </c>
      <c r="I7" s="283" t="s">
        <v>117</v>
      </c>
      <c r="J7" s="283" t="s">
        <v>117</v>
      </c>
      <c r="K7" s="283" t="s">
        <v>117</v>
      </c>
      <c r="L7" s="283" t="s">
        <v>117</v>
      </c>
      <c r="M7" s="283" t="s">
        <v>117</v>
      </c>
      <c r="N7" s="283" t="s">
        <v>117</v>
      </c>
      <c r="O7" s="283" t="s">
        <v>117</v>
      </c>
      <c r="P7" s="283" t="s">
        <v>117</v>
      </c>
      <c r="Q7" s="283" t="s">
        <v>118</v>
      </c>
      <c r="R7" s="209"/>
    </row>
    <row r="8" spans="1:18" s="1" customFormat="1" ht="22.5" customHeight="1">
      <c r="A8" s="10" t="s">
        <v>301</v>
      </c>
      <c r="B8" s="284">
        <v>207</v>
      </c>
      <c r="C8" s="285">
        <v>5</v>
      </c>
      <c r="D8" s="285">
        <v>32</v>
      </c>
      <c r="E8" s="285">
        <v>37</v>
      </c>
      <c r="F8" s="285">
        <v>29</v>
      </c>
      <c r="G8" s="285">
        <v>15</v>
      </c>
      <c r="H8" s="285">
        <v>23</v>
      </c>
      <c r="I8" s="285">
        <v>10</v>
      </c>
      <c r="J8" s="285">
        <v>23</v>
      </c>
      <c r="K8" s="285">
        <v>12</v>
      </c>
      <c r="L8" s="285">
        <v>14</v>
      </c>
      <c r="M8" s="285">
        <v>2</v>
      </c>
      <c r="N8" s="285">
        <v>2</v>
      </c>
      <c r="O8" s="285">
        <v>2</v>
      </c>
      <c r="P8" s="285">
        <v>1</v>
      </c>
      <c r="Q8" s="286" t="s">
        <v>119</v>
      </c>
      <c r="R8" s="209"/>
    </row>
    <row r="9" spans="1:18" s="1" customFormat="1" ht="22.5" customHeight="1">
      <c r="A9" s="11" t="s">
        <v>302</v>
      </c>
      <c r="B9" s="287">
        <f t="shared" ref="B9:P9" si="0">SUM(B10:B12)</f>
        <v>206</v>
      </c>
      <c r="C9" s="288">
        <f t="shared" si="0"/>
        <v>4</v>
      </c>
      <c r="D9" s="288">
        <f t="shared" si="0"/>
        <v>34</v>
      </c>
      <c r="E9" s="288">
        <f t="shared" si="0"/>
        <v>36</v>
      </c>
      <c r="F9" s="288">
        <f t="shared" si="0"/>
        <v>29</v>
      </c>
      <c r="G9" s="288">
        <f t="shared" si="0"/>
        <v>18</v>
      </c>
      <c r="H9" s="288">
        <f t="shared" si="0"/>
        <v>20</v>
      </c>
      <c r="I9" s="288">
        <f t="shared" si="0"/>
        <v>11</v>
      </c>
      <c r="J9" s="288">
        <f t="shared" si="0"/>
        <v>18</v>
      </c>
      <c r="K9" s="288">
        <f t="shared" si="0"/>
        <v>15</v>
      </c>
      <c r="L9" s="288">
        <f t="shared" si="0"/>
        <v>14</v>
      </c>
      <c r="M9" s="288">
        <f t="shared" si="0"/>
        <v>2</v>
      </c>
      <c r="N9" s="288">
        <f t="shared" si="0"/>
        <v>2</v>
      </c>
      <c r="O9" s="288">
        <f t="shared" si="0"/>
        <v>1</v>
      </c>
      <c r="P9" s="288">
        <f t="shared" si="0"/>
        <v>2</v>
      </c>
      <c r="Q9" s="289" t="s">
        <v>257</v>
      </c>
      <c r="R9" s="209"/>
    </row>
    <row r="10" spans="1:18" s="1" customFormat="1" ht="22.5" customHeight="1">
      <c r="A10" s="4" t="s">
        <v>19</v>
      </c>
      <c r="B10" s="290">
        <v>1</v>
      </c>
      <c r="C10" s="233">
        <v>0</v>
      </c>
      <c r="D10" s="233">
        <v>0</v>
      </c>
      <c r="E10" s="233">
        <v>0</v>
      </c>
      <c r="F10" s="233">
        <v>0</v>
      </c>
      <c r="G10" s="233">
        <v>0</v>
      </c>
      <c r="H10" s="233">
        <v>0</v>
      </c>
      <c r="I10" s="233">
        <v>0</v>
      </c>
      <c r="J10" s="233">
        <v>0</v>
      </c>
      <c r="K10" s="233">
        <v>1</v>
      </c>
      <c r="L10" s="233">
        <v>0</v>
      </c>
      <c r="M10" s="233">
        <v>0</v>
      </c>
      <c r="N10" s="233">
        <v>0</v>
      </c>
      <c r="O10" s="233">
        <v>0</v>
      </c>
      <c r="P10" s="233">
        <v>0</v>
      </c>
      <c r="Q10" s="232">
        <v>0</v>
      </c>
      <c r="R10" s="209"/>
    </row>
    <row r="11" spans="1:18" s="1" customFormat="1" ht="22.5" customHeight="1">
      <c r="A11" s="4" t="s">
        <v>20</v>
      </c>
      <c r="B11" s="290">
        <f t="shared" ref="B11:Q11" si="1">SUM(B14:B30)</f>
        <v>204</v>
      </c>
      <c r="C11" s="233">
        <f t="shared" si="1"/>
        <v>4</v>
      </c>
      <c r="D11" s="233">
        <f>SUM(D14:D30)</f>
        <v>33</v>
      </c>
      <c r="E11" s="233">
        <f t="shared" si="1"/>
        <v>36</v>
      </c>
      <c r="F11" s="233">
        <f t="shared" si="1"/>
        <v>29</v>
      </c>
      <c r="G11" s="233">
        <f t="shared" si="1"/>
        <v>18</v>
      </c>
      <c r="H11" s="233">
        <f t="shared" si="1"/>
        <v>20</v>
      </c>
      <c r="I11" s="233">
        <f t="shared" si="1"/>
        <v>11</v>
      </c>
      <c r="J11" s="233">
        <f t="shared" si="1"/>
        <v>18</v>
      </c>
      <c r="K11" s="233">
        <f t="shared" si="1"/>
        <v>14</v>
      </c>
      <c r="L11" s="233">
        <f t="shared" si="1"/>
        <v>14</v>
      </c>
      <c r="M11" s="233">
        <f t="shared" si="1"/>
        <v>2</v>
      </c>
      <c r="N11" s="233">
        <f t="shared" si="1"/>
        <v>2</v>
      </c>
      <c r="O11" s="233">
        <f t="shared" si="1"/>
        <v>1</v>
      </c>
      <c r="P11" s="233">
        <f t="shared" si="1"/>
        <v>2</v>
      </c>
      <c r="Q11" s="232">
        <f t="shared" si="1"/>
        <v>0</v>
      </c>
      <c r="R11" s="209"/>
    </row>
    <row r="12" spans="1:18" s="1" customFormat="1" ht="22.5" customHeight="1" thickBot="1">
      <c r="A12" s="5" t="s">
        <v>21</v>
      </c>
      <c r="B12" s="291">
        <v>1</v>
      </c>
      <c r="C12" s="292">
        <v>0</v>
      </c>
      <c r="D12" s="292">
        <v>1</v>
      </c>
      <c r="E12" s="292">
        <v>0</v>
      </c>
      <c r="F12" s="292">
        <v>0</v>
      </c>
      <c r="G12" s="292">
        <v>0</v>
      </c>
      <c r="H12" s="292">
        <v>0</v>
      </c>
      <c r="I12" s="292">
        <v>0</v>
      </c>
      <c r="J12" s="292">
        <v>0</v>
      </c>
      <c r="K12" s="292">
        <v>0</v>
      </c>
      <c r="L12" s="292">
        <v>0</v>
      </c>
      <c r="M12" s="292">
        <v>0</v>
      </c>
      <c r="N12" s="292">
        <v>0</v>
      </c>
      <c r="O12" s="292">
        <v>0</v>
      </c>
      <c r="P12" s="292">
        <v>0</v>
      </c>
      <c r="Q12" s="293">
        <v>0</v>
      </c>
      <c r="R12" s="209"/>
    </row>
    <row r="13" spans="1:18" s="1" customFormat="1" ht="17.25" customHeight="1">
      <c r="A13" s="6" t="s">
        <v>22</v>
      </c>
      <c r="B13" s="294"/>
      <c r="C13" s="290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2"/>
      <c r="R13" s="209"/>
    </row>
    <row r="14" spans="1:18" s="1" customFormat="1" ht="39" customHeight="1">
      <c r="A14" s="7" t="s">
        <v>23</v>
      </c>
      <c r="B14" s="295">
        <f>SUM(C14:Q14)</f>
        <v>52</v>
      </c>
      <c r="C14" s="270">
        <v>2</v>
      </c>
      <c r="D14" s="270">
        <v>5</v>
      </c>
      <c r="E14" s="270">
        <v>9</v>
      </c>
      <c r="F14" s="270">
        <v>6</v>
      </c>
      <c r="G14" s="270">
        <v>1</v>
      </c>
      <c r="H14" s="270">
        <v>10</v>
      </c>
      <c r="I14" s="270">
        <v>1</v>
      </c>
      <c r="J14" s="270">
        <v>5</v>
      </c>
      <c r="K14" s="270">
        <v>3</v>
      </c>
      <c r="L14" s="270">
        <v>4</v>
      </c>
      <c r="M14" s="270">
        <v>1</v>
      </c>
      <c r="N14" s="270">
        <v>2</v>
      </c>
      <c r="O14" s="270">
        <v>1</v>
      </c>
      <c r="P14" s="270">
        <v>2</v>
      </c>
      <c r="Q14" s="271">
        <v>0</v>
      </c>
      <c r="R14" s="209"/>
    </row>
    <row r="15" spans="1:18" s="1" customFormat="1" ht="39" customHeight="1">
      <c r="A15" s="12" t="s">
        <v>258</v>
      </c>
      <c r="B15" s="296">
        <f t="shared" ref="B15:B30" si="2">SUM(C15:Q15)</f>
        <v>15</v>
      </c>
      <c r="C15" s="272">
        <v>0</v>
      </c>
      <c r="D15" s="272">
        <v>4</v>
      </c>
      <c r="E15" s="272">
        <v>2</v>
      </c>
      <c r="F15" s="272">
        <v>1</v>
      </c>
      <c r="G15" s="272">
        <v>0</v>
      </c>
      <c r="H15" s="272">
        <v>1</v>
      </c>
      <c r="I15" s="272">
        <v>1</v>
      </c>
      <c r="J15" s="272">
        <v>0</v>
      </c>
      <c r="K15" s="272">
        <v>3</v>
      </c>
      <c r="L15" s="272">
        <v>3</v>
      </c>
      <c r="M15" s="272">
        <v>0</v>
      </c>
      <c r="N15" s="272">
        <v>0</v>
      </c>
      <c r="O15" s="272">
        <v>0</v>
      </c>
      <c r="P15" s="272">
        <v>0</v>
      </c>
      <c r="Q15" s="273">
        <v>0</v>
      </c>
      <c r="R15" s="209"/>
    </row>
    <row r="16" spans="1:18" s="1" customFormat="1" ht="39" customHeight="1">
      <c r="A16" s="12" t="s">
        <v>259</v>
      </c>
      <c r="B16" s="296">
        <f t="shared" si="2"/>
        <v>12</v>
      </c>
      <c r="C16" s="272">
        <v>0</v>
      </c>
      <c r="D16" s="272">
        <v>2</v>
      </c>
      <c r="E16" s="272">
        <v>5</v>
      </c>
      <c r="F16" s="272">
        <v>0</v>
      </c>
      <c r="G16" s="272">
        <v>3</v>
      </c>
      <c r="H16" s="272">
        <v>0</v>
      </c>
      <c r="I16" s="272">
        <v>2</v>
      </c>
      <c r="J16" s="272">
        <v>0</v>
      </c>
      <c r="K16" s="272">
        <v>0</v>
      </c>
      <c r="L16" s="272">
        <v>0</v>
      </c>
      <c r="M16" s="272">
        <v>0</v>
      </c>
      <c r="N16" s="272">
        <v>0</v>
      </c>
      <c r="O16" s="272">
        <v>0</v>
      </c>
      <c r="P16" s="272">
        <v>0</v>
      </c>
      <c r="Q16" s="273">
        <v>0</v>
      </c>
      <c r="R16" s="209"/>
    </row>
    <row r="17" spans="1:18" s="1" customFormat="1" ht="39" customHeight="1">
      <c r="A17" s="12" t="s">
        <v>260</v>
      </c>
      <c r="B17" s="296">
        <f t="shared" si="2"/>
        <v>10</v>
      </c>
      <c r="C17" s="272">
        <v>0</v>
      </c>
      <c r="D17" s="272">
        <v>3</v>
      </c>
      <c r="E17" s="272">
        <v>1</v>
      </c>
      <c r="F17" s="272">
        <v>1</v>
      </c>
      <c r="G17" s="272">
        <v>2</v>
      </c>
      <c r="H17" s="272">
        <v>0</v>
      </c>
      <c r="I17" s="272">
        <v>1</v>
      </c>
      <c r="J17" s="272">
        <v>1</v>
      </c>
      <c r="K17" s="272">
        <v>1</v>
      </c>
      <c r="L17" s="272">
        <v>0</v>
      </c>
      <c r="M17" s="272">
        <v>0</v>
      </c>
      <c r="N17" s="272">
        <v>0</v>
      </c>
      <c r="O17" s="272">
        <v>0</v>
      </c>
      <c r="P17" s="272">
        <v>0</v>
      </c>
      <c r="Q17" s="273">
        <v>0</v>
      </c>
      <c r="R17" s="209"/>
    </row>
    <row r="18" spans="1:18" s="1" customFormat="1" ht="39" customHeight="1">
      <c r="A18" s="12" t="s">
        <v>261</v>
      </c>
      <c r="B18" s="296">
        <f t="shared" si="2"/>
        <v>10</v>
      </c>
      <c r="C18" s="272">
        <v>1</v>
      </c>
      <c r="D18" s="272">
        <v>3</v>
      </c>
      <c r="E18" s="272">
        <v>3</v>
      </c>
      <c r="F18" s="272">
        <v>0</v>
      </c>
      <c r="G18" s="272">
        <v>1</v>
      </c>
      <c r="H18" s="272">
        <v>1</v>
      </c>
      <c r="I18" s="272">
        <v>0</v>
      </c>
      <c r="J18" s="272">
        <v>1</v>
      </c>
      <c r="K18" s="272">
        <v>0</v>
      </c>
      <c r="L18" s="272">
        <v>0</v>
      </c>
      <c r="M18" s="272">
        <v>0</v>
      </c>
      <c r="N18" s="272">
        <v>0</v>
      </c>
      <c r="O18" s="272">
        <v>0</v>
      </c>
      <c r="P18" s="272">
        <v>0</v>
      </c>
      <c r="Q18" s="273">
        <v>0</v>
      </c>
      <c r="R18" s="209"/>
    </row>
    <row r="19" spans="1:18" s="1" customFormat="1" ht="39" customHeight="1">
      <c r="A19" s="12" t="s">
        <v>262</v>
      </c>
      <c r="B19" s="296">
        <f t="shared" si="2"/>
        <v>12</v>
      </c>
      <c r="C19" s="272">
        <v>0</v>
      </c>
      <c r="D19" s="272">
        <v>0</v>
      </c>
      <c r="E19" s="272">
        <v>0</v>
      </c>
      <c r="F19" s="272">
        <v>1</v>
      </c>
      <c r="G19" s="272">
        <v>2</v>
      </c>
      <c r="H19" s="272">
        <v>1</v>
      </c>
      <c r="I19" s="272">
        <v>1</v>
      </c>
      <c r="J19" s="272">
        <v>2</v>
      </c>
      <c r="K19" s="272">
        <v>2</v>
      </c>
      <c r="L19" s="272">
        <v>3</v>
      </c>
      <c r="M19" s="272">
        <v>0</v>
      </c>
      <c r="N19" s="272">
        <v>0</v>
      </c>
      <c r="O19" s="272">
        <v>0</v>
      </c>
      <c r="P19" s="272">
        <v>0</v>
      </c>
      <c r="Q19" s="273">
        <v>0</v>
      </c>
      <c r="R19" s="209"/>
    </row>
    <row r="20" spans="1:18" s="1" customFormat="1" ht="39" customHeight="1">
      <c r="A20" s="12" t="s">
        <v>29</v>
      </c>
      <c r="B20" s="296">
        <f t="shared" si="2"/>
        <v>10</v>
      </c>
      <c r="C20" s="272">
        <v>0</v>
      </c>
      <c r="D20" s="272">
        <v>4</v>
      </c>
      <c r="E20" s="272">
        <v>2</v>
      </c>
      <c r="F20" s="272">
        <v>2</v>
      </c>
      <c r="G20" s="272">
        <v>0</v>
      </c>
      <c r="H20" s="272">
        <v>0</v>
      </c>
      <c r="I20" s="272">
        <v>1</v>
      </c>
      <c r="J20" s="272">
        <v>0</v>
      </c>
      <c r="K20" s="272">
        <v>0</v>
      </c>
      <c r="L20" s="272">
        <v>1</v>
      </c>
      <c r="M20" s="272">
        <v>0</v>
      </c>
      <c r="N20" s="272">
        <v>0</v>
      </c>
      <c r="O20" s="272">
        <v>0</v>
      </c>
      <c r="P20" s="272">
        <v>0</v>
      </c>
      <c r="Q20" s="273">
        <v>0</v>
      </c>
      <c r="R20" s="209"/>
    </row>
    <row r="21" spans="1:18" s="1" customFormat="1" ht="39" customHeight="1">
      <c r="A21" s="12" t="s">
        <v>30</v>
      </c>
      <c r="B21" s="296">
        <f t="shared" si="2"/>
        <v>17</v>
      </c>
      <c r="C21" s="272">
        <v>0</v>
      </c>
      <c r="D21" s="272">
        <v>1</v>
      </c>
      <c r="E21" s="272">
        <v>2</v>
      </c>
      <c r="F21" s="272">
        <v>0</v>
      </c>
      <c r="G21" s="272">
        <v>2</v>
      </c>
      <c r="H21" s="272">
        <v>4</v>
      </c>
      <c r="I21" s="272">
        <v>2</v>
      </c>
      <c r="J21" s="272">
        <v>3</v>
      </c>
      <c r="K21" s="272">
        <v>1</v>
      </c>
      <c r="L21" s="272">
        <v>1</v>
      </c>
      <c r="M21" s="272">
        <v>1</v>
      </c>
      <c r="N21" s="272">
        <v>0</v>
      </c>
      <c r="O21" s="272">
        <v>0</v>
      </c>
      <c r="P21" s="272">
        <v>0</v>
      </c>
      <c r="Q21" s="273">
        <v>0</v>
      </c>
      <c r="R21" s="209"/>
    </row>
    <row r="22" spans="1:18" s="1" customFormat="1" ht="39" customHeight="1">
      <c r="A22" s="12" t="s">
        <v>31</v>
      </c>
      <c r="B22" s="296">
        <f t="shared" si="2"/>
        <v>19</v>
      </c>
      <c r="C22" s="272">
        <v>0</v>
      </c>
      <c r="D22" s="272">
        <v>0</v>
      </c>
      <c r="E22" s="272">
        <v>1</v>
      </c>
      <c r="F22" s="272">
        <v>3</v>
      </c>
      <c r="G22" s="272">
        <v>3</v>
      </c>
      <c r="H22" s="272">
        <v>2</v>
      </c>
      <c r="I22" s="272">
        <v>1</v>
      </c>
      <c r="J22" s="272">
        <v>5</v>
      </c>
      <c r="K22" s="272">
        <v>2</v>
      </c>
      <c r="L22" s="272">
        <v>2</v>
      </c>
      <c r="M22" s="272">
        <v>0</v>
      </c>
      <c r="N22" s="272">
        <v>0</v>
      </c>
      <c r="O22" s="272">
        <v>0</v>
      </c>
      <c r="P22" s="272">
        <v>0</v>
      </c>
      <c r="Q22" s="273">
        <v>0</v>
      </c>
      <c r="R22" s="209"/>
    </row>
    <row r="23" spans="1:18" s="1" customFormat="1" ht="39" customHeight="1">
      <c r="A23" s="12" t="s">
        <v>263</v>
      </c>
      <c r="B23" s="296">
        <f t="shared" si="2"/>
        <v>7</v>
      </c>
      <c r="C23" s="272">
        <v>0</v>
      </c>
      <c r="D23" s="272">
        <v>1</v>
      </c>
      <c r="E23" s="272">
        <v>1</v>
      </c>
      <c r="F23" s="272">
        <v>3</v>
      </c>
      <c r="G23" s="272">
        <v>1</v>
      </c>
      <c r="H23" s="272">
        <v>0</v>
      </c>
      <c r="I23" s="272">
        <v>0</v>
      </c>
      <c r="J23" s="272">
        <v>0</v>
      </c>
      <c r="K23" s="272">
        <v>1</v>
      </c>
      <c r="L23" s="272">
        <v>0</v>
      </c>
      <c r="M23" s="272">
        <v>0</v>
      </c>
      <c r="N23" s="272">
        <v>0</v>
      </c>
      <c r="O23" s="272">
        <v>0</v>
      </c>
      <c r="P23" s="272">
        <v>0</v>
      </c>
      <c r="Q23" s="273">
        <v>0</v>
      </c>
      <c r="R23" s="209"/>
    </row>
    <row r="24" spans="1:18" s="1" customFormat="1" ht="39" customHeight="1">
      <c r="A24" s="12" t="s">
        <v>264</v>
      </c>
      <c r="B24" s="296">
        <f t="shared" si="2"/>
        <v>1</v>
      </c>
      <c r="C24" s="272">
        <v>0</v>
      </c>
      <c r="D24" s="272">
        <v>0</v>
      </c>
      <c r="E24" s="272">
        <v>1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0</v>
      </c>
      <c r="P24" s="272">
        <v>0</v>
      </c>
      <c r="Q24" s="273">
        <v>0</v>
      </c>
      <c r="R24" s="209"/>
    </row>
    <row r="25" spans="1:18" s="1" customFormat="1" ht="39" customHeight="1">
      <c r="A25" s="12" t="s">
        <v>34</v>
      </c>
      <c r="B25" s="296">
        <f t="shared" si="2"/>
        <v>4</v>
      </c>
      <c r="C25" s="272">
        <v>0</v>
      </c>
      <c r="D25" s="272">
        <v>0</v>
      </c>
      <c r="E25" s="272">
        <v>2</v>
      </c>
      <c r="F25" s="272">
        <v>1</v>
      </c>
      <c r="G25" s="272">
        <v>0</v>
      </c>
      <c r="H25" s="272">
        <v>0</v>
      </c>
      <c r="I25" s="272">
        <v>0</v>
      </c>
      <c r="J25" s="272">
        <v>1</v>
      </c>
      <c r="K25" s="272">
        <v>0</v>
      </c>
      <c r="L25" s="272">
        <v>0</v>
      </c>
      <c r="M25" s="272">
        <v>0</v>
      </c>
      <c r="N25" s="272">
        <v>0</v>
      </c>
      <c r="O25" s="272">
        <v>0</v>
      </c>
      <c r="P25" s="272">
        <v>0</v>
      </c>
      <c r="Q25" s="273">
        <v>0</v>
      </c>
      <c r="R25" s="209"/>
    </row>
    <row r="26" spans="1:18" s="1" customFormat="1" ht="39" customHeight="1">
      <c r="A26" s="12" t="s">
        <v>265</v>
      </c>
      <c r="B26" s="296">
        <f t="shared" si="2"/>
        <v>8</v>
      </c>
      <c r="C26" s="272">
        <v>0</v>
      </c>
      <c r="D26" s="272">
        <v>1</v>
      </c>
      <c r="E26" s="272">
        <v>3</v>
      </c>
      <c r="F26" s="272">
        <v>1</v>
      </c>
      <c r="G26" s="272">
        <v>2</v>
      </c>
      <c r="H26" s="272">
        <v>0</v>
      </c>
      <c r="I26" s="272">
        <v>0</v>
      </c>
      <c r="J26" s="272">
        <v>0</v>
      </c>
      <c r="K26" s="272">
        <v>1</v>
      </c>
      <c r="L26" s="272">
        <v>0</v>
      </c>
      <c r="M26" s="272">
        <v>0</v>
      </c>
      <c r="N26" s="272">
        <v>0</v>
      </c>
      <c r="O26" s="272">
        <v>0</v>
      </c>
      <c r="P26" s="272">
        <v>0</v>
      </c>
      <c r="Q26" s="273">
        <v>0</v>
      </c>
      <c r="R26" s="209"/>
    </row>
    <row r="27" spans="1:18" s="1" customFormat="1" ht="39" customHeight="1">
      <c r="A27" s="12" t="s">
        <v>266</v>
      </c>
      <c r="B27" s="296">
        <f t="shared" si="2"/>
        <v>7</v>
      </c>
      <c r="C27" s="272">
        <v>0</v>
      </c>
      <c r="D27" s="272">
        <v>4</v>
      </c>
      <c r="E27" s="272">
        <v>0</v>
      </c>
      <c r="F27" s="272">
        <v>3</v>
      </c>
      <c r="G27" s="272">
        <v>0</v>
      </c>
      <c r="H27" s="272">
        <v>0</v>
      </c>
      <c r="I27" s="272">
        <v>0</v>
      </c>
      <c r="J27" s="272">
        <v>0</v>
      </c>
      <c r="K27" s="272">
        <v>0</v>
      </c>
      <c r="L27" s="272">
        <v>0</v>
      </c>
      <c r="M27" s="272">
        <v>0</v>
      </c>
      <c r="N27" s="272">
        <v>0</v>
      </c>
      <c r="O27" s="272">
        <v>0</v>
      </c>
      <c r="P27" s="272">
        <v>0</v>
      </c>
      <c r="Q27" s="273">
        <v>0</v>
      </c>
      <c r="R27" s="209"/>
    </row>
    <row r="28" spans="1:18" s="1" customFormat="1" ht="39" customHeight="1">
      <c r="A28" s="12" t="s">
        <v>267</v>
      </c>
      <c r="B28" s="296">
        <f t="shared" si="2"/>
        <v>5</v>
      </c>
      <c r="C28" s="272">
        <v>1</v>
      </c>
      <c r="D28" s="272">
        <v>1</v>
      </c>
      <c r="E28" s="272">
        <v>0</v>
      </c>
      <c r="F28" s="272">
        <v>1</v>
      </c>
      <c r="G28" s="272">
        <v>1</v>
      </c>
      <c r="H28" s="272">
        <v>0</v>
      </c>
      <c r="I28" s="272">
        <v>1</v>
      </c>
      <c r="J28" s="272">
        <v>0</v>
      </c>
      <c r="K28" s="272">
        <v>0</v>
      </c>
      <c r="L28" s="272">
        <v>0</v>
      </c>
      <c r="M28" s="272">
        <v>0</v>
      </c>
      <c r="N28" s="272">
        <v>0</v>
      </c>
      <c r="O28" s="272">
        <v>0</v>
      </c>
      <c r="P28" s="272">
        <v>0</v>
      </c>
      <c r="Q28" s="273">
        <v>0</v>
      </c>
      <c r="R28" s="209"/>
    </row>
    <row r="29" spans="1:18" s="1" customFormat="1" ht="39" customHeight="1">
      <c r="A29" s="12" t="s">
        <v>38</v>
      </c>
      <c r="B29" s="296">
        <f t="shared" si="2"/>
        <v>4</v>
      </c>
      <c r="C29" s="272">
        <v>0</v>
      </c>
      <c r="D29" s="272">
        <v>1</v>
      </c>
      <c r="E29" s="272">
        <v>1</v>
      </c>
      <c r="F29" s="272">
        <v>1</v>
      </c>
      <c r="G29" s="272">
        <v>0</v>
      </c>
      <c r="H29" s="272">
        <v>1</v>
      </c>
      <c r="I29" s="272">
        <v>0</v>
      </c>
      <c r="J29" s="272">
        <v>0</v>
      </c>
      <c r="K29" s="272">
        <v>0</v>
      </c>
      <c r="L29" s="272">
        <v>0</v>
      </c>
      <c r="M29" s="272">
        <v>0</v>
      </c>
      <c r="N29" s="272">
        <v>0</v>
      </c>
      <c r="O29" s="272">
        <v>0</v>
      </c>
      <c r="P29" s="272">
        <v>0</v>
      </c>
      <c r="Q29" s="273">
        <v>0</v>
      </c>
      <c r="R29" s="209"/>
    </row>
    <row r="30" spans="1:18" s="1" customFormat="1" ht="39" customHeight="1" thickBot="1">
      <c r="A30" s="13" t="s">
        <v>39</v>
      </c>
      <c r="B30" s="297">
        <f t="shared" si="2"/>
        <v>11</v>
      </c>
      <c r="C30" s="274">
        <v>0</v>
      </c>
      <c r="D30" s="274">
        <v>3</v>
      </c>
      <c r="E30" s="274">
        <v>3</v>
      </c>
      <c r="F30" s="274">
        <v>5</v>
      </c>
      <c r="G30" s="274">
        <v>0</v>
      </c>
      <c r="H30" s="274">
        <v>0</v>
      </c>
      <c r="I30" s="274">
        <v>0</v>
      </c>
      <c r="J30" s="274">
        <v>0</v>
      </c>
      <c r="K30" s="274">
        <v>0</v>
      </c>
      <c r="L30" s="274">
        <v>0</v>
      </c>
      <c r="M30" s="274">
        <v>0</v>
      </c>
      <c r="N30" s="274">
        <v>0</v>
      </c>
      <c r="O30" s="274">
        <v>0</v>
      </c>
      <c r="P30" s="274">
        <v>0</v>
      </c>
      <c r="Q30" s="275">
        <v>0</v>
      </c>
      <c r="R30" s="209"/>
    </row>
    <row r="31" spans="1:18" s="298" customFormat="1" ht="20.25" customHeight="1"/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&amp;L&amp;11小学校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R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3.5703125" style="265" customWidth="1"/>
    <col min="2" max="3" width="9.7109375" style="265" bestFit="1" customWidth="1"/>
    <col min="4" max="9" width="6.7109375" style="265" customWidth="1"/>
    <col min="10" max="10" width="10.28515625" style="265" customWidth="1"/>
    <col min="11" max="14" width="7" style="265" customWidth="1"/>
    <col min="15" max="15" width="1" style="265" customWidth="1"/>
    <col min="16" max="16384" width="8.5703125" style="265"/>
  </cols>
  <sheetData>
    <row r="2" spans="1:18" ht="21.75" customHeight="1">
      <c r="B2" s="276"/>
      <c r="C2" s="276"/>
      <c r="D2" s="276"/>
      <c r="E2" s="276"/>
      <c r="F2" s="276"/>
      <c r="G2" s="276"/>
      <c r="H2" s="276"/>
      <c r="I2" s="276"/>
    </row>
    <row r="3" spans="1:18" s="1" customFormat="1" ht="20.25" customHeight="1" thickBot="1">
      <c r="A3" s="202" t="s">
        <v>120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8" s="1" customFormat="1" ht="12.75">
      <c r="A4" s="501" t="s">
        <v>121</v>
      </c>
      <c r="B4" s="300"/>
      <c r="C4" s="504" t="s">
        <v>122</v>
      </c>
      <c r="D4" s="490"/>
      <c r="E4" s="490"/>
      <c r="F4" s="490"/>
      <c r="G4" s="490"/>
      <c r="H4" s="490"/>
      <c r="I4" s="490"/>
      <c r="J4" s="301" t="s">
        <v>123</v>
      </c>
      <c r="K4" s="492" t="s">
        <v>124</v>
      </c>
      <c r="L4" s="490"/>
      <c r="M4" s="490"/>
      <c r="N4" s="490"/>
      <c r="O4" s="209"/>
    </row>
    <row r="5" spans="1:18" s="1" customFormat="1" ht="16.5" customHeight="1">
      <c r="A5" s="502"/>
      <c r="B5" s="302" t="s">
        <v>8</v>
      </c>
      <c r="C5" s="505" t="s">
        <v>8</v>
      </c>
      <c r="D5" s="507" t="s">
        <v>125</v>
      </c>
      <c r="E5" s="507" t="s">
        <v>126</v>
      </c>
      <c r="F5" s="507" t="s">
        <v>127</v>
      </c>
      <c r="G5" s="507" t="s">
        <v>128</v>
      </c>
      <c r="H5" s="507" t="s">
        <v>129</v>
      </c>
      <c r="I5" s="509" t="s">
        <v>130</v>
      </c>
      <c r="J5" s="497" t="s">
        <v>131</v>
      </c>
      <c r="K5" s="499" t="s">
        <v>8</v>
      </c>
      <c r="L5" s="303" t="s">
        <v>132</v>
      </c>
      <c r="M5" s="304" t="s">
        <v>133</v>
      </c>
      <c r="N5" s="304" t="s">
        <v>134</v>
      </c>
      <c r="O5" s="209"/>
    </row>
    <row r="6" spans="1:18" s="1" customFormat="1" ht="16.5" customHeight="1" thickBot="1">
      <c r="A6" s="503"/>
      <c r="B6" s="305"/>
      <c r="C6" s="506"/>
      <c r="D6" s="508"/>
      <c r="E6" s="508"/>
      <c r="F6" s="508"/>
      <c r="G6" s="508"/>
      <c r="H6" s="508"/>
      <c r="I6" s="510"/>
      <c r="J6" s="498"/>
      <c r="K6" s="500"/>
      <c r="L6" s="306" t="s">
        <v>135</v>
      </c>
      <c r="M6" s="307" t="s">
        <v>136</v>
      </c>
      <c r="N6" s="307" t="s">
        <v>136</v>
      </c>
      <c r="O6" s="209"/>
    </row>
    <row r="7" spans="1:18" s="1" customFormat="1" ht="22.5" customHeight="1">
      <c r="A7" s="10" t="s">
        <v>301</v>
      </c>
      <c r="B7" s="308">
        <v>1990</v>
      </c>
      <c r="C7" s="308">
        <v>1733</v>
      </c>
      <c r="D7" s="232">
        <v>302</v>
      </c>
      <c r="E7" s="232">
        <v>295</v>
      </c>
      <c r="F7" s="232">
        <v>271</v>
      </c>
      <c r="G7" s="232">
        <v>274</v>
      </c>
      <c r="H7" s="232">
        <v>291</v>
      </c>
      <c r="I7" s="232">
        <v>300</v>
      </c>
      <c r="J7" s="309">
        <v>75</v>
      </c>
      <c r="K7" s="310">
        <v>182</v>
      </c>
      <c r="L7" s="232">
        <v>97</v>
      </c>
      <c r="M7" s="232">
        <v>3</v>
      </c>
      <c r="N7" s="232">
        <v>82</v>
      </c>
      <c r="O7" s="209"/>
    </row>
    <row r="8" spans="1:18" s="1" customFormat="1" ht="22.5" customHeight="1">
      <c r="A8" s="11" t="s">
        <v>302</v>
      </c>
      <c r="B8" s="311">
        <f t="shared" ref="B8:N8" si="0">SUM(B9:B11)</f>
        <v>1994</v>
      </c>
      <c r="C8" s="312">
        <f t="shared" si="0"/>
        <v>1728</v>
      </c>
      <c r="D8" s="288">
        <f t="shared" si="0"/>
        <v>305</v>
      </c>
      <c r="E8" s="288">
        <f t="shared" si="0"/>
        <v>289</v>
      </c>
      <c r="F8" s="313">
        <f t="shared" si="0"/>
        <v>280</v>
      </c>
      <c r="G8" s="288">
        <f t="shared" si="0"/>
        <v>274</v>
      </c>
      <c r="H8" s="313">
        <f t="shared" si="0"/>
        <v>281</v>
      </c>
      <c r="I8" s="314">
        <f t="shared" si="0"/>
        <v>299</v>
      </c>
      <c r="J8" s="315">
        <f t="shared" si="0"/>
        <v>75</v>
      </c>
      <c r="K8" s="316">
        <f t="shared" si="0"/>
        <v>191</v>
      </c>
      <c r="L8" s="288">
        <f t="shared" si="0"/>
        <v>108</v>
      </c>
      <c r="M8" s="288">
        <f t="shared" si="0"/>
        <v>2</v>
      </c>
      <c r="N8" s="313">
        <f t="shared" si="0"/>
        <v>81</v>
      </c>
      <c r="O8" s="209"/>
    </row>
    <row r="9" spans="1:18" s="1" customFormat="1" ht="22.5" customHeight="1">
      <c r="A9" s="4" t="s">
        <v>19</v>
      </c>
      <c r="B9" s="308">
        <f>SUM(D9:K9)</f>
        <v>12</v>
      </c>
      <c r="C9" s="308">
        <f>SUM(D9:I9)</f>
        <v>12</v>
      </c>
      <c r="D9" s="232">
        <v>2</v>
      </c>
      <c r="E9" s="232">
        <v>2</v>
      </c>
      <c r="F9" s="232">
        <v>2</v>
      </c>
      <c r="G9" s="232">
        <v>2</v>
      </c>
      <c r="H9" s="232">
        <v>2</v>
      </c>
      <c r="I9" s="232">
        <v>2</v>
      </c>
      <c r="J9" s="309">
        <v>0</v>
      </c>
      <c r="K9" s="310">
        <v>0</v>
      </c>
      <c r="L9" s="232">
        <v>0</v>
      </c>
      <c r="M9" s="232">
        <v>0</v>
      </c>
      <c r="N9" s="232">
        <v>0</v>
      </c>
      <c r="O9" s="209"/>
    </row>
    <row r="10" spans="1:18" s="1" customFormat="1" ht="22.5" customHeight="1">
      <c r="A10" s="4" t="s">
        <v>20</v>
      </c>
      <c r="B10" s="308">
        <f t="shared" ref="B10:N10" si="1">SUM(B13:B29)</f>
        <v>1976</v>
      </c>
      <c r="C10" s="308">
        <f t="shared" si="1"/>
        <v>1710</v>
      </c>
      <c r="D10" s="232">
        <f t="shared" si="1"/>
        <v>302</v>
      </c>
      <c r="E10" s="232">
        <f t="shared" si="1"/>
        <v>286</v>
      </c>
      <c r="F10" s="232">
        <f t="shared" si="1"/>
        <v>277</v>
      </c>
      <c r="G10" s="232">
        <f t="shared" si="1"/>
        <v>271</v>
      </c>
      <c r="H10" s="232">
        <f t="shared" si="1"/>
        <v>278</v>
      </c>
      <c r="I10" s="232">
        <f t="shared" si="1"/>
        <v>296</v>
      </c>
      <c r="J10" s="309">
        <f t="shared" si="1"/>
        <v>75</v>
      </c>
      <c r="K10" s="310">
        <f t="shared" si="1"/>
        <v>191</v>
      </c>
      <c r="L10" s="232">
        <f t="shared" si="1"/>
        <v>108</v>
      </c>
      <c r="M10" s="232">
        <f t="shared" si="1"/>
        <v>2</v>
      </c>
      <c r="N10" s="232">
        <f t="shared" si="1"/>
        <v>81</v>
      </c>
      <c r="O10" s="209"/>
    </row>
    <row r="11" spans="1:18" s="1" customFormat="1" ht="22.5" customHeight="1" thickBot="1">
      <c r="A11" s="5" t="s">
        <v>21</v>
      </c>
      <c r="B11" s="317">
        <f>SUM(D11:K11)</f>
        <v>6</v>
      </c>
      <c r="C11" s="317">
        <f>SUM(D11:I11)</f>
        <v>6</v>
      </c>
      <c r="D11" s="293">
        <v>1</v>
      </c>
      <c r="E11" s="293">
        <v>1</v>
      </c>
      <c r="F11" s="293">
        <v>1</v>
      </c>
      <c r="G11" s="293">
        <v>1</v>
      </c>
      <c r="H11" s="293">
        <v>1</v>
      </c>
      <c r="I11" s="293">
        <v>1</v>
      </c>
      <c r="J11" s="318">
        <v>0</v>
      </c>
      <c r="K11" s="319">
        <v>0</v>
      </c>
      <c r="L11" s="293">
        <v>0</v>
      </c>
      <c r="M11" s="293">
        <v>0</v>
      </c>
      <c r="N11" s="293">
        <v>0</v>
      </c>
      <c r="O11" s="209"/>
    </row>
    <row r="12" spans="1:18" s="1" customFormat="1" ht="17.25" customHeight="1">
      <c r="A12" s="6" t="s">
        <v>22</v>
      </c>
      <c r="B12" s="320"/>
      <c r="C12" s="321"/>
      <c r="D12" s="285"/>
      <c r="E12" s="285"/>
      <c r="F12" s="285"/>
      <c r="G12" s="285"/>
      <c r="H12" s="285"/>
      <c r="I12" s="322"/>
      <c r="J12" s="310"/>
      <c r="K12" s="323"/>
      <c r="L12" s="285"/>
      <c r="M12" s="285"/>
      <c r="N12" s="286"/>
      <c r="O12" s="266"/>
      <c r="P12" s="266"/>
      <c r="Q12" s="266"/>
      <c r="R12" s="209"/>
    </row>
    <row r="13" spans="1:18" s="1" customFormat="1" ht="37.5" customHeight="1">
      <c r="A13" s="7" t="s">
        <v>23</v>
      </c>
      <c r="B13" s="308">
        <f t="shared" ref="B13:B29" si="2">SUM(C13,J13,K13)</f>
        <v>593</v>
      </c>
      <c r="C13" s="324">
        <v>529</v>
      </c>
      <c r="D13" s="271">
        <v>95</v>
      </c>
      <c r="E13" s="271">
        <v>91</v>
      </c>
      <c r="F13" s="271">
        <v>86</v>
      </c>
      <c r="G13" s="271">
        <v>84</v>
      </c>
      <c r="H13" s="271">
        <v>83</v>
      </c>
      <c r="I13" s="325">
        <v>90</v>
      </c>
      <c r="J13" s="231">
        <v>13</v>
      </c>
      <c r="K13" s="310">
        <f t="shared" ref="K13:K29" si="3">SUM(L13:N13)</f>
        <v>51</v>
      </c>
      <c r="L13" s="232">
        <v>30</v>
      </c>
      <c r="M13" s="232">
        <v>0</v>
      </c>
      <c r="N13" s="232">
        <v>21</v>
      </c>
      <c r="O13" s="209"/>
      <c r="P13" s="209"/>
    </row>
    <row r="14" spans="1:18" s="1" customFormat="1" ht="37.5" customHeight="1">
      <c r="A14" s="8" t="s">
        <v>268</v>
      </c>
      <c r="B14" s="326">
        <f t="shared" si="2"/>
        <v>161</v>
      </c>
      <c r="C14" s="326">
        <v>137</v>
      </c>
      <c r="D14" s="273">
        <v>24</v>
      </c>
      <c r="E14" s="273">
        <v>24</v>
      </c>
      <c r="F14" s="273">
        <v>23</v>
      </c>
      <c r="G14" s="273">
        <v>21</v>
      </c>
      <c r="H14" s="273">
        <v>21</v>
      </c>
      <c r="I14" s="273">
        <v>24</v>
      </c>
      <c r="J14" s="327">
        <v>9</v>
      </c>
      <c r="K14" s="328">
        <f t="shared" si="3"/>
        <v>15</v>
      </c>
      <c r="L14" s="273">
        <v>10</v>
      </c>
      <c r="M14" s="273">
        <v>0</v>
      </c>
      <c r="N14" s="273">
        <v>5</v>
      </c>
      <c r="O14" s="209"/>
    </row>
    <row r="15" spans="1:18" s="1" customFormat="1" ht="37.5" customHeight="1">
      <c r="A15" s="8" t="s">
        <v>269</v>
      </c>
      <c r="B15" s="326">
        <f t="shared" si="2"/>
        <v>90</v>
      </c>
      <c r="C15" s="326">
        <v>78</v>
      </c>
      <c r="D15" s="273">
        <v>13</v>
      </c>
      <c r="E15" s="273">
        <v>13</v>
      </c>
      <c r="F15" s="273">
        <v>13</v>
      </c>
      <c r="G15" s="273">
        <v>13</v>
      </c>
      <c r="H15" s="273">
        <v>13</v>
      </c>
      <c r="I15" s="273">
        <v>13</v>
      </c>
      <c r="J15" s="327">
        <v>4</v>
      </c>
      <c r="K15" s="328">
        <f t="shared" si="3"/>
        <v>8</v>
      </c>
      <c r="L15" s="273">
        <v>5</v>
      </c>
      <c r="M15" s="273">
        <v>0</v>
      </c>
      <c r="N15" s="273">
        <v>3</v>
      </c>
      <c r="O15" s="209"/>
    </row>
    <row r="16" spans="1:18" s="1" customFormat="1" ht="37.5" customHeight="1">
      <c r="A16" s="8" t="s">
        <v>270</v>
      </c>
      <c r="B16" s="326">
        <f t="shared" si="2"/>
        <v>82</v>
      </c>
      <c r="C16" s="326">
        <v>66</v>
      </c>
      <c r="D16" s="273">
        <v>12</v>
      </c>
      <c r="E16" s="273">
        <v>10</v>
      </c>
      <c r="F16" s="273">
        <v>11</v>
      </c>
      <c r="G16" s="273">
        <v>10</v>
      </c>
      <c r="H16" s="273">
        <v>11</v>
      </c>
      <c r="I16" s="273">
        <v>12</v>
      </c>
      <c r="J16" s="327">
        <v>7</v>
      </c>
      <c r="K16" s="328">
        <f t="shared" si="3"/>
        <v>9</v>
      </c>
      <c r="L16" s="273">
        <v>5</v>
      </c>
      <c r="M16" s="273">
        <v>0</v>
      </c>
      <c r="N16" s="273">
        <v>4</v>
      </c>
      <c r="O16" s="209"/>
    </row>
    <row r="17" spans="1:15" s="1" customFormat="1" ht="37.5" customHeight="1">
      <c r="A17" s="8" t="s">
        <v>271</v>
      </c>
      <c r="B17" s="326">
        <f t="shared" si="2"/>
        <v>66</v>
      </c>
      <c r="C17" s="326">
        <v>51</v>
      </c>
      <c r="D17" s="273">
        <v>10</v>
      </c>
      <c r="E17" s="273">
        <v>9</v>
      </c>
      <c r="F17" s="273">
        <v>8</v>
      </c>
      <c r="G17" s="273">
        <v>8</v>
      </c>
      <c r="H17" s="273">
        <v>8</v>
      </c>
      <c r="I17" s="273">
        <v>8</v>
      </c>
      <c r="J17" s="327">
        <v>6</v>
      </c>
      <c r="K17" s="328">
        <f t="shared" si="3"/>
        <v>9</v>
      </c>
      <c r="L17" s="273">
        <v>2</v>
      </c>
      <c r="M17" s="273">
        <v>0</v>
      </c>
      <c r="N17" s="273">
        <v>7</v>
      </c>
      <c r="O17" s="209"/>
    </row>
    <row r="18" spans="1:15" s="1" customFormat="1" ht="37.5" customHeight="1">
      <c r="A18" s="8" t="s">
        <v>272</v>
      </c>
      <c r="B18" s="326">
        <f t="shared" si="2"/>
        <v>170</v>
      </c>
      <c r="C18" s="326">
        <v>155</v>
      </c>
      <c r="D18" s="273">
        <v>26</v>
      </c>
      <c r="E18" s="273">
        <v>25</v>
      </c>
      <c r="F18" s="273">
        <v>26</v>
      </c>
      <c r="G18" s="273">
        <v>25</v>
      </c>
      <c r="H18" s="273">
        <v>25</v>
      </c>
      <c r="I18" s="273">
        <v>28</v>
      </c>
      <c r="J18" s="327">
        <v>0</v>
      </c>
      <c r="K18" s="328">
        <f t="shared" si="3"/>
        <v>15</v>
      </c>
      <c r="L18" s="273">
        <v>9</v>
      </c>
      <c r="M18" s="273">
        <v>1</v>
      </c>
      <c r="N18" s="273">
        <v>5</v>
      </c>
      <c r="O18" s="209"/>
    </row>
    <row r="19" spans="1:15" s="1" customFormat="1" ht="37.5" customHeight="1">
      <c r="A19" s="8" t="s">
        <v>29</v>
      </c>
      <c r="B19" s="326">
        <f t="shared" si="2"/>
        <v>74</v>
      </c>
      <c r="C19" s="326">
        <v>60</v>
      </c>
      <c r="D19" s="273">
        <v>13</v>
      </c>
      <c r="E19" s="273">
        <v>9</v>
      </c>
      <c r="F19" s="273">
        <v>9</v>
      </c>
      <c r="G19" s="273">
        <v>9</v>
      </c>
      <c r="H19" s="273">
        <v>9</v>
      </c>
      <c r="I19" s="273">
        <v>11</v>
      </c>
      <c r="J19" s="327">
        <v>8</v>
      </c>
      <c r="K19" s="328">
        <f t="shared" si="3"/>
        <v>6</v>
      </c>
      <c r="L19" s="273">
        <v>2</v>
      </c>
      <c r="M19" s="273">
        <v>0</v>
      </c>
      <c r="N19" s="273">
        <v>4</v>
      </c>
      <c r="O19" s="209"/>
    </row>
    <row r="20" spans="1:15" s="1" customFormat="1" ht="37.5" customHeight="1">
      <c r="A20" s="8" t="s">
        <v>30</v>
      </c>
      <c r="B20" s="326">
        <f t="shared" si="2"/>
        <v>199</v>
      </c>
      <c r="C20" s="326">
        <v>177</v>
      </c>
      <c r="D20" s="273">
        <v>30</v>
      </c>
      <c r="E20" s="273">
        <v>27</v>
      </c>
      <c r="F20" s="273">
        <v>29</v>
      </c>
      <c r="G20" s="273">
        <v>26</v>
      </c>
      <c r="H20" s="273">
        <v>33</v>
      </c>
      <c r="I20" s="273">
        <v>32</v>
      </c>
      <c r="J20" s="327">
        <v>3</v>
      </c>
      <c r="K20" s="328">
        <f t="shared" si="3"/>
        <v>19</v>
      </c>
      <c r="L20" s="273">
        <v>13</v>
      </c>
      <c r="M20" s="273">
        <v>0</v>
      </c>
      <c r="N20" s="273">
        <v>6</v>
      </c>
      <c r="O20" s="209"/>
    </row>
    <row r="21" spans="1:15" s="1" customFormat="1" ht="37.5" customHeight="1">
      <c r="A21" s="8" t="s">
        <v>31</v>
      </c>
      <c r="B21" s="326">
        <f t="shared" si="2"/>
        <v>228</v>
      </c>
      <c r="C21" s="326">
        <v>203</v>
      </c>
      <c r="D21" s="273">
        <v>33</v>
      </c>
      <c r="E21" s="273">
        <v>35</v>
      </c>
      <c r="F21" s="273">
        <v>33</v>
      </c>
      <c r="G21" s="273">
        <v>35</v>
      </c>
      <c r="H21" s="273">
        <v>33</v>
      </c>
      <c r="I21" s="273">
        <v>34</v>
      </c>
      <c r="J21" s="327">
        <v>0</v>
      </c>
      <c r="K21" s="328">
        <f t="shared" si="3"/>
        <v>25</v>
      </c>
      <c r="L21" s="273">
        <v>12</v>
      </c>
      <c r="M21" s="273">
        <v>0</v>
      </c>
      <c r="N21" s="273">
        <v>13</v>
      </c>
      <c r="O21" s="209"/>
    </row>
    <row r="22" spans="1:15" s="1" customFormat="1" ht="37.5" customHeight="1">
      <c r="A22" s="8" t="s">
        <v>273</v>
      </c>
      <c r="B22" s="326">
        <f t="shared" si="2"/>
        <v>53</v>
      </c>
      <c r="C22" s="326">
        <v>46</v>
      </c>
      <c r="D22" s="273">
        <v>9</v>
      </c>
      <c r="E22" s="273">
        <v>7</v>
      </c>
      <c r="F22" s="273">
        <v>8</v>
      </c>
      <c r="G22" s="273">
        <v>7</v>
      </c>
      <c r="H22" s="273">
        <v>7</v>
      </c>
      <c r="I22" s="273">
        <v>8</v>
      </c>
      <c r="J22" s="327">
        <v>2</v>
      </c>
      <c r="K22" s="328">
        <f t="shared" si="3"/>
        <v>5</v>
      </c>
      <c r="L22" s="273">
        <v>3</v>
      </c>
      <c r="M22" s="273">
        <v>0</v>
      </c>
      <c r="N22" s="273">
        <v>2</v>
      </c>
      <c r="O22" s="209"/>
    </row>
    <row r="23" spans="1:15" s="1" customFormat="1" ht="37.5" customHeight="1">
      <c r="A23" s="8" t="s">
        <v>274</v>
      </c>
      <c r="B23" s="326">
        <f t="shared" si="2"/>
        <v>7</v>
      </c>
      <c r="C23" s="326">
        <v>6</v>
      </c>
      <c r="D23" s="273">
        <v>1</v>
      </c>
      <c r="E23" s="273">
        <v>1</v>
      </c>
      <c r="F23" s="273">
        <v>1</v>
      </c>
      <c r="G23" s="273">
        <v>1</v>
      </c>
      <c r="H23" s="273">
        <v>1</v>
      </c>
      <c r="I23" s="273">
        <v>1</v>
      </c>
      <c r="J23" s="327">
        <v>0</v>
      </c>
      <c r="K23" s="328">
        <f t="shared" si="3"/>
        <v>1</v>
      </c>
      <c r="L23" s="273">
        <v>1</v>
      </c>
      <c r="M23" s="273">
        <v>0</v>
      </c>
      <c r="N23" s="273">
        <v>0</v>
      </c>
      <c r="O23" s="209"/>
    </row>
    <row r="24" spans="1:15" s="1" customFormat="1" ht="37.5" customHeight="1">
      <c r="A24" s="8" t="s">
        <v>34</v>
      </c>
      <c r="B24" s="326">
        <f t="shared" si="2"/>
        <v>34</v>
      </c>
      <c r="C24" s="326">
        <v>30</v>
      </c>
      <c r="D24" s="273">
        <v>5</v>
      </c>
      <c r="E24" s="273">
        <v>5</v>
      </c>
      <c r="F24" s="273">
        <v>5</v>
      </c>
      <c r="G24" s="273">
        <v>5</v>
      </c>
      <c r="H24" s="273">
        <v>5</v>
      </c>
      <c r="I24" s="273">
        <v>5</v>
      </c>
      <c r="J24" s="327">
        <v>0</v>
      </c>
      <c r="K24" s="328">
        <f t="shared" si="3"/>
        <v>4</v>
      </c>
      <c r="L24" s="273">
        <v>2</v>
      </c>
      <c r="M24" s="273">
        <v>1</v>
      </c>
      <c r="N24" s="273">
        <v>1</v>
      </c>
      <c r="O24" s="209"/>
    </row>
    <row r="25" spans="1:15" s="1" customFormat="1" ht="37.5" customHeight="1">
      <c r="A25" s="8" t="s">
        <v>275</v>
      </c>
      <c r="B25" s="326">
        <f t="shared" si="2"/>
        <v>60</v>
      </c>
      <c r="C25" s="326">
        <v>53</v>
      </c>
      <c r="D25" s="273">
        <v>9</v>
      </c>
      <c r="E25" s="273">
        <v>9</v>
      </c>
      <c r="F25" s="273">
        <v>7</v>
      </c>
      <c r="G25" s="273">
        <v>8</v>
      </c>
      <c r="H25" s="273">
        <v>10</v>
      </c>
      <c r="I25" s="273">
        <v>10</v>
      </c>
      <c r="J25" s="327">
        <v>3</v>
      </c>
      <c r="K25" s="328">
        <f t="shared" si="3"/>
        <v>4</v>
      </c>
      <c r="L25" s="273">
        <v>3</v>
      </c>
      <c r="M25" s="273">
        <v>0</v>
      </c>
      <c r="N25" s="273">
        <v>1</v>
      </c>
      <c r="O25" s="209"/>
    </row>
    <row r="26" spans="1:15" s="1" customFormat="1" ht="37.5" customHeight="1">
      <c r="A26" s="8" t="s">
        <v>276</v>
      </c>
      <c r="B26" s="326">
        <f t="shared" si="2"/>
        <v>35</v>
      </c>
      <c r="C26" s="326">
        <v>20</v>
      </c>
      <c r="D26" s="273">
        <v>4</v>
      </c>
      <c r="E26" s="273">
        <v>3</v>
      </c>
      <c r="F26" s="273">
        <v>3</v>
      </c>
      <c r="G26" s="273">
        <v>4</v>
      </c>
      <c r="H26" s="273">
        <v>3</v>
      </c>
      <c r="I26" s="273">
        <v>3</v>
      </c>
      <c r="J26" s="327">
        <v>10</v>
      </c>
      <c r="K26" s="328">
        <f t="shared" si="3"/>
        <v>5</v>
      </c>
      <c r="L26" s="273">
        <v>1</v>
      </c>
      <c r="M26" s="273">
        <v>0</v>
      </c>
      <c r="N26" s="273">
        <v>4</v>
      </c>
      <c r="O26" s="209"/>
    </row>
    <row r="27" spans="1:15" s="1" customFormat="1" ht="37.5" customHeight="1">
      <c r="A27" s="8" t="s">
        <v>277</v>
      </c>
      <c r="B27" s="326">
        <f t="shared" si="2"/>
        <v>32</v>
      </c>
      <c r="C27" s="326">
        <v>26</v>
      </c>
      <c r="D27" s="273">
        <v>3</v>
      </c>
      <c r="E27" s="273">
        <v>5</v>
      </c>
      <c r="F27" s="273">
        <v>3</v>
      </c>
      <c r="G27" s="273">
        <v>4</v>
      </c>
      <c r="H27" s="273">
        <v>6</v>
      </c>
      <c r="I27" s="273">
        <v>5</v>
      </c>
      <c r="J27" s="327">
        <v>2</v>
      </c>
      <c r="K27" s="328">
        <f t="shared" si="3"/>
        <v>4</v>
      </c>
      <c r="L27" s="273">
        <v>3</v>
      </c>
      <c r="M27" s="273">
        <v>0</v>
      </c>
      <c r="N27" s="273">
        <v>1</v>
      </c>
      <c r="O27" s="209"/>
    </row>
    <row r="28" spans="1:15" s="1" customFormat="1" ht="37.5" customHeight="1">
      <c r="A28" s="8" t="s">
        <v>38</v>
      </c>
      <c r="B28" s="326">
        <f t="shared" si="2"/>
        <v>27</v>
      </c>
      <c r="C28" s="326">
        <v>22</v>
      </c>
      <c r="D28" s="273">
        <v>5</v>
      </c>
      <c r="E28" s="273">
        <v>3</v>
      </c>
      <c r="F28" s="273">
        <v>3</v>
      </c>
      <c r="G28" s="273">
        <v>4</v>
      </c>
      <c r="H28" s="273">
        <v>3</v>
      </c>
      <c r="I28" s="273">
        <v>4</v>
      </c>
      <c r="J28" s="327">
        <v>2</v>
      </c>
      <c r="K28" s="328">
        <f t="shared" si="3"/>
        <v>3</v>
      </c>
      <c r="L28" s="273">
        <v>2</v>
      </c>
      <c r="M28" s="273">
        <v>0</v>
      </c>
      <c r="N28" s="273">
        <v>1</v>
      </c>
      <c r="O28" s="209"/>
    </row>
    <row r="29" spans="1:15" s="1" customFormat="1" ht="37.5" customHeight="1" thickBot="1">
      <c r="A29" s="9" t="s">
        <v>39</v>
      </c>
      <c r="B29" s="329">
        <f t="shared" si="2"/>
        <v>65</v>
      </c>
      <c r="C29" s="329">
        <v>51</v>
      </c>
      <c r="D29" s="275">
        <v>10</v>
      </c>
      <c r="E29" s="275">
        <v>10</v>
      </c>
      <c r="F29" s="275">
        <v>9</v>
      </c>
      <c r="G29" s="275">
        <v>7</v>
      </c>
      <c r="H29" s="275">
        <v>7</v>
      </c>
      <c r="I29" s="275">
        <v>8</v>
      </c>
      <c r="J29" s="255">
        <v>6</v>
      </c>
      <c r="K29" s="330">
        <f t="shared" si="3"/>
        <v>8</v>
      </c>
      <c r="L29" s="275">
        <v>5</v>
      </c>
      <c r="M29" s="275">
        <v>0</v>
      </c>
      <c r="N29" s="275">
        <v>3</v>
      </c>
      <c r="O29" s="209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orientation="portrait" r:id="rId1"/>
  <headerFooter scaleWithDoc="0" alignWithMargins="0">
    <oddHeader>&amp;R&amp;11小学校</oddHeader>
  </headerFooter>
  <ignoredErrors>
    <ignoredError sqref="B9:C9 B11:C11" formulaRange="1"/>
    <ignoredError sqref="B10:C1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4.42578125" style="299" customWidth="1"/>
    <col min="2" max="2" width="8.85546875" style="299" customWidth="1"/>
    <col min="3" max="10" width="10" style="299" customWidth="1"/>
    <col min="11" max="11" width="1" style="299" customWidth="1"/>
    <col min="12" max="12" width="8.5703125" style="299"/>
    <col min="13" max="21" width="8.5703125" style="331"/>
    <col min="22" max="16384" width="8.5703125" style="299"/>
  </cols>
  <sheetData>
    <row r="1" spans="1:21" s="265" customFormat="1" ht="18.75" customHeight="1">
      <c r="M1" s="331"/>
      <c r="N1" s="331"/>
      <c r="O1" s="331"/>
      <c r="P1" s="331"/>
      <c r="Q1" s="331"/>
      <c r="R1" s="331"/>
      <c r="S1" s="331"/>
      <c r="T1" s="331"/>
      <c r="U1" s="331"/>
    </row>
    <row r="2" spans="1:21" s="265" customFormat="1" ht="18.75" customHeight="1">
      <c r="M2" s="331"/>
      <c r="N2" s="331"/>
      <c r="O2" s="331"/>
      <c r="P2" s="331"/>
      <c r="Q2" s="331"/>
      <c r="R2" s="331"/>
      <c r="S2" s="331"/>
      <c r="T2" s="331"/>
      <c r="U2" s="331"/>
    </row>
    <row r="3" spans="1:21" s="1" customFormat="1" ht="20.25" customHeight="1" thickBot="1">
      <c r="A3" s="202" t="s">
        <v>137</v>
      </c>
      <c r="B3" s="209"/>
      <c r="C3" s="209"/>
      <c r="D3" s="209"/>
      <c r="E3" s="209"/>
      <c r="F3" s="209"/>
      <c r="G3" s="209"/>
      <c r="H3" s="209"/>
      <c r="I3" s="209"/>
      <c r="J3" s="209"/>
      <c r="M3" s="331"/>
      <c r="N3" s="331"/>
      <c r="O3" s="331"/>
      <c r="P3" s="331"/>
      <c r="Q3" s="331"/>
      <c r="R3" s="331"/>
      <c r="S3" s="331"/>
      <c r="T3" s="331"/>
      <c r="U3" s="331"/>
    </row>
    <row r="4" spans="1:21" s="1" customFormat="1" ht="20.25" customHeight="1">
      <c r="A4" s="458" t="s">
        <v>138</v>
      </c>
      <c r="B4" s="504" t="s">
        <v>139</v>
      </c>
      <c r="C4" s="492"/>
      <c r="D4" s="492"/>
      <c r="E4" s="492"/>
      <c r="F4" s="492"/>
      <c r="G4" s="492"/>
      <c r="H4" s="492"/>
      <c r="I4" s="492"/>
      <c r="J4" s="492"/>
      <c r="M4" s="331"/>
      <c r="N4" s="331"/>
      <c r="O4" s="331"/>
      <c r="P4" s="331"/>
      <c r="Q4" s="331"/>
      <c r="R4" s="331"/>
      <c r="S4" s="331"/>
      <c r="T4" s="331"/>
      <c r="U4" s="331"/>
    </row>
    <row r="5" spans="1:21" s="1" customFormat="1" ht="21.75" customHeight="1">
      <c r="A5" s="459"/>
      <c r="B5" s="511" t="s">
        <v>8</v>
      </c>
      <c r="C5" s="332" t="s">
        <v>140</v>
      </c>
      <c r="D5" s="333" t="s">
        <v>141</v>
      </c>
      <c r="E5" s="333" t="s">
        <v>142</v>
      </c>
      <c r="F5" s="333" t="s">
        <v>143</v>
      </c>
      <c r="G5" s="333" t="s">
        <v>144</v>
      </c>
      <c r="H5" s="333" t="s">
        <v>145</v>
      </c>
      <c r="I5" s="333" t="s">
        <v>146</v>
      </c>
      <c r="J5" s="334" t="s">
        <v>147</v>
      </c>
      <c r="K5" s="209"/>
      <c r="M5" s="331"/>
      <c r="N5" s="331"/>
      <c r="O5" s="331"/>
      <c r="P5" s="331"/>
      <c r="Q5" s="331"/>
      <c r="R5" s="331"/>
      <c r="S5" s="331"/>
      <c r="T5" s="331"/>
      <c r="U5" s="331"/>
    </row>
    <row r="6" spans="1:21" s="1" customFormat="1" ht="21.75" customHeight="1" thickBot="1">
      <c r="A6" s="460"/>
      <c r="B6" s="512"/>
      <c r="C6" s="335" t="s">
        <v>148</v>
      </c>
      <c r="D6" s="336" t="s">
        <v>149</v>
      </c>
      <c r="E6" s="336" t="s">
        <v>150</v>
      </c>
      <c r="F6" s="336" t="s">
        <v>151</v>
      </c>
      <c r="G6" s="336" t="s">
        <v>152</v>
      </c>
      <c r="H6" s="336" t="s">
        <v>153</v>
      </c>
      <c r="I6" s="336" t="s">
        <v>154</v>
      </c>
      <c r="J6" s="307" t="s">
        <v>155</v>
      </c>
      <c r="K6" s="209"/>
      <c r="M6" s="331"/>
      <c r="N6" s="331"/>
      <c r="O6" s="331"/>
      <c r="P6" s="331"/>
      <c r="Q6" s="331"/>
      <c r="R6" s="331"/>
      <c r="S6" s="331"/>
      <c r="T6" s="331"/>
      <c r="U6" s="331"/>
    </row>
    <row r="7" spans="1:21" s="1" customFormat="1" ht="20.25" customHeight="1">
      <c r="A7" s="110" t="s">
        <v>301</v>
      </c>
      <c r="B7" s="308">
        <v>1990</v>
      </c>
      <c r="C7" s="236">
        <v>261</v>
      </c>
      <c r="D7" s="233">
        <v>143</v>
      </c>
      <c r="E7" s="233">
        <v>305</v>
      </c>
      <c r="F7" s="233">
        <v>327</v>
      </c>
      <c r="G7" s="233">
        <v>518</v>
      </c>
      <c r="H7" s="233">
        <v>362</v>
      </c>
      <c r="I7" s="233">
        <v>74</v>
      </c>
      <c r="J7" s="232">
        <v>0</v>
      </c>
      <c r="K7" s="209"/>
      <c r="M7" s="331"/>
      <c r="N7" s="331"/>
      <c r="O7" s="331"/>
      <c r="P7" s="331"/>
      <c r="Q7" s="331"/>
      <c r="R7" s="331"/>
      <c r="S7" s="331"/>
      <c r="T7" s="331"/>
      <c r="U7" s="331"/>
    </row>
    <row r="8" spans="1:21" s="1" customFormat="1" ht="20.25" customHeight="1">
      <c r="A8" s="3" t="s">
        <v>302</v>
      </c>
      <c r="B8" s="337">
        <f t="shared" ref="B8:I8" si="0">SUM(B9:B11)</f>
        <v>1994</v>
      </c>
      <c r="C8" s="316">
        <f t="shared" si="0"/>
        <v>266</v>
      </c>
      <c r="D8" s="313">
        <f t="shared" si="0"/>
        <v>144</v>
      </c>
      <c r="E8" s="288">
        <f t="shared" si="0"/>
        <v>326</v>
      </c>
      <c r="F8" s="313">
        <f t="shared" si="0"/>
        <v>341</v>
      </c>
      <c r="G8" s="288">
        <f t="shared" si="0"/>
        <v>514</v>
      </c>
      <c r="H8" s="313">
        <f t="shared" si="0"/>
        <v>363</v>
      </c>
      <c r="I8" s="288">
        <f t="shared" si="0"/>
        <v>40</v>
      </c>
      <c r="J8" s="313">
        <v>0</v>
      </c>
      <c r="K8" s="209"/>
      <c r="M8" s="331"/>
      <c r="N8" s="331"/>
      <c r="O8" s="331"/>
      <c r="P8" s="331"/>
      <c r="Q8" s="331"/>
      <c r="R8" s="331"/>
      <c r="S8" s="331"/>
      <c r="T8" s="331"/>
      <c r="U8" s="331"/>
    </row>
    <row r="9" spans="1:21" s="1" customFormat="1" ht="22.5" customHeight="1">
      <c r="A9" s="4" t="s">
        <v>19</v>
      </c>
      <c r="B9" s="338">
        <f>SUM(C9:J9)</f>
        <v>12</v>
      </c>
      <c r="C9" s="241">
        <v>0</v>
      </c>
      <c r="D9" s="242">
        <v>0</v>
      </c>
      <c r="E9" s="242">
        <v>0</v>
      </c>
      <c r="F9" s="242">
        <v>0</v>
      </c>
      <c r="G9" s="242">
        <v>0</v>
      </c>
      <c r="H9" s="242">
        <v>11</v>
      </c>
      <c r="I9" s="242">
        <v>1</v>
      </c>
      <c r="J9" s="339">
        <v>0</v>
      </c>
      <c r="K9" s="209"/>
      <c r="M9" s="331"/>
      <c r="N9" s="331"/>
      <c r="O9" s="331"/>
      <c r="P9" s="331"/>
      <c r="Q9" s="331"/>
      <c r="R9" s="331"/>
      <c r="S9" s="331"/>
      <c r="T9" s="331"/>
      <c r="U9" s="331"/>
    </row>
    <row r="10" spans="1:21" s="1" customFormat="1" ht="22.5" customHeight="1">
      <c r="A10" s="4" t="s">
        <v>20</v>
      </c>
      <c r="B10" s="340">
        <f t="shared" ref="B10:J10" si="1">SUM(B13:B29)</f>
        <v>1976</v>
      </c>
      <c r="C10" s="310">
        <f t="shared" si="1"/>
        <v>262</v>
      </c>
      <c r="D10" s="232">
        <f t="shared" si="1"/>
        <v>142</v>
      </c>
      <c r="E10" s="232">
        <f t="shared" si="1"/>
        <v>326</v>
      </c>
      <c r="F10" s="232">
        <f t="shared" si="1"/>
        <v>341</v>
      </c>
      <c r="G10" s="232">
        <f t="shared" si="1"/>
        <v>514</v>
      </c>
      <c r="H10" s="232">
        <f t="shared" si="1"/>
        <v>352</v>
      </c>
      <c r="I10" s="232">
        <f t="shared" si="1"/>
        <v>39</v>
      </c>
      <c r="J10" s="232">
        <f t="shared" si="1"/>
        <v>0</v>
      </c>
      <c r="K10" s="209"/>
      <c r="M10" s="331"/>
      <c r="N10" s="331"/>
      <c r="O10" s="331"/>
      <c r="P10" s="331"/>
      <c r="Q10" s="331"/>
      <c r="R10" s="331"/>
      <c r="S10" s="331"/>
      <c r="T10" s="331"/>
      <c r="U10" s="331"/>
    </row>
    <row r="11" spans="1:21" s="1" customFormat="1" ht="22.5" customHeight="1" thickBot="1">
      <c r="A11" s="5" t="s">
        <v>21</v>
      </c>
      <c r="B11" s="317">
        <f>SUM(C11:J11)</f>
        <v>6</v>
      </c>
      <c r="C11" s="341">
        <v>4</v>
      </c>
      <c r="D11" s="292">
        <v>2</v>
      </c>
      <c r="E11" s="292">
        <v>0</v>
      </c>
      <c r="F11" s="292">
        <v>0</v>
      </c>
      <c r="G11" s="292">
        <v>0</v>
      </c>
      <c r="H11" s="292">
        <v>0</v>
      </c>
      <c r="I11" s="292">
        <v>0</v>
      </c>
      <c r="J11" s="293">
        <v>0</v>
      </c>
      <c r="K11" s="209"/>
      <c r="M11" s="331"/>
      <c r="N11" s="331"/>
      <c r="O11" s="331"/>
      <c r="P11" s="331"/>
      <c r="Q11" s="331"/>
      <c r="R11" s="331"/>
      <c r="S11" s="331"/>
      <c r="T11" s="331"/>
      <c r="U11" s="331"/>
    </row>
    <row r="12" spans="1:21" s="1" customFormat="1" ht="15" customHeight="1">
      <c r="A12" s="6" t="s">
        <v>22</v>
      </c>
      <c r="B12" s="308"/>
      <c r="C12" s="236"/>
      <c r="D12" s="233"/>
      <c r="E12" s="233"/>
      <c r="F12" s="233"/>
      <c r="G12" s="233"/>
      <c r="H12" s="233"/>
      <c r="I12" s="233"/>
      <c r="J12" s="232"/>
      <c r="K12" s="209"/>
      <c r="M12" s="331"/>
      <c r="N12" s="331"/>
      <c r="O12" s="331"/>
      <c r="P12" s="331"/>
      <c r="Q12" s="331"/>
      <c r="R12" s="331"/>
      <c r="S12" s="331"/>
      <c r="T12" s="331"/>
      <c r="U12" s="331"/>
    </row>
    <row r="13" spans="1:21" s="1" customFormat="1" ht="37.5" customHeight="1">
      <c r="A13" s="7" t="s">
        <v>23</v>
      </c>
      <c r="B13" s="308">
        <f t="shared" ref="B13:B29" si="2">SUM(C13:J13)</f>
        <v>593</v>
      </c>
      <c r="C13" s="236">
        <v>68</v>
      </c>
      <c r="D13" s="233">
        <v>33</v>
      </c>
      <c r="E13" s="233">
        <v>77</v>
      </c>
      <c r="F13" s="233">
        <v>82</v>
      </c>
      <c r="G13" s="233">
        <v>164</v>
      </c>
      <c r="H13" s="233">
        <v>146</v>
      </c>
      <c r="I13" s="233">
        <v>23</v>
      </c>
      <c r="J13" s="232">
        <v>0</v>
      </c>
      <c r="K13" s="209"/>
      <c r="M13" s="331"/>
      <c r="N13" s="331"/>
      <c r="O13" s="331"/>
      <c r="P13" s="331"/>
      <c r="Q13" s="331"/>
      <c r="R13" s="331"/>
      <c r="S13" s="331"/>
      <c r="T13" s="331"/>
      <c r="U13" s="331"/>
    </row>
    <row r="14" spans="1:21" s="1" customFormat="1" ht="37.5" customHeight="1">
      <c r="A14" s="8" t="s">
        <v>24</v>
      </c>
      <c r="B14" s="326">
        <f t="shared" si="2"/>
        <v>161</v>
      </c>
      <c r="C14" s="342">
        <v>23</v>
      </c>
      <c r="D14" s="272">
        <v>6</v>
      </c>
      <c r="E14" s="272">
        <v>17</v>
      </c>
      <c r="F14" s="272">
        <v>18</v>
      </c>
      <c r="G14" s="272">
        <v>49</v>
      </c>
      <c r="H14" s="272">
        <v>42</v>
      </c>
      <c r="I14" s="272">
        <v>6</v>
      </c>
      <c r="J14" s="273">
        <v>0</v>
      </c>
      <c r="K14" s="209"/>
      <c r="M14" s="331"/>
      <c r="N14" s="331"/>
      <c r="O14" s="331"/>
      <c r="P14" s="331"/>
      <c r="Q14" s="331"/>
      <c r="R14" s="331"/>
      <c r="S14" s="331"/>
      <c r="T14" s="331"/>
      <c r="U14" s="331"/>
    </row>
    <row r="15" spans="1:21" s="1" customFormat="1" ht="37.5" customHeight="1">
      <c r="A15" s="8" t="s">
        <v>25</v>
      </c>
      <c r="B15" s="326">
        <f t="shared" si="2"/>
        <v>90</v>
      </c>
      <c r="C15" s="342">
        <v>12</v>
      </c>
      <c r="D15" s="272">
        <v>14</v>
      </c>
      <c r="E15" s="272">
        <v>31</v>
      </c>
      <c r="F15" s="272">
        <v>14</v>
      </c>
      <c r="G15" s="272">
        <v>14</v>
      </c>
      <c r="H15" s="272">
        <v>4</v>
      </c>
      <c r="I15" s="272">
        <v>1</v>
      </c>
      <c r="J15" s="273">
        <v>0</v>
      </c>
      <c r="K15" s="209"/>
      <c r="M15" s="331"/>
      <c r="N15" s="331"/>
      <c r="O15" s="331"/>
      <c r="P15" s="331"/>
      <c r="Q15" s="331"/>
      <c r="R15" s="331"/>
      <c r="S15" s="331"/>
      <c r="T15" s="331"/>
      <c r="U15" s="331"/>
    </row>
    <row r="16" spans="1:21" s="1" customFormat="1" ht="37.5" customHeight="1">
      <c r="A16" s="8" t="s">
        <v>26</v>
      </c>
      <c r="B16" s="326">
        <f t="shared" si="2"/>
        <v>82</v>
      </c>
      <c r="C16" s="342">
        <v>13</v>
      </c>
      <c r="D16" s="272">
        <v>10</v>
      </c>
      <c r="E16" s="272">
        <v>11</v>
      </c>
      <c r="F16" s="272">
        <v>21</v>
      </c>
      <c r="G16" s="272">
        <v>14</v>
      </c>
      <c r="H16" s="272">
        <v>12</v>
      </c>
      <c r="I16" s="272">
        <v>1</v>
      </c>
      <c r="J16" s="273">
        <v>0</v>
      </c>
      <c r="K16" s="209"/>
      <c r="M16" s="331"/>
      <c r="N16" s="331"/>
      <c r="O16" s="331"/>
      <c r="P16" s="331"/>
      <c r="Q16" s="331"/>
      <c r="R16" s="331"/>
      <c r="S16" s="331"/>
      <c r="T16" s="331"/>
      <c r="U16" s="331"/>
    </row>
    <row r="17" spans="1:21" s="1" customFormat="1" ht="37.5" customHeight="1">
      <c r="A17" s="8" t="s">
        <v>27</v>
      </c>
      <c r="B17" s="326">
        <f t="shared" si="2"/>
        <v>66</v>
      </c>
      <c r="C17" s="342">
        <v>13</v>
      </c>
      <c r="D17" s="272">
        <v>10</v>
      </c>
      <c r="E17" s="272">
        <v>20</v>
      </c>
      <c r="F17" s="272">
        <v>6</v>
      </c>
      <c r="G17" s="272">
        <v>7</v>
      </c>
      <c r="H17" s="272">
        <v>10</v>
      </c>
      <c r="I17" s="272">
        <v>0</v>
      </c>
      <c r="J17" s="273">
        <v>0</v>
      </c>
      <c r="K17" s="209"/>
      <c r="M17" s="331"/>
      <c r="N17" s="331"/>
      <c r="O17" s="331"/>
      <c r="P17" s="331"/>
      <c r="Q17" s="331"/>
      <c r="R17" s="331"/>
      <c r="S17" s="331"/>
      <c r="T17" s="331"/>
      <c r="U17" s="331"/>
    </row>
    <row r="18" spans="1:21" s="1" customFormat="1" ht="37.5" customHeight="1">
      <c r="A18" s="8" t="s">
        <v>28</v>
      </c>
      <c r="B18" s="326">
        <f t="shared" si="2"/>
        <v>170</v>
      </c>
      <c r="C18" s="342">
        <v>15</v>
      </c>
      <c r="D18" s="272">
        <v>0</v>
      </c>
      <c r="E18" s="272">
        <v>14</v>
      </c>
      <c r="F18" s="272">
        <v>32</v>
      </c>
      <c r="G18" s="272">
        <v>74</v>
      </c>
      <c r="H18" s="272">
        <v>35</v>
      </c>
      <c r="I18" s="272">
        <v>0</v>
      </c>
      <c r="J18" s="273">
        <v>0</v>
      </c>
      <c r="K18" s="209"/>
      <c r="M18" s="331"/>
      <c r="N18" s="331"/>
      <c r="O18" s="331"/>
      <c r="P18" s="331"/>
      <c r="Q18" s="331"/>
      <c r="R18" s="331"/>
      <c r="S18" s="331"/>
      <c r="T18" s="331"/>
      <c r="U18" s="331"/>
    </row>
    <row r="19" spans="1:21" s="1" customFormat="1" ht="37.5" customHeight="1">
      <c r="A19" s="8" t="s">
        <v>29</v>
      </c>
      <c r="B19" s="326">
        <f t="shared" si="2"/>
        <v>74</v>
      </c>
      <c r="C19" s="342">
        <v>11</v>
      </c>
      <c r="D19" s="272">
        <v>11</v>
      </c>
      <c r="E19" s="272">
        <v>16</v>
      </c>
      <c r="F19" s="272">
        <v>13</v>
      </c>
      <c r="G19" s="272">
        <v>14</v>
      </c>
      <c r="H19" s="272">
        <v>6</v>
      </c>
      <c r="I19" s="272">
        <v>3</v>
      </c>
      <c r="J19" s="273">
        <v>0</v>
      </c>
      <c r="K19" s="209"/>
      <c r="M19" s="331"/>
      <c r="N19" s="331"/>
      <c r="O19" s="331"/>
      <c r="P19" s="331"/>
      <c r="Q19" s="331"/>
      <c r="R19" s="331"/>
      <c r="S19" s="331"/>
      <c r="T19" s="331"/>
      <c r="U19" s="331"/>
    </row>
    <row r="20" spans="1:21" s="1" customFormat="1" ht="37.5" customHeight="1">
      <c r="A20" s="8" t="s">
        <v>30</v>
      </c>
      <c r="B20" s="326">
        <f t="shared" si="2"/>
        <v>199</v>
      </c>
      <c r="C20" s="342">
        <v>21</v>
      </c>
      <c r="D20" s="272">
        <v>8</v>
      </c>
      <c r="E20" s="272">
        <v>28</v>
      </c>
      <c r="F20" s="272">
        <v>35</v>
      </c>
      <c r="G20" s="272">
        <v>72</v>
      </c>
      <c r="H20" s="272">
        <v>34</v>
      </c>
      <c r="I20" s="272">
        <v>1</v>
      </c>
      <c r="J20" s="273">
        <v>0</v>
      </c>
      <c r="K20" s="209"/>
      <c r="M20" s="331"/>
      <c r="N20" s="331"/>
      <c r="O20" s="331"/>
      <c r="P20" s="331"/>
      <c r="Q20" s="331"/>
      <c r="R20" s="331"/>
      <c r="S20" s="331"/>
      <c r="T20" s="331"/>
      <c r="U20" s="331"/>
    </row>
    <row r="21" spans="1:21" s="1" customFormat="1" ht="37.5" customHeight="1">
      <c r="A21" s="8" t="s">
        <v>31</v>
      </c>
      <c r="B21" s="326">
        <f t="shared" si="2"/>
        <v>228</v>
      </c>
      <c r="C21" s="342">
        <v>25</v>
      </c>
      <c r="D21" s="272">
        <v>3</v>
      </c>
      <c r="E21" s="272">
        <v>25</v>
      </c>
      <c r="F21" s="272">
        <v>57</v>
      </c>
      <c r="G21" s="272">
        <v>72</v>
      </c>
      <c r="H21" s="272">
        <v>45</v>
      </c>
      <c r="I21" s="272">
        <v>1</v>
      </c>
      <c r="J21" s="273">
        <v>0</v>
      </c>
      <c r="K21" s="209"/>
      <c r="M21" s="331"/>
      <c r="N21" s="331"/>
      <c r="O21" s="331"/>
      <c r="P21" s="331"/>
      <c r="Q21" s="331"/>
      <c r="R21" s="331"/>
      <c r="S21" s="331"/>
      <c r="T21" s="331"/>
      <c r="U21" s="331"/>
    </row>
    <row r="22" spans="1:21" s="1" customFormat="1" ht="37.5" customHeight="1">
      <c r="A22" s="8" t="s">
        <v>32</v>
      </c>
      <c r="B22" s="326">
        <f t="shared" si="2"/>
        <v>53</v>
      </c>
      <c r="C22" s="342">
        <v>7</v>
      </c>
      <c r="D22" s="272">
        <v>6</v>
      </c>
      <c r="E22" s="272">
        <v>10</v>
      </c>
      <c r="F22" s="272">
        <v>13</v>
      </c>
      <c r="G22" s="272">
        <v>11</v>
      </c>
      <c r="H22" s="272">
        <v>5</v>
      </c>
      <c r="I22" s="272">
        <v>1</v>
      </c>
      <c r="J22" s="273">
        <v>0</v>
      </c>
      <c r="K22" s="209"/>
      <c r="M22" s="331"/>
      <c r="N22" s="331"/>
      <c r="O22" s="331"/>
      <c r="P22" s="331"/>
      <c r="Q22" s="331"/>
      <c r="R22" s="331"/>
      <c r="S22" s="331"/>
      <c r="T22" s="331"/>
      <c r="U22" s="331"/>
    </row>
    <row r="23" spans="1:21" s="1" customFormat="1" ht="37.5" customHeight="1">
      <c r="A23" s="8" t="s">
        <v>33</v>
      </c>
      <c r="B23" s="326">
        <f t="shared" si="2"/>
        <v>7</v>
      </c>
      <c r="C23" s="342">
        <v>2</v>
      </c>
      <c r="D23" s="272">
        <v>0</v>
      </c>
      <c r="E23" s="272">
        <v>5</v>
      </c>
      <c r="F23" s="272">
        <v>0</v>
      </c>
      <c r="G23" s="272">
        <v>0</v>
      </c>
      <c r="H23" s="272">
        <v>0</v>
      </c>
      <c r="I23" s="272">
        <v>0</v>
      </c>
      <c r="J23" s="273">
        <v>0</v>
      </c>
      <c r="K23" s="209"/>
      <c r="M23" s="331"/>
      <c r="N23" s="331"/>
      <c r="O23" s="331"/>
      <c r="P23" s="331"/>
      <c r="Q23" s="331"/>
      <c r="R23" s="331"/>
      <c r="S23" s="331"/>
      <c r="T23" s="331"/>
      <c r="U23" s="331"/>
    </row>
    <row r="24" spans="1:21" s="1" customFormat="1" ht="37.5" customHeight="1">
      <c r="A24" s="8" t="s">
        <v>34</v>
      </c>
      <c r="B24" s="326">
        <f t="shared" si="2"/>
        <v>34</v>
      </c>
      <c r="C24" s="342">
        <v>4</v>
      </c>
      <c r="D24" s="272">
        <v>6</v>
      </c>
      <c r="E24" s="272">
        <v>9</v>
      </c>
      <c r="F24" s="272">
        <v>10</v>
      </c>
      <c r="G24" s="272">
        <v>3</v>
      </c>
      <c r="H24" s="272">
        <v>2</v>
      </c>
      <c r="I24" s="272">
        <v>0</v>
      </c>
      <c r="J24" s="273">
        <v>0</v>
      </c>
      <c r="K24" s="209"/>
      <c r="M24" s="331"/>
      <c r="N24" s="331"/>
      <c r="O24" s="331"/>
      <c r="P24" s="331"/>
      <c r="Q24" s="331"/>
      <c r="R24" s="331"/>
      <c r="S24" s="331"/>
      <c r="T24" s="331"/>
      <c r="U24" s="331"/>
    </row>
    <row r="25" spans="1:21" s="1" customFormat="1" ht="37.5" customHeight="1">
      <c r="A25" s="8" t="s">
        <v>35</v>
      </c>
      <c r="B25" s="326">
        <f t="shared" si="2"/>
        <v>60</v>
      </c>
      <c r="C25" s="342">
        <v>6</v>
      </c>
      <c r="D25" s="272">
        <v>10</v>
      </c>
      <c r="E25" s="272">
        <v>13</v>
      </c>
      <c r="F25" s="272">
        <v>12</v>
      </c>
      <c r="G25" s="272">
        <v>11</v>
      </c>
      <c r="H25" s="272">
        <v>7</v>
      </c>
      <c r="I25" s="272">
        <v>1</v>
      </c>
      <c r="J25" s="273">
        <v>0</v>
      </c>
      <c r="K25" s="209"/>
      <c r="M25" s="331"/>
      <c r="N25" s="331"/>
      <c r="O25" s="331"/>
      <c r="P25" s="331"/>
      <c r="Q25" s="331"/>
      <c r="R25" s="331"/>
      <c r="S25" s="331"/>
      <c r="T25" s="331"/>
      <c r="U25" s="331"/>
    </row>
    <row r="26" spans="1:21" s="1" customFormat="1" ht="37.5" customHeight="1">
      <c r="A26" s="8" t="s">
        <v>36</v>
      </c>
      <c r="B26" s="326">
        <f t="shared" si="2"/>
        <v>35</v>
      </c>
      <c r="C26" s="342">
        <v>14</v>
      </c>
      <c r="D26" s="272">
        <v>4</v>
      </c>
      <c r="E26" s="272">
        <v>10</v>
      </c>
      <c r="F26" s="272">
        <v>5</v>
      </c>
      <c r="G26" s="272">
        <v>2</v>
      </c>
      <c r="H26" s="272">
        <v>0</v>
      </c>
      <c r="I26" s="272">
        <v>0</v>
      </c>
      <c r="J26" s="273">
        <v>0</v>
      </c>
      <c r="K26" s="209"/>
      <c r="M26" s="331"/>
      <c r="N26" s="331"/>
      <c r="O26" s="331"/>
      <c r="P26" s="331"/>
      <c r="Q26" s="331"/>
      <c r="R26" s="331"/>
      <c r="S26" s="331"/>
      <c r="T26" s="331"/>
      <c r="U26" s="331"/>
    </row>
    <row r="27" spans="1:21" s="1" customFormat="1" ht="37.5" customHeight="1">
      <c r="A27" s="8" t="s">
        <v>37</v>
      </c>
      <c r="B27" s="326">
        <f t="shared" si="2"/>
        <v>32</v>
      </c>
      <c r="C27" s="342">
        <v>7</v>
      </c>
      <c r="D27" s="272">
        <v>0</v>
      </c>
      <c r="E27" s="272">
        <v>9</v>
      </c>
      <c r="F27" s="272">
        <v>10</v>
      </c>
      <c r="G27" s="272">
        <v>6</v>
      </c>
      <c r="H27" s="272">
        <v>0</v>
      </c>
      <c r="I27" s="272">
        <v>0</v>
      </c>
      <c r="J27" s="273">
        <v>0</v>
      </c>
      <c r="K27" s="209"/>
      <c r="M27" s="331"/>
      <c r="N27" s="331"/>
      <c r="O27" s="331"/>
      <c r="P27" s="331"/>
      <c r="Q27" s="331"/>
      <c r="R27" s="331"/>
      <c r="S27" s="331"/>
      <c r="T27" s="331"/>
      <c r="U27" s="331"/>
    </row>
    <row r="28" spans="1:21" s="1" customFormat="1" ht="37.5" customHeight="1">
      <c r="A28" s="8" t="s">
        <v>38</v>
      </c>
      <c r="B28" s="326">
        <f t="shared" si="2"/>
        <v>27</v>
      </c>
      <c r="C28" s="342">
        <v>5</v>
      </c>
      <c r="D28" s="272">
        <v>4</v>
      </c>
      <c r="E28" s="272">
        <v>9</v>
      </c>
      <c r="F28" s="272">
        <v>5</v>
      </c>
      <c r="G28" s="272">
        <v>0</v>
      </c>
      <c r="H28" s="272">
        <v>3</v>
      </c>
      <c r="I28" s="272">
        <v>1</v>
      </c>
      <c r="J28" s="273">
        <v>0</v>
      </c>
      <c r="K28" s="209"/>
      <c r="M28" s="331"/>
      <c r="N28" s="331"/>
      <c r="O28" s="331"/>
      <c r="P28" s="331"/>
      <c r="Q28" s="331"/>
      <c r="R28" s="331"/>
      <c r="S28" s="331"/>
      <c r="T28" s="331"/>
      <c r="U28" s="331"/>
    </row>
    <row r="29" spans="1:21" s="1" customFormat="1" ht="37.5" customHeight="1" thickBot="1">
      <c r="A29" s="9" t="s">
        <v>39</v>
      </c>
      <c r="B29" s="329">
        <f t="shared" si="2"/>
        <v>65</v>
      </c>
      <c r="C29" s="343">
        <v>16</v>
      </c>
      <c r="D29" s="274">
        <v>17</v>
      </c>
      <c r="E29" s="274">
        <v>22</v>
      </c>
      <c r="F29" s="274">
        <v>8</v>
      </c>
      <c r="G29" s="274">
        <v>1</v>
      </c>
      <c r="H29" s="274">
        <v>1</v>
      </c>
      <c r="I29" s="274">
        <v>0</v>
      </c>
      <c r="J29" s="275">
        <v>0</v>
      </c>
      <c r="K29" s="209"/>
      <c r="M29" s="331"/>
      <c r="N29" s="331"/>
      <c r="O29" s="331"/>
      <c r="P29" s="331"/>
      <c r="Q29" s="331"/>
      <c r="R29" s="331"/>
      <c r="S29" s="331"/>
      <c r="T29" s="331"/>
      <c r="U29" s="331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orientation="portrait" r:id="rId1"/>
  <headerFooter scaleWithDoc="0" alignWithMargins="0">
    <oddHeader>&amp;L&amp;11小学校</oddHeader>
  </headerFooter>
  <ignoredErrors>
    <ignoredError sqref="B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3.85546875" style="375" customWidth="1"/>
    <col min="2" max="2" width="11" style="375" customWidth="1"/>
    <col min="3" max="3" width="11" style="375" bestFit="1" customWidth="1"/>
    <col min="4" max="9" width="8.85546875" style="375" customWidth="1"/>
    <col min="10" max="12" width="6.7109375" style="375" customWidth="1"/>
    <col min="13" max="13" width="5.140625" style="375" customWidth="1"/>
    <col min="14" max="14" width="6.7109375" style="375" customWidth="1"/>
    <col min="15" max="15" width="1" style="375" customWidth="1"/>
    <col min="16" max="16384" width="8.5703125" style="375"/>
  </cols>
  <sheetData>
    <row r="1" spans="1:15" s="187" customFormat="1" ht="20.25" customHeight="1"/>
    <row r="2" spans="1:15" s="187" customFormat="1" ht="21.75" customHeight="1"/>
    <row r="3" spans="1:15" s="346" customFormat="1" ht="20.25" customHeight="1" thickBot="1">
      <c r="A3" s="344" t="s">
        <v>156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5" s="346" customFormat="1" ht="20.25" customHeight="1">
      <c r="A4" s="458" t="s">
        <v>138</v>
      </c>
      <c r="B4" s="347"/>
      <c r="C4" s="461" t="s">
        <v>157</v>
      </c>
      <c r="D4" s="465"/>
      <c r="E4" s="465"/>
      <c r="F4" s="465"/>
      <c r="G4" s="465"/>
      <c r="H4" s="465"/>
      <c r="I4" s="465"/>
      <c r="J4" s="515" t="s">
        <v>158</v>
      </c>
      <c r="K4" s="465" t="s">
        <v>124</v>
      </c>
      <c r="L4" s="462"/>
      <c r="M4" s="462"/>
      <c r="N4" s="462"/>
      <c r="O4" s="348"/>
    </row>
    <row r="5" spans="1:15" s="346" customFormat="1" ht="14.25" customHeight="1">
      <c r="A5" s="459"/>
      <c r="B5" s="349" t="s">
        <v>159</v>
      </c>
      <c r="C5" s="513"/>
      <c r="D5" s="514"/>
      <c r="E5" s="514"/>
      <c r="F5" s="514"/>
      <c r="G5" s="514"/>
      <c r="H5" s="514"/>
      <c r="I5" s="514"/>
      <c r="J5" s="516"/>
      <c r="K5" s="350"/>
      <c r="L5" s="351" t="s">
        <v>160</v>
      </c>
      <c r="M5" s="351" t="s">
        <v>161</v>
      </c>
      <c r="N5" s="351" t="s">
        <v>162</v>
      </c>
      <c r="O5" s="348"/>
    </row>
    <row r="6" spans="1:15" s="346" customFormat="1" ht="31.5" customHeight="1" thickBot="1">
      <c r="A6" s="460"/>
      <c r="B6" s="352"/>
      <c r="C6" s="353" t="s">
        <v>8</v>
      </c>
      <c r="D6" s="354" t="s">
        <v>125</v>
      </c>
      <c r="E6" s="354" t="s">
        <v>126</v>
      </c>
      <c r="F6" s="354" t="s">
        <v>127</v>
      </c>
      <c r="G6" s="354" t="s">
        <v>128</v>
      </c>
      <c r="H6" s="354" t="s">
        <v>129</v>
      </c>
      <c r="I6" s="354" t="s">
        <v>130</v>
      </c>
      <c r="J6" s="355" t="s">
        <v>303</v>
      </c>
      <c r="K6" s="356" t="s">
        <v>8</v>
      </c>
      <c r="L6" s="354" t="s">
        <v>135</v>
      </c>
      <c r="M6" s="354" t="s">
        <v>163</v>
      </c>
      <c r="N6" s="354" t="s">
        <v>163</v>
      </c>
      <c r="O6" s="348"/>
    </row>
    <row r="7" spans="1:15" s="346" customFormat="1" ht="20.25" customHeight="1">
      <c r="A7" s="110" t="s">
        <v>301</v>
      </c>
      <c r="B7" s="128">
        <v>44457</v>
      </c>
      <c r="C7" s="128">
        <v>43186</v>
      </c>
      <c r="D7" s="118">
        <v>7178</v>
      </c>
      <c r="E7" s="118">
        <v>6997</v>
      </c>
      <c r="F7" s="118">
        <v>7027</v>
      </c>
      <c r="G7" s="118">
        <v>7080</v>
      </c>
      <c r="H7" s="118">
        <v>7323</v>
      </c>
      <c r="I7" s="118">
        <v>7581</v>
      </c>
      <c r="J7" s="357">
        <v>678</v>
      </c>
      <c r="K7" s="144">
        <v>593</v>
      </c>
      <c r="L7" s="118">
        <v>316</v>
      </c>
      <c r="M7" s="118">
        <v>7</v>
      </c>
      <c r="N7" s="118">
        <v>270</v>
      </c>
      <c r="O7" s="348"/>
    </row>
    <row r="8" spans="1:15" s="346" customFormat="1" ht="20.25" customHeight="1">
      <c r="A8" s="3" t="s">
        <v>302</v>
      </c>
      <c r="B8" s="358">
        <f t="shared" ref="B8:N8" si="0">SUM(B9:B11)</f>
        <v>43775</v>
      </c>
      <c r="C8" s="358">
        <f t="shared" si="0"/>
        <v>42499</v>
      </c>
      <c r="D8" s="359">
        <f t="shared" si="0"/>
        <v>7098</v>
      </c>
      <c r="E8" s="359">
        <f t="shared" si="0"/>
        <v>7075</v>
      </c>
      <c r="F8" s="359">
        <f t="shared" si="0"/>
        <v>6857</v>
      </c>
      <c r="G8" s="359">
        <f t="shared" si="0"/>
        <v>7035</v>
      </c>
      <c r="H8" s="359">
        <f t="shared" si="0"/>
        <v>7047</v>
      </c>
      <c r="I8" s="359">
        <f t="shared" si="0"/>
        <v>7387</v>
      </c>
      <c r="J8" s="360">
        <f t="shared" si="0"/>
        <v>693</v>
      </c>
      <c r="K8" s="361">
        <f t="shared" si="0"/>
        <v>583</v>
      </c>
      <c r="L8" s="359">
        <f t="shared" si="0"/>
        <v>333</v>
      </c>
      <c r="M8" s="359">
        <f t="shared" si="0"/>
        <v>3</v>
      </c>
      <c r="N8" s="359">
        <f t="shared" si="0"/>
        <v>247</v>
      </c>
      <c r="O8" s="348"/>
    </row>
    <row r="9" spans="1:15" s="346" customFormat="1" ht="20.25" customHeight="1">
      <c r="A9" s="4" t="s">
        <v>19</v>
      </c>
      <c r="B9" s="362">
        <f>SUM(C9,J9,K9)</f>
        <v>411</v>
      </c>
      <c r="C9" s="362">
        <f>SUM(D9:I9)</f>
        <v>411</v>
      </c>
      <c r="D9" s="113">
        <v>69</v>
      </c>
      <c r="E9" s="113">
        <v>66</v>
      </c>
      <c r="F9" s="113">
        <v>68</v>
      </c>
      <c r="G9" s="113">
        <v>69</v>
      </c>
      <c r="H9" s="113">
        <v>68</v>
      </c>
      <c r="I9" s="113">
        <v>71</v>
      </c>
      <c r="J9" s="111">
        <v>0</v>
      </c>
      <c r="K9" s="112">
        <v>0</v>
      </c>
      <c r="L9" s="113">
        <v>0</v>
      </c>
      <c r="M9" s="113">
        <v>0</v>
      </c>
      <c r="N9" s="113">
        <v>0</v>
      </c>
      <c r="O9" s="348"/>
    </row>
    <row r="10" spans="1:15" s="346" customFormat="1" ht="20.25" customHeight="1">
      <c r="A10" s="4" t="s">
        <v>20</v>
      </c>
      <c r="B10" s="128">
        <f t="shared" ref="B10:N10" si="1">SUM(B13:B29)</f>
        <v>43323</v>
      </c>
      <c r="C10" s="128">
        <f t="shared" si="1"/>
        <v>42047</v>
      </c>
      <c r="D10" s="118">
        <f t="shared" si="1"/>
        <v>7027</v>
      </c>
      <c r="E10" s="118">
        <f t="shared" si="1"/>
        <v>7003</v>
      </c>
      <c r="F10" s="118">
        <f t="shared" si="1"/>
        <v>6786</v>
      </c>
      <c r="G10" s="118">
        <f t="shared" si="1"/>
        <v>6959</v>
      </c>
      <c r="H10" s="118">
        <f t="shared" si="1"/>
        <v>6967</v>
      </c>
      <c r="I10" s="118">
        <f t="shared" si="1"/>
        <v>7305</v>
      </c>
      <c r="J10" s="357">
        <f t="shared" si="1"/>
        <v>693</v>
      </c>
      <c r="K10" s="144">
        <f t="shared" si="1"/>
        <v>583</v>
      </c>
      <c r="L10" s="118">
        <f t="shared" si="1"/>
        <v>333</v>
      </c>
      <c r="M10" s="118">
        <f t="shared" si="1"/>
        <v>3</v>
      </c>
      <c r="N10" s="118">
        <f t="shared" si="1"/>
        <v>247</v>
      </c>
      <c r="O10" s="348"/>
    </row>
    <row r="11" spans="1:15" s="346" customFormat="1" ht="20.25" customHeight="1" thickBot="1">
      <c r="A11" s="5" t="s">
        <v>21</v>
      </c>
      <c r="B11" s="363">
        <f>SUM(C11,J11,K11)</f>
        <v>41</v>
      </c>
      <c r="C11" s="363">
        <f>SUM(D11:I11)</f>
        <v>41</v>
      </c>
      <c r="D11" s="364">
        <v>2</v>
      </c>
      <c r="E11" s="364">
        <v>6</v>
      </c>
      <c r="F11" s="364">
        <v>3</v>
      </c>
      <c r="G11" s="364">
        <v>7</v>
      </c>
      <c r="H11" s="364">
        <v>12</v>
      </c>
      <c r="I11" s="364">
        <v>11</v>
      </c>
      <c r="J11" s="365">
        <v>0</v>
      </c>
      <c r="K11" s="366">
        <v>0</v>
      </c>
      <c r="L11" s="364">
        <v>0</v>
      </c>
      <c r="M11" s="364">
        <v>0</v>
      </c>
      <c r="N11" s="364">
        <v>0</v>
      </c>
      <c r="O11" s="348"/>
    </row>
    <row r="12" spans="1:15" s="346" customFormat="1" ht="17.25" customHeight="1">
      <c r="A12" s="6" t="s">
        <v>22</v>
      </c>
      <c r="B12" s="128"/>
      <c r="C12" s="128"/>
      <c r="D12" s="118"/>
      <c r="E12" s="118"/>
      <c r="F12" s="118"/>
      <c r="G12" s="118"/>
      <c r="H12" s="118"/>
      <c r="I12" s="118"/>
      <c r="J12" s="357"/>
      <c r="K12" s="144"/>
      <c r="L12" s="118"/>
      <c r="M12" s="118"/>
      <c r="N12" s="118"/>
      <c r="O12" s="348"/>
    </row>
    <row r="13" spans="1:15" s="346" customFormat="1" ht="37.5" customHeight="1">
      <c r="A13" s="7" t="s">
        <v>23</v>
      </c>
      <c r="B13" s="128">
        <f t="shared" ref="B13:B29" si="2">SUM(C13,J13,K13)</f>
        <v>14139</v>
      </c>
      <c r="C13" s="128">
        <f t="shared" ref="C13:C29" si="3">SUM(D13:I13)</f>
        <v>13854</v>
      </c>
      <c r="D13" s="118">
        <v>2346</v>
      </c>
      <c r="E13" s="118">
        <v>2381</v>
      </c>
      <c r="F13" s="118">
        <v>2227</v>
      </c>
      <c r="G13" s="118">
        <v>2360</v>
      </c>
      <c r="H13" s="118">
        <v>2179</v>
      </c>
      <c r="I13" s="118">
        <v>2361</v>
      </c>
      <c r="J13" s="357">
        <v>117</v>
      </c>
      <c r="K13" s="144">
        <f t="shared" ref="K13:K29" si="4">SUM(L13:N13)</f>
        <v>168</v>
      </c>
      <c r="L13" s="118">
        <v>101</v>
      </c>
      <c r="M13" s="118">
        <v>0</v>
      </c>
      <c r="N13" s="118">
        <v>67</v>
      </c>
      <c r="O13" s="348"/>
    </row>
    <row r="14" spans="1:15" s="346" customFormat="1" ht="37.5" customHeight="1">
      <c r="A14" s="8" t="s">
        <v>24</v>
      </c>
      <c r="B14" s="367">
        <f t="shared" si="2"/>
        <v>3828</v>
      </c>
      <c r="C14" s="367">
        <f t="shared" si="3"/>
        <v>3712</v>
      </c>
      <c r="D14" s="368">
        <v>651</v>
      </c>
      <c r="E14" s="368">
        <v>612</v>
      </c>
      <c r="F14" s="368">
        <v>579</v>
      </c>
      <c r="G14" s="368">
        <v>621</v>
      </c>
      <c r="H14" s="368">
        <v>595</v>
      </c>
      <c r="I14" s="368">
        <v>654</v>
      </c>
      <c r="J14" s="369">
        <v>51</v>
      </c>
      <c r="K14" s="370">
        <f t="shared" si="4"/>
        <v>65</v>
      </c>
      <c r="L14" s="368">
        <v>46</v>
      </c>
      <c r="M14" s="368">
        <v>0</v>
      </c>
      <c r="N14" s="368">
        <v>19</v>
      </c>
      <c r="O14" s="348"/>
    </row>
    <row r="15" spans="1:15" s="346" customFormat="1" ht="37.5" customHeight="1">
      <c r="A15" s="8" t="s">
        <v>25</v>
      </c>
      <c r="B15" s="367">
        <f t="shared" si="2"/>
        <v>1589</v>
      </c>
      <c r="C15" s="367">
        <f t="shared" si="3"/>
        <v>1506</v>
      </c>
      <c r="D15" s="368">
        <v>242</v>
      </c>
      <c r="E15" s="368">
        <v>240</v>
      </c>
      <c r="F15" s="368">
        <v>248</v>
      </c>
      <c r="G15" s="368">
        <v>241</v>
      </c>
      <c r="H15" s="368">
        <v>257</v>
      </c>
      <c r="I15" s="368">
        <v>278</v>
      </c>
      <c r="J15" s="369">
        <v>57</v>
      </c>
      <c r="K15" s="370">
        <f t="shared" si="4"/>
        <v>26</v>
      </c>
      <c r="L15" s="368">
        <v>16</v>
      </c>
      <c r="M15" s="368">
        <v>0</v>
      </c>
      <c r="N15" s="368">
        <v>10</v>
      </c>
      <c r="O15" s="348"/>
    </row>
    <row r="16" spans="1:15" s="346" customFormat="1" ht="37.5" customHeight="1">
      <c r="A16" s="8" t="s">
        <v>26</v>
      </c>
      <c r="B16" s="367">
        <f t="shared" si="2"/>
        <v>1646</v>
      </c>
      <c r="C16" s="367">
        <f t="shared" si="3"/>
        <v>1555</v>
      </c>
      <c r="D16" s="368">
        <v>273</v>
      </c>
      <c r="E16" s="368">
        <v>249</v>
      </c>
      <c r="F16" s="368">
        <v>263</v>
      </c>
      <c r="G16" s="368">
        <v>230</v>
      </c>
      <c r="H16" s="368">
        <v>270</v>
      </c>
      <c r="I16" s="368">
        <v>270</v>
      </c>
      <c r="J16" s="369">
        <v>70</v>
      </c>
      <c r="K16" s="370">
        <f t="shared" si="4"/>
        <v>21</v>
      </c>
      <c r="L16" s="368">
        <v>12</v>
      </c>
      <c r="M16" s="368">
        <v>0</v>
      </c>
      <c r="N16" s="368">
        <v>9</v>
      </c>
      <c r="O16" s="348"/>
    </row>
    <row r="17" spans="1:15" s="346" customFormat="1" ht="37.5" customHeight="1">
      <c r="A17" s="8" t="s">
        <v>27</v>
      </c>
      <c r="B17" s="367">
        <f t="shared" si="2"/>
        <v>1149</v>
      </c>
      <c r="C17" s="367">
        <f t="shared" si="3"/>
        <v>1057</v>
      </c>
      <c r="D17" s="368">
        <v>175</v>
      </c>
      <c r="E17" s="368">
        <v>176</v>
      </c>
      <c r="F17" s="368">
        <v>174</v>
      </c>
      <c r="G17" s="368">
        <v>166</v>
      </c>
      <c r="H17" s="368">
        <v>185</v>
      </c>
      <c r="I17" s="368">
        <v>181</v>
      </c>
      <c r="J17" s="369">
        <v>66</v>
      </c>
      <c r="K17" s="370">
        <f t="shared" si="4"/>
        <v>26</v>
      </c>
      <c r="L17" s="368">
        <v>6</v>
      </c>
      <c r="M17" s="368">
        <v>0</v>
      </c>
      <c r="N17" s="368">
        <v>20</v>
      </c>
      <c r="O17" s="348"/>
    </row>
    <row r="18" spans="1:15" s="346" customFormat="1" ht="37.5" customHeight="1">
      <c r="A18" s="8" t="s">
        <v>28</v>
      </c>
      <c r="B18" s="367">
        <f t="shared" si="2"/>
        <v>4267</v>
      </c>
      <c r="C18" s="367">
        <f t="shared" si="3"/>
        <v>4217</v>
      </c>
      <c r="D18" s="368">
        <v>696</v>
      </c>
      <c r="E18" s="368">
        <v>682</v>
      </c>
      <c r="F18" s="368">
        <v>700</v>
      </c>
      <c r="G18" s="368">
        <v>708</v>
      </c>
      <c r="H18" s="368">
        <v>690</v>
      </c>
      <c r="I18" s="368">
        <v>741</v>
      </c>
      <c r="J18" s="369">
        <v>0</v>
      </c>
      <c r="K18" s="370">
        <f t="shared" si="4"/>
        <v>50</v>
      </c>
      <c r="L18" s="368">
        <v>32</v>
      </c>
      <c r="M18" s="368">
        <v>2</v>
      </c>
      <c r="N18" s="368">
        <v>16</v>
      </c>
      <c r="O18" s="348"/>
    </row>
    <row r="19" spans="1:15" s="346" customFormat="1" ht="37.5" customHeight="1">
      <c r="A19" s="8" t="s">
        <v>29</v>
      </c>
      <c r="B19" s="367">
        <f t="shared" si="2"/>
        <v>1406</v>
      </c>
      <c r="C19" s="367">
        <f t="shared" si="3"/>
        <v>1305</v>
      </c>
      <c r="D19" s="368">
        <v>222</v>
      </c>
      <c r="E19" s="368">
        <v>193</v>
      </c>
      <c r="F19" s="368">
        <v>227</v>
      </c>
      <c r="G19" s="368">
        <v>222</v>
      </c>
      <c r="H19" s="368">
        <v>204</v>
      </c>
      <c r="I19" s="368">
        <v>237</v>
      </c>
      <c r="J19" s="369">
        <v>85</v>
      </c>
      <c r="K19" s="370">
        <f t="shared" si="4"/>
        <v>16</v>
      </c>
      <c r="L19" s="368">
        <v>8</v>
      </c>
      <c r="M19" s="368">
        <v>0</v>
      </c>
      <c r="N19" s="368">
        <v>8</v>
      </c>
      <c r="O19" s="348"/>
    </row>
    <row r="20" spans="1:15" s="346" customFormat="1" ht="37.5" customHeight="1">
      <c r="A20" s="8" t="s">
        <v>30</v>
      </c>
      <c r="B20" s="367">
        <f t="shared" si="2"/>
        <v>4678</v>
      </c>
      <c r="C20" s="367">
        <f t="shared" si="3"/>
        <v>4593</v>
      </c>
      <c r="D20" s="368">
        <v>752</v>
      </c>
      <c r="E20" s="368">
        <v>747</v>
      </c>
      <c r="F20" s="368">
        <v>735</v>
      </c>
      <c r="G20" s="368">
        <v>754</v>
      </c>
      <c r="H20" s="368">
        <v>806</v>
      </c>
      <c r="I20" s="368">
        <v>799</v>
      </c>
      <c r="J20" s="369">
        <v>23</v>
      </c>
      <c r="K20" s="370">
        <f t="shared" si="4"/>
        <v>62</v>
      </c>
      <c r="L20" s="368">
        <v>41</v>
      </c>
      <c r="M20" s="368">
        <v>0</v>
      </c>
      <c r="N20" s="368">
        <v>21</v>
      </c>
      <c r="O20" s="348"/>
    </row>
    <row r="21" spans="1:15" s="346" customFormat="1" ht="37.5" customHeight="1">
      <c r="A21" s="8" t="s">
        <v>31</v>
      </c>
      <c r="B21" s="367">
        <f t="shared" si="2"/>
        <v>5377</v>
      </c>
      <c r="C21" s="367">
        <f t="shared" si="3"/>
        <v>5295</v>
      </c>
      <c r="D21" s="368">
        <v>900</v>
      </c>
      <c r="E21" s="368">
        <v>877</v>
      </c>
      <c r="F21" s="368">
        <v>874</v>
      </c>
      <c r="G21" s="368">
        <v>874</v>
      </c>
      <c r="H21" s="368">
        <v>917</v>
      </c>
      <c r="I21" s="368">
        <v>853</v>
      </c>
      <c r="J21" s="369">
        <v>0</v>
      </c>
      <c r="K21" s="370">
        <f t="shared" si="4"/>
        <v>82</v>
      </c>
      <c r="L21" s="368">
        <v>33</v>
      </c>
      <c r="M21" s="368">
        <v>0</v>
      </c>
      <c r="N21" s="368">
        <v>49</v>
      </c>
      <c r="O21" s="348"/>
    </row>
    <row r="22" spans="1:15" s="346" customFormat="1" ht="37.5" customHeight="1">
      <c r="A22" s="8" t="s">
        <v>32</v>
      </c>
      <c r="B22" s="367">
        <f t="shared" si="2"/>
        <v>1056</v>
      </c>
      <c r="C22" s="367">
        <f t="shared" si="3"/>
        <v>1022</v>
      </c>
      <c r="D22" s="368">
        <v>162</v>
      </c>
      <c r="E22" s="368">
        <v>156</v>
      </c>
      <c r="F22" s="368">
        <v>179</v>
      </c>
      <c r="G22" s="368">
        <v>162</v>
      </c>
      <c r="H22" s="368">
        <v>170</v>
      </c>
      <c r="I22" s="368">
        <v>193</v>
      </c>
      <c r="J22" s="369">
        <v>26</v>
      </c>
      <c r="K22" s="370">
        <f t="shared" si="4"/>
        <v>8</v>
      </c>
      <c r="L22" s="368">
        <v>5</v>
      </c>
      <c r="M22" s="368">
        <v>0</v>
      </c>
      <c r="N22" s="368">
        <v>3</v>
      </c>
      <c r="O22" s="348"/>
    </row>
    <row r="23" spans="1:15" s="346" customFormat="1" ht="37.5" customHeight="1">
      <c r="A23" s="8" t="s">
        <v>33</v>
      </c>
      <c r="B23" s="367">
        <f t="shared" si="2"/>
        <v>85</v>
      </c>
      <c r="C23" s="367">
        <f t="shared" si="3"/>
        <v>84</v>
      </c>
      <c r="D23" s="368">
        <v>16</v>
      </c>
      <c r="E23" s="368">
        <v>14</v>
      </c>
      <c r="F23" s="368">
        <v>15</v>
      </c>
      <c r="G23" s="368">
        <v>6</v>
      </c>
      <c r="H23" s="368">
        <v>13</v>
      </c>
      <c r="I23" s="368">
        <v>20</v>
      </c>
      <c r="J23" s="369">
        <v>0</v>
      </c>
      <c r="K23" s="370">
        <f t="shared" si="4"/>
        <v>1</v>
      </c>
      <c r="L23" s="368">
        <v>1</v>
      </c>
      <c r="M23" s="368">
        <v>0</v>
      </c>
      <c r="N23" s="368">
        <v>0</v>
      </c>
      <c r="O23" s="348"/>
    </row>
    <row r="24" spans="1:15" s="346" customFormat="1" ht="37.5" customHeight="1">
      <c r="A24" s="8" t="s">
        <v>34</v>
      </c>
      <c r="B24" s="367">
        <f t="shared" si="2"/>
        <v>583</v>
      </c>
      <c r="C24" s="367">
        <f t="shared" si="3"/>
        <v>574</v>
      </c>
      <c r="D24" s="368">
        <v>82</v>
      </c>
      <c r="E24" s="368">
        <v>92</v>
      </c>
      <c r="F24" s="368">
        <v>89</v>
      </c>
      <c r="G24" s="368">
        <v>94</v>
      </c>
      <c r="H24" s="368">
        <v>114</v>
      </c>
      <c r="I24" s="368">
        <v>103</v>
      </c>
      <c r="J24" s="369">
        <v>0</v>
      </c>
      <c r="K24" s="370">
        <f t="shared" si="4"/>
        <v>9</v>
      </c>
      <c r="L24" s="368">
        <v>5</v>
      </c>
      <c r="M24" s="368">
        <v>1</v>
      </c>
      <c r="N24" s="368">
        <v>3</v>
      </c>
      <c r="O24" s="348"/>
    </row>
    <row r="25" spans="1:15" s="346" customFormat="1" ht="37.5" customHeight="1">
      <c r="A25" s="8" t="s">
        <v>35</v>
      </c>
      <c r="B25" s="367">
        <f t="shared" si="2"/>
        <v>1206</v>
      </c>
      <c r="C25" s="367">
        <f t="shared" si="3"/>
        <v>1158</v>
      </c>
      <c r="D25" s="368">
        <v>177</v>
      </c>
      <c r="E25" s="368">
        <v>211</v>
      </c>
      <c r="F25" s="368">
        <v>161</v>
      </c>
      <c r="G25" s="368">
        <v>169</v>
      </c>
      <c r="H25" s="368">
        <v>225</v>
      </c>
      <c r="I25" s="368">
        <v>215</v>
      </c>
      <c r="J25" s="369">
        <v>42</v>
      </c>
      <c r="K25" s="370">
        <f t="shared" si="4"/>
        <v>6</v>
      </c>
      <c r="L25" s="368">
        <v>5</v>
      </c>
      <c r="M25" s="368">
        <v>0</v>
      </c>
      <c r="N25" s="368">
        <v>1</v>
      </c>
      <c r="O25" s="348"/>
    </row>
    <row r="26" spans="1:15" s="346" customFormat="1" ht="37.5" customHeight="1">
      <c r="A26" s="8" t="s">
        <v>36</v>
      </c>
      <c r="B26" s="367">
        <f t="shared" si="2"/>
        <v>422</v>
      </c>
      <c r="C26" s="367">
        <f t="shared" si="3"/>
        <v>347</v>
      </c>
      <c r="D26" s="368">
        <v>55</v>
      </c>
      <c r="E26" s="368">
        <v>57</v>
      </c>
      <c r="F26" s="368">
        <v>44</v>
      </c>
      <c r="G26" s="368">
        <v>72</v>
      </c>
      <c r="H26" s="368">
        <v>57</v>
      </c>
      <c r="I26" s="368">
        <v>62</v>
      </c>
      <c r="J26" s="369">
        <v>64</v>
      </c>
      <c r="K26" s="370">
        <f t="shared" si="4"/>
        <v>11</v>
      </c>
      <c r="L26" s="368">
        <v>2</v>
      </c>
      <c r="M26" s="368">
        <v>0</v>
      </c>
      <c r="N26" s="368">
        <v>9</v>
      </c>
      <c r="O26" s="348"/>
    </row>
    <row r="27" spans="1:15" s="346" customFormat="1" ht="37.5" customHeight="1">
      <c r="A27" s="8" t="s">
        <v>37</v>
      </c>
      <c r="B27" s="367">
        <f t="shared" si="2"/>
        <v>590</v>
      </c>
      <c r="C27" s="367">
        <f t="shared" si="3"/>
        <v>571</v>
      </c>
      <c r="D27" s="368">
        <v>71</v>
      </c>
      <c r="E27" s="368">
        <v>114</v>
      </c>
      <c r="F27" s="368">
        <v>73</v>
      </c>
      <c r="G27" s="368">
        <v>96</v>
      </c>
      <c r="H27" s="368">
        <v>106</v>
      </c>
      <c r="I27" s="368">
        <v>111</v>
      </c>
      <c r="J27" s="369">
        <v>12</v>
      </c>
      <c r="K27" s="370">
        <f t="shared" si="4"/>
        <v>7</v>
      </c>
      <c r="L27" s="368">
        <v>6</v>
      </c>
      <c r="M27" s="368">
        <v>0</v>
      </c>
      <c r="N27" s="368">
        <v>1</v>
      </c>
      <c r="O27" s="348"/>
    </row>
    <row r="28" spans="1:15" s="346" customFormat="1" ht="37.5" customHeight="1">
      <c r="A28" s="8" t="s">
        <v>38</v>
      </c>
      <c r="B28" s="367">
        <f t="shared" si="2"/>
        <v>452</v>
      </c>
      <c r="C28" s="367">
        <f t="shared" si="3"/>
        <v>419</v>
      </c>
      <c r="D28" s="368">
        <v>75</v>
      </c>
      <c r="E28" s="368">
        <v>65</v>
      </c>
      <c r="F28" s="368">
        <v>67</v>
      </c>
      <c r="G28" s="368">
        <v>79</v>
      </c>
      <c r="H28" s="368">
        <v>57</v>
      </c>
      <c r="I28" s="368">
        <v>76</v>
      </c>
      <c r="J28" s="369">
        <v>26</v>
      </c>
      <c r="K28" s="370">
        <f t="shared" si="4"/>
        <v>7</v>
      </c>
      <c r="L28" s="368">
        <v>4</v>
      </c>
      <c r="M28" s="368">
        <v>0</v>
      </c>
      <c r="N28" s="368">
        <v>3</v>
      </c>
      <c r="O28" s="348"/>
    </row>
    <row r="29" spans="1:15" s="346" customFormat="1" ht="37.5" customHeight="1" thickBot="1">
      <c r="A29" s="9" t="s">
        <v>39</v>
      </c>
      <c r="B29" s="371">
        <f t="shared" si="2"/>
        <v>850</v>
      </c>
      <c r="C29" s="371">
        <f t="shared" si="3"/>
        <v>778</v>
      </c>
      <c r="D29" s="372">
        <v>132</v>
      </c>
      <c r="E29" s="372">
        <v>137</v>
      </c>
      <c r="F29" s="372">
        <v>131</v>
      </c>
      <c r="G29" s="372">
        <v>105</v>
      </c>
      <c r="H29" s="372">
        <v>122</v>
      </c>
      <c r="I29" s="372">
        <v>151</v>
      </c>
      <c r="J29" s="373">
        <v>54</v>
      </c>
      <c r="K29" s="374">
        <f t="shared" si="4"/>
        <v>18</v>
      </c>
      <c r="L29" s="372">
        <v>10</v>
      </c>
      <c r="M29" s="372">
        <v>0</v>
      </c>
      <c r="N29" s="372">
        <v>8</v>
      </c>
      <c r="O29" s="348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0" orientation="portrait" useFirstPageNumber="1" r:id="rId1"/>
  <headerFooter scaleWithDoc="0" alignWithMargins="0">
    <oddHeader>&amp;R小学校</oddHeader>
  </headerFooter>
  <ignoredErrors>
    <ignoredError sqref="C9 C11 C13:C29" formulaRange="1"/>
    <ignoredError sqref="C10" formula="1" formulaRange="1"/>
    <ignoredError sqref="B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2.5703125" style="265" customWidth="1"/>
    <col min="2" max="4" width="9.85546875" style="265" customWidth="1"/>
    <col min="5" max="13" width="8.7109375" style="265" customWidth="1"/>
    <col min="14" max="14" width="1" style="265" customWidth="1"/>
    <col min="15" max="16384" width="8.5703125" style="265"/>
  </cols>
  <sheetData>
    <row r="1" spans="1:18" ht="21" customHeight="1"/>
    <row r="2" spans="1:18" ht="21" customHeight="1">
      <c r="B2" s="3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68"/>
    </row>
    <row r="3" spans="1:18" s="1" customFormat="1" ht="15.75" customHeight="1" thickBot="1">
      <c r="A3" s="202" t="s">
        <v>164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9"/>
    </row>
    <row r="4" spans="1:18" s="1" customFormat="1" ht="20.25" customHeight="1">
      <c r="A4" s="458" t="s">
        <v>138</v>
      </c>
      <c r="B4" s="504" t="s">
        <v>8</v>
      </c>
      <c r="C4" s="492"/>
      <c r="D4" s="487"/>
      <c r="E4" s="504" t="s">
        <v>165</v>
      </c>
      <c r="F4" s="492"/>
      <c r="G4" s="492"/>
      <c r="H4" s="504" t="s">
        <v>166</v>
      </c>
      <c r="I4" s="492"/>
      <c r="J4" s="487"/>
      <c r="K4" s="492" t="s">
        <v>167</v>
      </c>
      <c r="L4" s="492"/>
      <c r="M4" s="492"/>
      <c r="N4" s="209"/>
    </row>
    <row r="5" spans="1:18" s="1" customFormat="1" ht="20.25" customHeight="1">
      <c r="A5" s="459"/>
      <c r="B5" s="511"/>
      <c r="C5" s="517"/>
      <c r="D5" s="518"/>
      <c r="E5" s="511"/>
      <c r="F5" s="517"/>
      <c r="G5" s="517"/>
      <c r="H5" s="511"/>
      <c r="I5" s="517"/>
      <c r="J5" s="518"/>
      <c r="K5" s="519"/>
      <c r="L5" s="517"/>
      <c r="M5" s="517"/>
      <c r="N5" s="209"/>
    </row>
    <row r="6" spans="1:18" s="1" customFormat="1" ht="20.25" customHeight="1" thickBot="1">
      <c r="A6" s="460"/>
      <c r="B6" s="377" t="s">
        <v>8</v>
      </c>
      <c r="C6" s="378" t="s">
        <v>14</v>
      </c>
      <c r="D6" s="378" t="s">
        <v>15</v>
      </c>
      <c r="E6" s="377" t="s">
        <v>8</v>
      </c>
      <c r="F6" s="378" t="s">
        <v>14</v>
      </c>
      <c r="G6" s="378" t="s">
        <v>15</v>
      </c>
      <c r="H6" s="377" t="s">
        <v>8</v>
      </c>
      <c r="I6" s="378" t="s">
        <v>14</v>
      </c>
      <c r="J6" s="379" t="s">
        <v>15</v>
      </c>
      <c r="K6" s="380" t="s">
        <v>8</v>
      </c>
      <c r="L6" s="378" t="s">
        <v>14</v>
      </c>
      <c r="M6" s="378" t="s">
        <v>15</v>
      </c>
      <c r="N6" s="209"/>
    </row>
    <row r="7" spans="1:18" s="1" customFormat="1" ht="22.5" customHeight="1">
      <c r="A7" s="110" t="s">
        <v>301</v>
      </c>
      <c r="B7" s="381">
        <v>44457</v>
      </c>
      <c r="C7" s="382">
        <v>22828</v>
      </c>
      <c r="D7" s="382">
        <v>21629</v>
      </c>
      <c r="E7" s="381">
        <v>7267</v>
      </c>
      <c r="F7" s="382">
        <v>3739</v>
      </c>
      <c r="G7" s="383">
        <v>3528</v>
      </c>
      <c r="H7" s="381">
        <v>7137</v>
      </c>
      <c r="I7" s="382">
        <v>3675</v>
      </c>
      <c r="J7" s="383">
        <v>3462</v>
      </c>
      <c r="K7" s="384">
        <v>7267</v>
      </c>
      <c r="L7" s="382">
        <v>3734</v>
      </c>
      <c r="M7" s="382">
        <v>3533</v>
      </c>
      <c r="N7" s="209"/>
    </row>
    <row r="8" spans="1:18" s="1" customFormat="1" ht="22.5" customHeight="1">
      <c r="A8" s="3" t="s">
        <v>302</v>
      </c>
      <c r="B8" s="311">
        <f t="shared" ref="B8:M8" si="0">SUM(B9:B11)</f>
        <v>43775</v>
      </c>
      <c r="C8" s="288">
        <f t="shared" si="0"/>
        <v>22458</v>
      </c>
      <c r="D8" s="313">
        <f t="shared" si="0"/>
        <v>21317</v>
      </c>
      <c r="E8" s="311">
        <f t="shared" si="0"/>
        <v>7200</v>
      </c>
      <c r="F8" s="288">
        <f t="shared" si="0"/>
        <v>3664</v>
      </c>
      <c r="G8" s="385">
        <f t="shared" si="0"/>
        <v>3536</v>
      </c>
      <c r="H8" s="311">
        <f t="shared" si="0"/>
        <v>7256</v>
      </c>
      <c r="I8" s="288">
        <f t="shared" si="0"/>
        <v>3726</v>
      </c>
      <c r="J8" s="385">
        <f t="shared" si="0"/>
        <v>3530</v>
      </c>
      <c r="K8" s="313">
        <f t="shared" si="0"/>
        <v>7109</v>
      </c>
      <c r="L8" s="288">
        <f t="shared" si="0"/>
        <v>3656</v>
      </c>
      <c r="M8" s="313">
        <f t="shared" si="0"/>
        <v>3453</v>
      </c>
      <c r="N8" s="209"/>
    </row>
    <row r="9" spans="1:18" s="1" customFormat="1" ht="22.5" customHeight="1">
      <c r="A9" s="4" t="s">
        <v>19</v>
      </c>
      <c r="B9" s="308">
        <f>SUM(C9:D9)</f>
        <v>411</v>
      </c>
      <c r="C9" s="232">
        <v>202</v>
      </c>
      <c r="D9" s="386">
        <v>209</v>
      </c>
      <c r="E9" s="308">
        <f>SUM(F9:G9)</f>
        <v>69</v>
      </c>
      <c r="F9" s="232">
        <v>34</v>
      </c>
      <c r="G9" s="386">
        <v>35</v>
      </c>
      <c r="H9" s="308">
        <f>SUM(I9:J9)</f>
        <v>66</v>
      </c>
      <c r="I9" s="232">
        <v>33</v>
      </c>
      <c r="J9" s="386">
        <v>33</v>
      </c>
      <c r="K9" s="310">
        <f>SUM(L9:M9)</f>
        <v>68</v>
      </c>
      <c r="L9" s="232">
        <v>33</v>
      </c>
      <c r="M9" s="232">
        <v>35</v>
      </c>
      <c r="N9" s="209"/>
    </row>
    <row r="10" spans="1:18" s="1" customFormat="1" ht="22.5" customHeight="1">
      <c r="A10" s="4" t="s">
        <v>20</v>
      </c>
      <c r="B10" s="308">
        <f t="shared" ref="B10:M10" si="1">SUM(B13:B29)</f>
        <v>43323</v>
      </c>
      <c r="C10" s="232">
        <f t="shared" si="1"/>
        <v>22231</v>
      </c>
      <c r="D10" s="232">
        <f t="shared" si="1"/>
        <v>21092</v>
      </c>
      <c r="E10" s="308">
        <f t="shared" si="1"/>
        <v>7129</v>
      </c>
      <c r="F10" s="232">
        <f t="shared" si="1"/>
        <v>3629</v>
      </c>
      <c r="G10" s="386">
        <f t="shared" si="1"/>
        <v>3500</v>
      </c>
      <c r="H10" s="308">
        <f t="shared" si="1"/>
        <v>7184</v>
      </c>
      <c r="I10" s="232">
        <f t="shared" si="1"/>
        <v>3689</v>
      </c>
      <c r="J10" s="386">
        <f t="shared" si="1"/>
        <v>3495</v>
      </c>
      <c r="K10" s="310">
        <f t="shared" si="1"/>
        <v>7038</v>
      </c>
      <c r="L10" s="232">
        <f t="shared" si="1"/>
        <v>3620</v>
      </c>
      <c r="M10" s="232">
        <f t="shared" si="1"/>
        <v>3418</v>
      </c>
      <c r="N10" s="209"/>
    </row>
    <row r="11" spans="1:18" s="1" customFormat="1" ht="22.5" customHeight="1" thickBot="1">
      <c r="A11" s="5" t="s">
        <v>21</v>
      </c>
      <c r="B11" s="317">
        <f>SUM(C11:D11)</f>
        <v>41</v>
      </c>
      <c r="C11" s="293">
        <v>25</v>
      </c>
      <c r="D11" s="293">
        <v>16</v>
      </c>
      <c r="E11" s="317">
        <f>SUM(F11:G11)</f>
        <v>2</v>
      </c>
      <c r="F11" s="293">
        <v>1</v>
      </c>
      <c r="G11" s="387">
        <v>1</v>
      </c>
      <c r="H11" s="317">
        <f>SUM(I11:J11)</f>
        <v>6</v>
      </c>
      <c r="I11" s="293">
        <v>4</v>
      </c>
      <c r="J11" s="387">
        <v>2</v>
      </c>
      <c r="K11" s="319">
        <f>SUM(L11:M11)</f>
        <v>3</v>
      </c>
      <c r="L11" s="293">
        <v>3</v>
      </c>
      <c r="M11" s="293">
        <v>0</v>
      </c>
      <c r="N11" s="209">
        <v>9</v>
      </c>
    </row>
    <row r="12" spans="1:18" s="1" customFormat="1" ht="15.75" customHeight="1">
      <c r="A12" s="6" t="s">
        <v>22</v>
      </c>
      <c r="B12" s="308"/>
      <c r="C12" s="232"/>
      <c r="D12" s="232"/>
      <c r="E12" s="388"/>
      <c r="F12" s="286"/>
      <c r="G12" s="389"/>
      <c r="H12" s="310"/>
      <c r="I12" s="232"/>
      <c r="J12" s="232"/>
      <c r="K12" s="388"/>
      <c r="L12" s="286"/>
      <c r="M12" s="286"/>
      <c r="N12" s="209"/>
    </row>
    <row r="13" spans="1:18" s="1" customFormat="1" ht="37.5" customHeight="1">
      <c r="A13" s="7" t="s">
        <v>23</v>
      </c>
      <c r="B13" s="308">
        <f t="shared" ref="B13:B29" si="2">SUM(C13:D13)</f>
        <v>14139</v>
      </c>
      <c r="C13" s="232">
        <v>7287</v>
      </c>
      <c r="D13" s="232">
        <v>6852</v>
      </c>
      <c r="E13" s="308">
        <f t="shared" ref="E13:E29" si="3">SUM(F13:G13)</f>
        <v>2380</v>
      </c>
      <c r="F13" s="232">
        <v>1219</v>
      </c>
      <c r="G13" s="386">
        <v>1161</v>
      </c>
      <c r="H13" s="310">
        <f t="shared" ref="H13:H29" si="4">SUM(I13:J13)</f>
        <v>2412</v>
      </c>
      <c r="I13" s="232">
        <v>1245</v>
      </c>
      <c r="J13" s="232">
        <v>1167</v>
      </c>
      <c r="K13" s="308">
        <f t="shared" ref="K13:K29" si="5">SUM(L13:M13)</f>
        <v>2279</v>
      </c>
      <c r="L13" s="232">
        <v>1164</v>
      </c>
      <c r="M13" s="232">
        <v>1115</v>
      </c>
      <c r="N13" s="209">
        <v>1180</v>
      </c>
      <c r="O13" s="276"/>
    </row>
    <row r="14" spans="1:18" s="1" customFormat="1" ht="37.5" customHeight="1">
      <c r="A14" s="8" t="s">
        <v>24</v>
      </c>
      <c r="B14" s="326">
        <f t="shared" si="2"/>
        <v>3828</v>
      </c>
      <c r="C14" s="273">
        <v>1954</v>
      </c>
      <c r="D14" s="273">
        <v>1874</v>
      </c>
      <c r="E14" s="326">
        <f t="shared" si="3"/>
        <v>665</v>
      </c>
      <c r="F14" s="273">
        <v>330</v>
      </c>
      <c r="G14" s="390">
        <v>335</v>
      </c>
      <c r="H14" s="328">
        <f t="shared" si="4"/>
        <v>622</v>
      </c>
      <c r="I14" s="273">
        <v>325</v>
      </c>
      <c r="J14" s="273">
        <v>297</v>
      </c>
      <c r="K14" s="326">
        <f t="shared" si="5"/>
        <v>595</v>
      </c>
      <c r="L14" s="273">
        <v>332</v>
      </c>
      <c r="M14" s="273">
        <v>263</v>
      </c>
      <c r="N14" s="209">
        <v>338</v>
      </c>
      <c r="O14" s="276"/>
    </row>
    <row r="15" spans="1:18" s="1" customFormat="1" ht="37.5" customHeight="1">
      <c r="A15" s="8" t="s">
        <v>25</v>
      </c>
      <c r="B15" s="326">
        <f t="shared" si="2"/>
        <v>1589</v>
      </c>
      <c r="C15" s="273">
        <v>848</v>
      </c>
      <c r="D15" s="273">
        <v>741</v>
      </c>
      <c r="E15" s="326">
        <f t="shared" si="3"/>
        <v>244</v>
      </c>
      <c r="F15" s="273">
        <v>133</v>
      </c>
      <c r="G15" s="390">
        <v>111</v>
      </c>
      <c r="H15" s="328">
        <f t="shared" si="4"/>
        <v>256</v>
      </c>
      <c r="I15" s="273">
        <v>133</v>
      </c>
      <c r="J15" s="273">
        <v>123</v>
      </c>
      <c r="K15" s="326">
        <f t="shared" si="5"/>
        <v>268</v>
      </c>
      <c r="L15" s="273">
        <v>132</v>
      </c>
      <c r="M15" s="273">
        <v>136</v>
      </c>
      <c r="N15" s="209">
        <v>127</v>
      </c>
      <c r="O15" s="276"/>
    </row>
    <row r="16" spans="1:18" s="1" customFormat="1" ht="37.5" customHeight="1">
      <c r="A16" s="8" t="s">
        <v>26</v>
      </c>
      <c r="B16" s="391">
        <f t="shared" si="2"/>
        <v>1646</v>
      </c>
      <c r="C16" s="370">
        <v>842</v>
      </c>
      <c r="D16" s="368">
        <v>804</v>
      </c>
      <c r="E16" s="326">
        <f t="shared" si="3"/>
        <v>278</v>
      </c>
      <c r="F16" s="273">
        <v>140</v>
      </c>
      <c r="G16" s="390">
        <v>138</v>
      </c>
      <c r="H16" s="328">
        <f t="shared" si="4"/>
        <v>264</v>
      </c>
      <c r="I16" s="273">
        <v>133</v>
      </c>
      <c r="J16" s="273">
        <v>131</v>
      </c>
      <c r="K16" s="326">
        <f t="shared" si="5"/>
        <v>279</v>
      </c>
      <c r="L16" s="273">
        <v>138</v>
      </c>
      <c r="M16" s="273">
        <v>141</v>
      </c>
      <c r="N16" s="209">
        <v>131</v>
      </c>
      <c r="O16" s="276"/>
      <c r="P16" s="276"/>
      <c r="Q16" s="276"/>
      <c r="R16" s="276"/>
    </row>
    <row r="17" spans="1:15" s="1" customFormat="1" ht="37.5" customHeight="1">
      <c r="A17" s="8" t="s">
        <v>27</v>
      </c>
      <c r="B17" s="326">
        <f t="shared" si="2"/>
        <v>1149</v>
      </c>
      <c r="C17" s="273">
        <v>582</v>
      </c>
      <c r="D17" s="273">
        <v>567</v>
      </c>
      <c r="E17" s="326">
        <f t="shared" si="3"/>
        <v>180</v>
      </c>
      <c r="F17" s="273">
        <v>94</v>
      </c>
      <c r="G17" s="390">
        <v>86</v>
      </c>
      <c r="H17" s="328">
        <f t="shared" si="4"/>
        <v>188</v>
      </c>
      <c r="I17" s="273">
        <v>98</v>
      </c>
      <c r="J17" s="273">
        <v>90</v>
      </c>
      <c r="K17" s="326">
        <f t="shared" si="5"/>
        <v>203</v>
      </c>
      <c r="L17" s="273">
        <v>99</v>
      </c>
      <c r="M17" s="273">
        <v>104</v>
      </c>
      <c r="N17" s="209">
        <v>91</v>
      </c>
      <c r="O17" s="276"/>
    </row>
    <row r="18" spans="1:15" s="1" customFormat="1" ht="37.5" customHeight="1">
      <c r="A18" s="8" t="s">
        <v>28</v>
      </c>
      <c r="B18" s="326">
        <f t="shared" si="2"/>
        <v>4267</v>
      </c>
      <c r="C18" s="273">
        <v>2168</v>
      </c>
      <c r="D18" s="273">
        <v>2099</v>
      </c>
      <c r="E18" s="326">
        <f t="shared" si="3"/>
        <v>699</v>
      </c>
      <c r="F18" s="273">
        <v>334</v>
      </c>
      <c r="G18" s="390">
        <v>365</v>
      </c>
      <c r="H18" s="328">
        <f t="shared" si="4"/>
        <v>688</v>
      </c>
      <c r="I18" s="273">
        <v>359</v>
      </c>
      <c r="J18" s="273">
        <v>329</v>
      </c>
      <c r="K18" s="326">
        <f t="shared" si="5"/>
        <v>708</v>
      </c>
      <c r="L18" s="273">
        <v>382</v>
      </c>
      <c r="M18" s="273">
        <v>326</v>
      </c>
      <c r="N18" s="209">
        <v>357</v>
      </c>
      <c r="O18" s="276"/>
    </row>
    <row r="19" spans="1:15" s="1" customFormat="1" ht="37.5" customHeight="1">
      <c r="A19" s="8" t="s">
        <v>29</v>
      </c>
      <c r="B19" s="326">
        <f t="shared" si="2"/>
        <v>1406</v>
      </c>
      <c r="C19" s="273">
        <v>705</v>
      </c>
      <c r="D19" s="273">
        <v>701</v>
      </c>
      <c r="E19" s="326">
        <f t="shared" si="3"/>
        <v>224</v>
      </c>
      <c r="F19" s="273">
        <v>112</v>
      </c>
      <c r="G19" s="390">
        <v>112</v>
      </c>
      <c r="H19" s="328">
        <f t="shared" si="4"/>
        <v>219</v>
      </c>
      <c r="I19" s="273">
        <v>105</v>
      </c>
      <c r="J19" s="273">
        <v>114</v>
      </c>
      <c r="K19" s="326">
        <f t="shared" si="5"/>
        <v>248</v>
      </c>
      <c r="L19" s="273">
        <v>126</v>
      </c>
      <c r="M19" s="273">
        <v>122</v>
      </c>
      <c r="N19" s="209">
        <v>114</v>
      </c>
      <c r="O19" s="276"/>
    </row>
    <row r="20" spans="1:15" s="1" customFormat="1" ht="37.5" customHeight="1">
      <c r="A20" s="8" t="s">
        <v>30</v>
      </c>
      <c r="B20" s="326">
        <f t="shared" si="2"/>
        <v>4678</v>
      </c>
      <c r="C20" s="273">
        <v>2402</v>
      </c>
      <c r="D20" s="273">
        <v>2276</v>
      </c>
      <c r="E20" s="326">
        <f t="shared" si="3"/>
        <v>763</v>
      </c>
      <c r="F20" s="273">
        <v>380</v>
      </c>
      <c r="G20" s="390">
        <v>383</v>
      </c>
      <c r="H20" s="328">
        <f t="shared" si="4"/>
        <v>762</v>
      </c>
      <c r="I20" s="273">
        <v>386</v>
      </c>
      <c r="J20" s="273">
        <v>376</v>
      </c>
      <c r="K20" s="326">
        <f t="shared" si="5"/>
        <v>753</v>
      </c>
      <c r="L20" s="273">
        <v>402</v>
      </c>
      <c r="M20" s="273">
        <v>351</v>
      </c>
      <c r="N20" s="209">
        <v>409</v>
      </c>
      <c r="O20" s="276"/>
    </row>
    <row r="21" spans="1:15" s="1" customFormat="1" ht="37.5" customHeight="1">
      <c r="A21" s="8" t="s">
        <v>31</v>
      </c>
      <c r="B21" s="326">
        <f t="shared" si="2"/>
        <v>5377</v>
      </c>
      <c r="C21" s="273">
        <v>2798</v>
      </c>
      <c r="D21" s="273">
        <v>2579</v>
      </c>
      <c r="E21" s="367">
        <f t="shared" si="3"/>
        <v>910</v>
      </c>
      <c r="F21" s="368">
        <v>492</v>
      </c>
      <c r="G21" s="392">
        <v>418</v>
      </c>
      <c r="H21" s="370">
        <f t="shared" si="4"/>
        <v>883</v>
      </c>
      <c r="I21" s="368">
        <v>462</v>
      </c>
      <c r="J21" s="368">
        <v>421</v>
      </c>
      <c r="K21" s="367">
        <f t="shared" si="5"/>
        <v>886</v>
      </c>
      <c r="L21" s="273">
        <v>445</v>
      </c>
      <c r="M21" s="273">
        <v>441</v>
      </c>
      <c r="N21" s="209">
        <v>416</v>
      </c>
      <c r="O21" s="276"/>
    </row>
    <row r="22" spans="1:15" s="1" customFormat="1" ht="37.5" customHeight="1">
      <c r="A22" s="8" t="s">
        <v>32</v>
      </c>
      <c r="B22" s="326">
        <f t="shared" si="2"/>
        <v>1056</v>
      </c>
      <c r="C22" s="273">
        <v>545</v>
      </c>
      <c r="D22" s="273">
        <v>511</v>
      </c>
      <c r="E22" s="326">
        <f t="shared" si="3"/>
        <v>163</v>
      </c>
      <c r="F22" s="273">
        <v>84</v>
      </c>
      <c r="G22" s="390">
        <v>79</v>
      </c>
      <c r="H22" s="328">
        <f t="shared" si="4"/>
        <v>164</v>
      </c>
      <c r="I22" s="273">
        <v>82</v>
      </c>
      <c r="J22" s="273">
        <v>82</v>
      </c>
      <c r="K22" s="326">
        <f t="shared" si="5"/>
        <v>184</v>
      </c>
      <c r="L22" s="273">
        <v>86</v>
      </c>
      <c r="M22" s="273">
        <v>98</v>
      </c>
      <c r="N22" s="209">
        <v>78</v>
      </c>
      <c r="O22" s="276"/>
    </row>
    <row r="23" spans="1:15" s="1" customFormat="1" ht="37.5" customHeight="1">
      <c r="A23" s="8" t="s">
        <v>33</v>
      </c>
      <c r="B23" s="326">
        <f t="shared" si="2"/>
        <v>85</v>
      </c>
      <c r="C23" s="273">
        <v>45</v>
      </c>
      <c r="D23" s="273">
        <v>40</v>
      </c>
      <c r="E23" s="326">
        <f t="shared" si="3"/>
        <v>16</v>
      </c>
      <c r="F23" s="273">
        <v>10</v>
      </c>
      <c r="G23" s="390">
        <v>6</v>
      </c>
      <c r="H23" s="328">
        <f t="shared" si="4"/>
        <v>14</v>
      </c>
      <c r="I23" s="273">
        <v>8</v>
      </c>
      <c r="J23" s="273">
        <v>6</v>
      </c>
      <c r="K23" s="326">
        <f t="shared" si="5"/>
        <v>16</v>
      </c>
      <c r="L23" s="273">
        <v>8</v>
      </c>
      <c r="M23" s="273">
        <v>8</v>
      </c>
      <c r="N23" s="209">
        <v>11</v>
      </c>
      <c r="O23" s="276"/>
    </row>
    <row r="24" spans="1:15" s="1" customFormat="1" ht="37.5" customHeight="1">
      <c r="A24" s="8" t="s">
        <v>34</v>
      </c>
      <c r="B24" s="326">
        <f t="shared" si="2"/>
        <v>583</v>
      </c>
      <c r="C24" s="273">
        <v>305</v>
      </c>
      <c r="D24" s="273">
        <v>278</v>
      </c>
      <c r="E24" s="326">
        <f t="shared" si="3"/>
        <v>82</v>
      </c>
      <c r="F24" s="273">
        <v>46</v>
      </c>
      <c r="G24" s="390">
        <v>36</v>
      </c>
      <c r="H24" s="328">
        <f t="shared" si="4"/>
        <v>93</v>
      </c>
      <c r="I24" s="273">
        <v>51</v>
      </c>
      <c r="J24" s="273">
        <v>42</v>
      </c>
      <c r="K24" s="326">
        <f t="shared" si="5"/>
        <v>92</v>
      </c>
      <c r="L24" s="273">
        <v>45</v>
      </c>
      <c r="M24" s="273">
        <v>47</v>
      </c>
      <c r="N24" s="209">
        <v>60</v>
      </c>
      <c r="O24" s="276"/>
    </row>
    <row r="25" spans="1:15" s="1" customFormat="1" ht="37.5" customHeight="1">
      <c r="A25" s="8" t="s">
        <v>35</v>
      </c>
      <c r="B25" s="326">
        <f t="shared" si="2"/>
        <v>1206</v>
      </c>
      <c r="C25" s="273">
        <v>613</v>
      </c>
      <c r="D25" s="273">
        <v>593</v>
      </c>
      <c r="E25" s="326">
        <f t="shared" si="3"/>
        <v>177</v>
      </c>
      <c r="F25" s="273">
        <v>80</v>
      </c>
      <c r="G25" s="390">
        <v>97</v>
      </c>
      <c r="H25" s="328">
        <f t="shared" si="4"/>
        <v>219</v>
      </c>
      <c r="I25" s="273">
        <v>108</v>
      </c>
      <c r="J25" s="273">
        <v>111</v>
      </c>
      <c r="K25" s="326">
        <f t="shared" si="5"/>
        <v>181</v>
      </c>
      <c r="L25" s="273">
        <v>96</v>
      </c>
      <c r="M25" s="273">
        <v>85</v>
      </c>
      <c r="N25" s="209">
        <v>104</v>
      </c>
      <c r="O25" s="276"/>
    </row>
    <row r="26" spans="1:15" s="1" customFormat="1" ht="37.5" customHeight="1">
      <c r="A26" s="8" t="s">
        <v>36</v>
      </c>
      <c r="B26" s="326">
        <f t="shared" si="2"/>
        <v>422</v>
      </c>
      <c r="C26" s="273">
        <v>223</v>
      </c>
      <c r="D26" s="273">
        <v>199</v>
      </c>
      <c r="E26" s="326">
        <f t="shared" si="3"/>
        <v>63</v>
      </c>
      <c r="F26" s="273">
        <v>35</v>
      </c>
      <c r="G26" s="390">
        <v>28</v>
      </c>
      <c r="H26" s="328">
        <f t="shared" si="4"/>
        <v>72</v>
      </c>
      <c r="I26" s="273">
        <v>36</v>
      </c>
      <c r="J26" s="273">
        <v>36</v>
      </c>
      <c r="K26" s="326">
        <f t="shared" si="5"/>
        <v>51</v>
      </c>
      <c r="L26" s="273">
        <v>25</v>
      </c>
      <c r="M26" s="273">
        <v>26</v>
      </c>
      <c r="N26" s="209">
        <v>42</v>
      </c>
      <c r="O26" s="276"/>
    </row>
    <row r="27" spans="1:15" s="1" customFormat="1" ht="37.5" customHeight="1">
      <c r="A27" s="8" t="s">
        <v>37</v>
      </c>
      <c r="B27" s="326">
        <f t="shared" si="2"/>
        <v>590</v>
      </c>
      <c r="C27" s="273">
        <v>300</v>
      </c>
      <c r="D27" s="273">
        <v>290</v>
      </c>
      <c r="E27" s="326">
        <f t="shared" si="3"/>
        <v>74</v>
      </c>
      <c r="F27" s="273">
        <v>41</v>
      </c>
      <c r="G27" s="390">
        <v>33</v>
      </c>
      <c r="H27" s="328">
        <f t="shared" si="4"/>
        <v>117</v>
      </c>
      <c r="I27" s="273">
        <v>53</v>
      </c>
      <c r="J27" s="273">
        <v>64</v>
      </c>
      <c r="K27" s="326">
        <f t="shared" si="5"/>
        <v>80</v>
      </c>
      <c r="L27" s="273">
        <v>44</v>
      </c>
      <c r="M27" s="273">
        <v>36</v>
      </c>
      <c r="N27" s="209">
        <v>53</v>
      </c>
      <c r="O27" s="276"/>
    </row>
    <row r="28" spans="1:15" s="1" customFormat="1" ht="37.5" customHeight="1">
      <c r="A28" s="8" t="s">
        <v>38</v>
      </c>
      <c r="B28" s="326">
        <f t="shared" si="2"/>
        <v>452</v>
      </c>
      <c r="C28" s="273">
        <v>220</v>
      </c>
      <c r="D28" s="273">
        <v>232</v>
      </c>
      <c r="E28" s="326">
        <f t="shared" si="3"/>
        <v>79</v>
      </c>
      <c r="F28" s="273">
        <v>39</v>
      </c>
      <c r="G28" s="390">
        <v>40</v>
      </c>
      <c r="H28" s="328">
        <f t="shared" si="4"/>
        <v>70</v>
      </c>
      <c r="I28" s="273">
        <v>41</v>
      </c>
      <c r="J28" s="273">
        <v>29</v>
      </c>
      <c r="K28" s="326">
        <f t="shared" si="5"/>
        <v>73</v>
      </c>
      <c r="L28" s="273">
        <v>34</v>
      </c>
      <c r="M28" s="273">
        <v>39</v>
      </c>
      <c r="N28" s="209">
        <v>45</v>
      </c>
      <c r="O28" s="276"/>
    </row>
    <row r="29" spans="1:15" s="1" customFormat="1" ht="37.5" customHeight="1" thickBot="1">
      <c r="A29" s="9" t="s">
        <v>39</v>
      </c>
      <c r="B29" s="329">
        <f t="shared" si="2"/>
        <v>850</v>
      </c>
      <c r="C29" s="275">
        <v>394</v>
      </c>
      <c r="D29" s="275">
        <v>456</v>
      </c>
      <c r="E29" s="329">
        <f t="shared" si="3"/>
        <v>132</v>
      </c>
      <c r="F29" s="275">
        <v>60</v>
      </c>
      <c r="G29" s="393">
        <v>72</v>
      </c>
      <c r="H29" s="330">
        <f t="shared" si="4"/>
        <v>141</v>
      </c>
      <c r="I29" s="275">
        <v>64</v>
      </c>
      <c r="J29" s="275">
        <v>77</v>
      </c>
      <c r="K29" s="329">
        <f t="shared" si="5"/>
        <v>142</v>
      </c>
      <c r="L29" s="275">
        <v>62</v>
      </c>
      <c r="M29" s="275">
        <v>80</v>
      </c>
      <c r="N29" s="209">
        <v>80</v>
      </c>
      <c r="O29" s="276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21" orientation="portrait" useFirstPageNumber="1" r:id="rId1"/>
  <headerFooter scaleWithDoc="0" alignWithMargins="0">
    <oddHeader>&amp;L&amp;11小学校</oddHeader>
  </headerFooter>
  <colBreaks count="1" manualBreakCount="1">
    <brk id="13" max="1048575" man="1"/>
  </colBreaks>
  <ignoredErrors>
    <ignoredError sqref="B10:K10 B12:J12 B11 H11 E11 B13:B29 E13:E29 H13:H29" formula="1"/>
    <ignoredError sqref="K11:K29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67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9" width="9" style="265" customWidth="1"/>
    <col min="10" max="10" width="15" style="265" customWidth="1"/>
    <col min="11" max="16384" width="8.5703125" style="265"/>
  </cols>
  <sheetData>
    <row r="1" spans="1:10" ht="21" customHeight="1"/>
    <row r="2" spans="1:10" ht="21" customHeight="1">
      <c r="A2" s="276"/>
      <c r="B2" s="276"/>
      <c r="C2" s="276"/>
      <c r="D2" s="276"/>
      <c r="E2" s="276"/>
      <c r="F2" s="276"/>
      <c r="G2" s="276"/>
      <c r="H2" s="276"/>
      <c r="I2" s="276"/>
    </row>
    <row r="3" spans="1:10" ht="17.25" customHeight="1" thickBot="1">
      <c r="A3" s="394" t="s">
        <v>168</v>
      </c>
      <c r="B3" s="395"/>
      <c r="C3" s="395"/>
      <c r="D3" s="395"/>
      <c r="E3" s="395"/>
      <c r="F3" s="395"/>
      <c r="G3" s="395"/>
      <c r="H3" s="395"/>
      <c r="I3" s="395"/>
      <c r="J3" s="395"/>
    </row>
    <row r="4" spans="1:10" s="1" customFormat="1" ht="20.25" customHeight="1">
      <c r="A4" s="492" t="s">
        <v>169</v>
      </c>
      <c r="B4" s="492"/>
      <c r="C4" s="492"/>
      <c r="D4" s="489" t="s">
        <v>170</v>
      </c>
      <c r="E4" s="492"/>
      <c r="F4" s="520"/>
      <c r="G4" s="492" t="s">
        <v>171</v>
      </c>
      <c r="H4" s="492"/>
      <c r="I4" s="487"/>
      <c r="J4" s="523" t="s">
        <v>138</v>
      </c>
    </row>
    <row r="5" spans="1:10" s="1" customFormat="1" ht="20.25" customHeight="1">
      <c r="A5" s="519"/>
      <c r="B5" s="517"/>
      <c r="C5" s="517"/>
      <c r="D5" s="521"/>
      <c r="E5" s="517"/>
      <c r="F5" s="522"/>
      <c r="G5" s="519"/>
      <c r="H5" s="517"/>
      <c r="I5" s="518"/>
      <c r="J5" s="524"/>
    </row>
    <row r="6" spans="1:10" s="1" customFormat="1" ht="20.25" customHeight="1" thickBot="1">
      <c r="A6" s="380" t="s">
        <v>8</v>
      </c>
      <c r="B6" s="378" t="s">
        <v>14</v>
      </c>
      <c r="C6" s="378" t="s">
        <v>15</v>
      </c>
      <c r="D6" s="396" t="s">
        <v>8</v>
      </c>
      <c r="E6" s="378" t="s">
        <v>14</v>
      </c>
      <c r="F6" s="397" t="s">
        <v>15</v>
      </c>
      <c r="G6" s="380" t="s">
        <v>8</v>
      </c>
      <c r="H6" s="378" t="s">
        <v>14</v>
      </c>
      <c r="I6" s="379" t="s">
        <v>15</v>
      </c>
      <c r="J6" s="525"/>
    </row>
    <row r="7" spans="1:10" s="1" customFormat="1" ht="22.5" customHeight="1">
      <c r="A7" s="398">
        <v>7341</v>
      </c>
      <c r="B7" s="286">
        <v>3733</v>
      </c>
      <c r="C7" s="286">
        <v>3608</v>
      </c>
      <c r="D7" s="399">
        <v>7600</v>
      </c>
      <c r="E7" s="286">
        <v>3939</v>
      </c>
      <c r="F7" s="322">
        <v>3661</v>
      </c>
      <c r="G7" s="398">
        <v>7845</v>
      </c>
      <c r="H7" s="286">
        <v>4008</v>
      </c>
      <c r="I7" s="389">
        <v>3837</v>
      </c>
      <c r="J7" s="14" t="s">
        <v>301</v>
      </c>
    </row>
    <row r="8" spans="1:10" s="1" customFormat="1" ht="22.5" customHeight="1">
      <c r="A8" s="313">
        <f t="shared" ref="A8:I8" si="0">SUM(A9:A11)</f>
        <v>7260</v>
      </c>
      <c r="B8" s="289">
        <f t="shared" si="0"/>
        <v>3742</v>
      </c>
      <c r="C8" s="289">
        <f t="shared" si="0"/>
        <v>3518</v>
      </c>
      <c r="D8" s="400">
        <f t="shared" si="0"/>
        <v>7334</v>
      </c>
      <c r="E8" s="289">
        <f t="shared" si="0"/>
        <v>3731</v>
      </c>
      <c r="F8" s="314">
        <f t="shared" si="0"/>
        <v>3603</v>
      </c>
      <c r="G8" s="313">
        <f t="shared" si="0"/>
        <v>7616</v>
      </c>
      <c r="H8" s="289">
        <f t="shared" si="0"/>
        <v>3939</v>
      </c>
      <c r="I8" s="385">
        <f t="shared" si="0"/>
        <v>3677</v>
      </c>
      <c r="J8" s="15" t="s">
        <v>302</v>
      </c>
    </row>
    <row r="9" spans="1:10" s="1" customFormat="1" ht="22.5" customHeight="1">
      <c r="A9" s="310">
        <f>SUM(B9:C9)</f>
        <v>69</v>
      </c>
      <c r="B9" s="232">
        <v>38</v>
      </c>
      <c r="C9" s="232">
        <v>31</v>
      </c>
      <c r="D9" s="201">
        <f>SUM(E9:F9)</f>
        <v>68</v>
      </c>
      <c r="E9" s="232">
        <v>29</v>
      </c>
      <c r="F9" s="244">
        <v>39</v>
      </c>
      <c r="G9" s="310">
        <f>SUM(H9:I9)</f>
        <v>71</v>
      </c>
      <c r="H9" s="232">
        <v>35</v>
      </c>
      <c r="I9" s="386">
        <v>36</v>
      </c>
      <c r="J9" s="16" t="s">
        <v>19</v>
      </c>
    </row>
    <row r="10" spans="1:10" s="1" customFormat="1" ht="22.5" customHeight="1">
      <c r="A10" s="310">
        <f t="shared" ref="A10:I10" si="1">SUM(A13:A29)</f>
        <v>7184</v>
      </c>
      <c r="B10" s="232">
        <f t="shared" si="1"/>
        <v>3699</v>
      </c>
      <c r="C10" s="232">
        <f t="shared" si="1"/>
        <v>3485</v>
      </c>
      <c r="D10" s="201">
        <f t="shared" si="1"/>
        <v>7254</v>
      </c>
      <c r="E10" s="232">
        <f t="shared" si="1"/>
        <v>3692</v>
      </c>
      <c r="F10" s="244">
        <f t="shared" si="1"/>
        <v>3562</v>
      </c>
      <c r="G10" s="310">
        <f t="shared" si="1"/>
        <v>7534</v>
      </c>
      <c r="H10" s="232">
        <f t="shared" si="1"/>
        <v>3902</v>
      </c>
      <c r="I10" s="386">
        <f t="shared" si="1"/>
        <v>3632</v>
      </c>
      <c r="J10" s="16" t="s">
        <v>20</v>
      </c>
    </row>
    <row r="11" spans="1:10" s="1" customFormat="1" ht="22.5" customHeight="1" thickBot="1">
      <c r="A11" s="319">
        <f>SUM(B11:C11)</f>
        <v>7</v>
      </c>
      <c r="B11" s="293">
        <v>5</v>
      </c>
      <c r="C11" s="293">
        <v>2</v>
      </c>
      <c r="D11" s="264">
        <f>SUM(E11:F11)</f>
        <v>12</v>
      </c>
      <c r="E11" s="293">
        <v>10</v>
      </c>
      <c r="F11" s="261">
        <v>2</v>
      </c>
      <c r="G11" s="319">
        <f>SUM(H11:I11)</f>
        <v>11</v>
      </c>
      <c r="H11" s="293">
        <v>2</v>
      </c>
      <c r="I11" s="387">
        <v>9</v>
      </c>
      <c r="J11" s="17" t="s">
        <v>21</v>
      </c>
    </row>
    <row r="12" spans="1:10" s="1" customFormat="1" ht="15.75" customHeight="1">
      <c r="A12" s="310"/>
      <c r="B12" s="232"/>
      <c r="C12" s="232"/>
      <c r="D12" s="201"/>
      <c r="E12" s="232"/>
      <c r="F12" s="244"/>
      <c r="G12" s="310"/>
      <c r="H12" s="232"/>
      <c r="I12" s="386"/>
      <c r="J12" s="18" t="s">
        <v>22</v>
      </c>
    </row>
    <row r="13" spans="1:10" s="1" customFormat="1" ht="37.5" customHeight="1">
      <c r="A13" s="310">
        <f t="shared" ref="A13:A29" si="2">SUM(B13:C13)</f>
        <v>2407</v>
      </c>
      <c r="B13" s="232">
        <v>1256</v>
      </c>
      <c r="C13" s="232">
        <v>1151</v>
      </c>
      <c r="D13" s="201">
        <f t="shared" ref="D13:D29" si="3">SUM(E13:F13)</f>
        <v>2242</v>
      </c>
      <c r="E13" s="232">
        <v>1160</v>
      </c>
      <c r="F13" s="244">
        <v>1082</v>
      </c>
      <c r="G13" s="310">
        <f t="shared" ref="G13:G29" si="4">SUM(H13:I13)</f>
        <v>2419</v>
      </c>
      <c r="H13" s="232">
        <v>1243</v>
      </c>
      <c r="I13" s="386">
        <v>1176</v>
      </c>
      <c r="J13" s="19" t="s">
        <v>23</v>
      </c>
    </row>
    <row r="14" spans="1:10" s="1" customFormat="1" ht="37.5" customHeight="1">
      <c r="A14" s="328">
        <f t="shared" si="2"/>
        <v>648</v>
      </c>
      <c r="B14" s="273">
        <v>322</v>
      </c>
      <c r="C14" s="273">
        <v>326</v>
      </c>
      <c r="D14" s="401">
        <f t="shared" si="3"/>
        <v>621</v>
      </c>
      <c r="E14" s="273">
        <v>302</v>
      </c>
      <c r="F14" s="402">
        <v>319</v>
      </c>
      <c r="G14" s="328">
        <f t="shared" si="4"/>
        <v>677</v>
      </c>
      <c r="H14" s="273">
        <v>343</v>
      </c>
      <c r="I14" s="390">
        <v>334</v>
      </c>
      <c r="J14" s="20" t="s">
        <v>24</v>
      </c>
    </row>
    <row r="15" spans="1:10" s="1" customFormat="1" ht="37.5" customHeight="1">
      <c r="A15" s="328">
        <f t="shared" si="2"/>
        <v>256</v>
      </c>
      <c r="B15" s="273">
        <v>139</v>
      </c>
      <c r="C15" s="273">
        <v>117</v>
      </c>
      <c r="D15" s="401">
        <f t="shared" si="3"/>
        <v>275</v>
      </c>
      <c r="E15" s="273">
        <v>147</v>
      </c>
      <c r="F15" s="402">
        <v>128</v>
      </c>
      <c r="G15" s="328">
        <f t="shared" si="4"/>
        <v>290</v>
      </c>
      <c r="H15" s="273">
        <v>164</v>
      </c>
      <c r="I15" s="390">
        <v>126</v>
      </c>
      <c r="J15" s="20" t="s">
        <v>25</v>
      </c>
    </row>
    <row r="16" spans="1:10" s="1" customFormat="1" ht="37.5" customHeight="1">
      <c r="A16" s="328">
        <f t="shared" si="2"/>
        <v>252</v>
      </c>
      <c r="B16" s="272">
        <v>127</v>
      </c>
      <c r="C16" s="328">
        <v>125</v>
      </c>
      <c r="D16" s="401">
        <f t="shared" si="3"/>
        <v>290</v>
      </c>
      <c r="E16" s="273">
        <v>154</v>
      </c>
      <c r="F16" s="402">
        <v>136</v>
      </c>
      <c r="G16" s="328">
        <f t="shared" si="4"/>
        <v>283</v>
      </c>
      <c r="H16" s="273">
        <v>150</v>
      </c>
      <c r="I16" s="390">
        <v>133</v>
      </c>
      <c r="J16" s="20" t="s">
        <v>26</v>
      </c>
    </row>
    <row r="17" spans="1:10" s="1" customFormat="1" ht="37.5" customHeight="1">
      <c r="A17" s="328">
        <f t="shared" si="2"/>
        <v>175</v>
      </c>
      <c r="B17" s="273">
        <v>84</v>
      </c>
      <c r="C17" s="273">
        <v>91</v>
      </c>
      <c r="D17" s="401">
        <f t="shared" si="3"/>
        <v>204</v>
      </c>
      <c r="E17" s="273">
        <v>101</v>
      </c>
      <c r="F17" s="402">
        <v>103</v>
      </c>
      <c r="G17" s="328">
        <f t="shared" si="4"/>
        <v>199</v>
      </c>
      <c r="H17" s="273">
        <v>106</v>
      </c>
      <c r="I17" s="390">
        <v>93</v>
      </c>
      <c r="J17" s="20" t="s">
        <v>27</v>
      </c>
    </row>
    <row r="18" spans="1:10" s="1" customFormat="1" ht="37.5" customHeight="1">
      <c r="A18" s="328">
        <f t="shared" si="2"/>
        <v>720</v>
      </c>
      <c r="B18" s="273">
        <v>364</v>
      </c>
      <c r="C18" s="273">
        <v>356</v>
      </c>
      <c r="D18" s="401">
        <f t="shared" si="3"/>
        <v>703</v>
      </c>
      <c r="E18" s="273">
        <v>344</v>
      </c>
      <c r="F18" s="402">
        <v>359</v>
      </c>
      <c r="G18" s="328">
        <f t="shared" si="4"/>
        <v>749</v>
      </c>
      <c r="H18" s="273">
        <v>385</v>
      </c>
      <c r="I18" s="390">
        <v>364</v>
      </c>
      <c r="J18" s="20" t="s">
        <v>28</v>
      </c>
    </row>
    <row r="19" spans="1:10" s="1" customFormat="1" ht="37.5" customHeight="1">
      <c r="A19" s="328">
        <f t="shared" si="2"/>
        <v>235</v>
      </c>
      <c r="B19" s="273">
        <v>112</v>
      </c>
      <c r="C19" s="273">
        <v>123</v>
      </c>
      <c r="D19" s="401">
        <f t="shared" si="3"/>
        <v>231</v>
      </c>
      <c r="E19" s="273">
        <v>114</v>
      </c>
      <c r="F19" s="402">
        <v>117</v>
      </c>
      <c r="G19" s="328">
        <f t="shared" si="4"/>
        <v>249</v>
      </c>
      <c r="H19" s="273">
        <v>136</v>
      </c>
      <c r="I19" s="390">
        <v>113</v>
      </c>
      <c r="J19" s="20" t="s">
        <v>29</v>
      </c>
    </row>
    <row r="20" spans="1:10" s="1" customFormat="1" ht="37.5" customHeight="1">
      <c r="A20" s="328">
        <f t="shared" si="2"/>
        <v>767</v>
      </c>
      <c r="B20" s="273">
        <v>404</v>
      </c>
      <c r="C20" s="273">
        <v>363</v>
      </c>
      <c r="D20" s="401">
        <f t="shared" si="3"/>
        <v>819</v>
      </c>
      <c r="E20" s="273">
        <v>428</v>
      </c>
      <c r="F20" s="402">
        <v>391</v>
      </c>
      <c r="G20" s="328">
        <f t="shared" si="4"/>
        <v>814</v>
      </c>
      <c r="H20" s="273">
        <v>402</v>
      </c>
      <c r="I20" s="390">
        <v>412</v>
      </c>
      <c r="J20" s="20" t="s">
        <v>30</v>
      </c>
    </row>
    <row r="21" spans="1:10" s="1" customFormat="1" ht="37.5" customHeight="1">
      <c r="A21" s="370">
        <f t="shared" si="2"/>
        <v>887</v>
      </c>
      <c r="B21" s="368">
        <v>451</v>
      </c>
      <c r="C21" s="368">
        <v>436</v>
      </c>
      <c r="D21" s="403">
        <f t="shared" si="3"/>
        <v>938</v>
      </c>
      <c r="E21" s="368">
        <v>484</v>
      </c>
      <c r="F21" s="404">
        <v>454</v>
      </c>
      <c r="G21" s="370">
        <f t="shared" si="4"/>
        <v>873</v>
      </c>
      <c r="H21" s="273">
        <v>464</v>
      </c>
      <c r="I21" s="390">
        <v>409</v>
      </c>
      <c r="J21" s="20" t="s">
        <v>31</v>
      </c>
    </row>
    <row r="22" spans="1:10" s="1" customFormat="1" ht="37.5" customHeight="1">
      <c r="A22" s="328">
        <f t="shared" si="2"/>
        <v>170</v>
      </c>
      <c r="B22" s="273">
        <v>93</v>
      </c>
      <c r="C22" s="273">
        <v>77</v>
      </c>
      <c r="D22" s="401">
        <f t="shared" si="3"/>
        <v>181</v>
      </c>
      <c r="E22" s="273">
        <v>88</v>
      </c>
      <c r="F22" s="402">
        <v>93</v>
      </c>
      <c r="G22" s="328">
        <f t="shared" si="4"/>
        <v>194</v>
      </c>
      <c r="H22" s="273">
        <v>112</v>
      </c>
      <c r="I22" s="390">
        <v>82</v>
      </c>
      <c r="J22" s="20" t="s">
        <v>32</v>
      </c>
    </row>
    <row r="23" spans="1:10" s="1" customFormat="1" ht="37.5" customHeight="1">
      <c r="A23" s="328">
        <f t="shared" si="2"/>
        <v>6</v>
      </c>
      <c r="B23" s="273">
        <v>3</v>
      </c>
      <c r="C23" s="273">
        <v>3</v>
      </c>
      <c r="D23" s="401">
        <f t="shared" si="3"/>
        <v>13</v>
      </c>
      <c r="E23" s="273">
        <v>7</v>
      </c>
      <c r="F23" s="402">
        <v>6</v>
      </c>
      <c r="G23" s="328">
        <f t="shared" si="4"/>
        <v>20</v>
      </c>
      <c r="H23" s="273">
        <v>9</v>
      </c>
      <c r="I23" s="390">
        <v>11</v>
      </c>
      <c r="J23" s="20" t="s">
        <v>33</v>
      </c>
    </row>
    <row r="24" spans="1:10" s="1" customFormat="1" ht="37.5" customHeight="1">
      <c r="A24" s="328">
        <f t="shared" si="2"/>
        <v>96</v>
      </c>
      <c r="B24" s="273">
        <v>61</v>
      </c>
      <c r="C24" s="273">
        <v>35</v>
      </c>
      <c r="D24" s="401">
        <f t="shared" si="3"/>
        <v>117</v>
      </c>
      <c r="E24" s="273">
        <v>58</v>
      </c>
      <c r="F24" s="402">
        <v>59</v>
      </c>
      <c r="G24" s="328">
        <f t="shared" si="4"/>
        <v>103</v>
      </c>
      <c r="H24" s="273">
        <v>44</v>
      </c>
      <c r="I24" s="390">
        <v>59</v>
      </c>
      <c r="J24" s="20" t="s">
        <v>34</v>
      </c>
    </row>
    <row r="25" spans="1:10" s="1" customFormat="1" ht="37.5" customHeight="1">
      <c r="A25" s="328">
        <f t="shared" si="2"/>
        <v>174</v>
      </c>
      <c r="B25" s="273">
        <v>83</v>
      </c>
      <c r="C25" s="273">
        <v>91</v>
      </c>
      <c r="D25" s="401">
        <f t="shared" si="3"/>
        <v>233</v>
      </c>
      <c r="E25" s="273">
        <v>125</v>
      </c>
      <c r="F25" s="402">
        <v>108</v>
      </c>
      <c r="G25" s="328">
        <f t="shared" si="4"/>
        <v>222</v>
      </c>
      <c r="H25" s="273">
        <v>121</v>
      </c>
      <c r="I25" s="390">
        <v>101</v>
      </c>
      <c r="J25" s="20" t="s">
        <v>35</v>
      </c>
    </row>
    <row r="26" spans="1:10" s="1" customFormat="1" ht="37.5" customHeight="1">
      <c r="A26" s="328">
        <f t="shared" si="2"/>
        <v>86</v>
      </c>
      <c r="B26" s="273">
        <v>51</v>
      </c>
      <c r="C26" s="273">
        <v>35</v>
      </c>
      <c r="D26" s="401">
        <f t="shared" si="3"/>
        <v>69</v>
      </c>
      <c r="E26" s="273">
        <v>34</v>
      </c>
      <c r="F26" s="402">
        <v>35</v>
      </c>
      <c r="G26" s="328">
        <f t="shared" si="4"/>
        <v>81</v>
      </c>
      <c r="H26" s="273">
        <v>42</v>
      </c>
      <c r="I26" s="390">
        <v>39</v>
      </c>
      <c r="J26" s="20" t="s">
        <v>36</v>
      </c>
    </row>
    <row r="27" spans="1:10" s="1" customFormat="1" ht="37.5" customHeight="1">
      <c r="A27" s="328">
        <f t="shared" si="2"/>
        <v>100</v>
      </c>
      <c r="B27" s="273">
        <v>51</v>
      </c>
      <c r="C27" s="273">
        <v>49</v>
      </c>
      <c r="D27" s="401">
        <f t="shared" si="3"/>
        <v>106</v>
      </c>
      <c r="E27" s="273">
        <v>51</v>
      </c>
      <c r="F27" s="402">
        <v>55</v>
      </c>
      <c r="G27" s="328">
        <f t="shared" si="4"/>
        <v>113</v>
      </c>
      <c r="H27" s="273">
        <v>60</v>
      </c>
      <c r="I27" s="390">
        <v>53</v>
      </c>
      <c r="J27" s="20" t="s">
        <v>37</v>
      </c>
    </row>
    <row r="28" spans="1:10" s="1" customFormat="1" ht="37.5" customHeight="1">
      <c r="A28" s="328">
        <f t="shared" si="2"/>
        <v>80</v>
      </c>
      <c r="B28" s="273">
        <v>42</v>
      </c>
      <c r="C28" s="273">
        <v>38</v>
      </c>
      <c r="D28" s="401">
        <f t="shared" si="3"/>
        <v>66</v>
      </c>
      <c r="E28" s="273">
        <v>26</v>
      </c>
      <c r="F28" s="402">
        <v>40</v>
      </c>
      <c r="G28" s="328">
        <f t="shared" si="4"/>
        <v>84</v>
      </c>
      <c r="H28" s="273">
        <v>38</v>
      </c>
      <c r="I28" s="390">
        <v>46</v>
      </c>
      <c r="J28" s="20" t="s">
        <v>38</v>
      </c>
    </row>
    <row r="29" spans="1:10" s="1" customFormat="1" ht="37.5" customHeight="1" thickBot="1">
      <c r="A29" s="330">
        <f t="shared" si="2"/>
        <v>125</v>
      </c>
      <c r="B29" s="275">
        <v>56</v>
      </c>
      <c r="C29" s="275">
        <v>69</v>
      </c>
      <c r="D29" s="256">
        <f t="shared" si="3"/>
        <v>146</v>
      </c>
      <c r="E29" s="275">
        <v>69</v>
      </c>
      <c r="F29" s="405">
        <v>77</v>
      </c>
      <c r="G29" s="330">
        <f t="shared" si="4"/>
        <v>164</v>
      </c>
      <c r="H29" s="275">
        <v>83</v>
      </c>
      <c r="I29" s="393">
        <v>81</v>
      </c>
      <c r="J29" s="21" t="s">
        <v>39</v>
      </c>
    </row>
    <row r="30" spans="1:10" ht="20.25" customHeight="1">
      <c r="J30" s="268"/>
    </row>
    <row r="31" spans="1:10" ht="20.25" customHeight="1">
      <c r="J31" s="268"/>
    </row>
    <row r="32" spans="1:10" ht="20.25" customHeight="1">
      <c r="J32" s="268"/>
    </row>
    <row r="33" spans="10:10" ht="20.25" customHeight="1">
      <c r="J33" s="268"/>
    </row>
    <row r="34" spans="10:10" ht="20.25" customHeight="1">
      <c r="J34" s="268"/>
    </row>
    <row r="35" spans="10:10" ht="20.25" customHeight="1">
      <c r="J35" s="268"/>
    </row>
    <row r="36" spans="10:10" ht="20.25" customHeight="1">
      <c r="J36" s="268"/>
    </row>
    <row r="37" spans="10:10" ht="20.25" customHeight="1">
      <c r="J37" s="268"/>
    </row>
    <row r="38" spans="10:10" ht="20.25" customHeight="1">
      <c r="J38" s="268"/>
    </row>
    <row r="39" spans="10:10" ht="20.25" customHeight="1">
      <c r="J39" s="268"/>
    </row>
    <row r="40" spans="10:10" ht="20.25" customHeight="1">
      <c r="J40" s="268"/>
    </row>
    <row r="41" spans="10:10" ht="20.25" customHeight="1">
      <c r="J41" s="268"/>
    </row>
    <row r="42" spans="10:10" ht="20.25" customHeight="1">
      <c r="J42" s="268"/>
    </row>
    <row r="43" spans="10:10" ht="20.25" customHeight="1">
      <c r="J43" s="268"/>
    </row>
    <row r="44" spans="10:10" ht="20.25" customHeight="1">
      <c r="J44" s="268"/>
    </row>
    <row r="45" spans="10:10" ht="20.25" customHeight="1">
      <c r="J45" s="268"/>
    </row>
    <row r="46" spans="10:10" ht="20.25" customHeight="1">
      <c r="J46" s="268"/>
    </row>
    <row r="47" spans="10:10" ht="20.25" customHeight="1">
      <c r="J47" s="268"/>
    </row>
    <row r="48" spans="10:10" ht="20.25" customHeight="1">
      <c r="J48" s="268"/>
    </row>
    <row r="49" spans="10:10" ht="20.25" customHeight="1">
      <c r="J49" s="268"/>
    </row>
    <row r="50" spans="10:10" ht="20.25" customHeight="1">
      <c r="J50" s="268"/>
    </row>
    <row r="51" spans="10:10" ht="20.25" customHeight="1">
      <c r="J51" s="268"/>
    </row>
    <row r="52" spans="10:10" ht="20.25" customHeight="1">
      <c r="J52" s="268"/>
    </row>
    <row r="53" spans="10:10" ht="20.25" customHeight="1">
      <c r="J53" s="268"/>
    </row>
    <row r="54" spans="10:10" ht="20.25" customHeight="1">
      <c r="J54" s="268"/>
    </row>
    <row r="55" spans="10:10" ht="20.25" customHeight="1">
      <c r="J55" s="268"/>
    </row>
    <row r="56" spans="10:10" ht="20.25" customHeight="1">
      <c r="J56" s="268"/>
    </row>
    <row r="57" spans="10:10" ht="20.25" customHeight="1">
      <c r="J57" s="268"/>
    </row>
    <row r="58" spans="10:10" ht="20.25" customHeight="1">
      <c r="J58" s="268"/>
    </row>
    <row r="59" spans="10:10" ht="20.25" customHeight="1">
      <c r="J59" s="268"/>
    </row>
    <row r="60" spans="10:10" ht="20.25" customHeight="1">
      <c r="J60" s="268"/>
    </row>
    <row r="61" spans="10:10" ht="20.25" customHeight="1">
      <c r="J61" s="268"/>
    </row>
    <row r="62" spans="10:10" ht="20.25" customHeight="1">
      <c r="J62" s="268"/>
    </row>
    <row r="63" spans="10:10" ht="20.25" customHeight="1">
      <c r="J63" s="268"/>
    </row>
    <row r="64" spans="10:10" ht="20.25" customHeight="1">
      <c r="J64" s="268"/>
    </row>
    <row r="65" spans="10:10" ht="20.25" customHeight="1">
      <c r="J65" s="268"/>
    </row>
    <row r="66" spans="10:10" ht="20.25" customHeight="1">
      <c r="J66" s="268"/>
    </row>
    <row r="67" spans="10:10" ht="20.25" customHeight="1">
      <c r="J67" s="268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orientation="portrait" r:id="rId1"/>
  <headerFooter scaleWithDoc="0" alignWithMargins="0">
    <oddHeader>&amp;R&amp;11小学校</oddHeader>
  </headerFooter>
  <ignoredErrors>
    <ignoredError sqref="A10:G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AC29"/>
  <sheetViews>
    <sheetView showGridLines="0" view="pageBreakPreview" zoomScaleNormal="100" zoomScaleSheetLayoutView="100" workbookViewId="0">
      <selection activeCell="H16" sqref="H16"/>
    </sheetView>
  </sheetViews>
  <sheetFormatPr defaultColWidth="8.5703125" defaultRowHeight="20.25" customHeight="1"/>
  <cols>
    <col min="1" max="1" width="12.28515625" style="22" customWidth="1"/>
    <col min="2" max="4" width="6.85546875" style="22" customWidth="1"/>
    <col min="5" max="6" width="5.140625" style="22" bestFit="1" customWidth="1"/>
    <col min="7" max="7" width="4" style="22" bestFit="1" customWidth="1"/>
    <col min="8" max="10" width="3.28515625" style="22" customWidth="1"/>
    <col min="11" max="12" width="5.140625" style="22" bestFit="1" customWidth="1"/>
    <col min="13" max="13" width="4" style="22" bestFit="1" customWidth="1"/>
    <col min="14" max="19" width="3.42578125" style="22" bestFit="1" customWidth="1"/>
    <col min="20" max="20" width="6.85546875" style="22" customWidth="1"/>
    <col min="21" max="21" width="5.140625" style="22" bestFit="1" customWidth="1"/>
    <col min="22" max="22" width="6.7109375" style="22" customWidth="1"/>
    <col min="23" max="28" width="8.5703125" style="23"/>
    <col min="29" max="29" width="1" style="22" customWidth="1"/>
    <col min="30" max="16384" width="8.5703125" style="22"/>
  </cols>
  <sheetData>
    <row r="1" spans="1:29" ht="15" customHeight="1"/>
    <row r="2" spans="1:29" ht="12" customHeight="1"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</row>
    <row r="3" spans="1:29" s="28" customFormat="1" ht="20.25" customHeight="1" thickBot="1">
      <c r="A3" s="24" t="s">
        <v>172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27"/>
      <c r="S3" s="27"/>
      <c r="T3" s="26"/>
      <c r="U3" s="27"/>
      <c r="V3" s="27"/>
    </row>
    <row r="4" spans="1:29" s="28" customFormat="1" ht="22.5" customHeight="1">
      <c r="A4" s="528" t="s">
        <v>138</v>
      </c>
      <c r="B4" s="530" t="s">
        <v>8</v>
      </c>
      <c r="C4" s="527"/>
      <c r="D4" s="531"/>
      <c r="E4" s="530" t="s">
        <v>173</v>
      </c>
      <c r="F4" s="527"/>
      <c r="G4" s="527"/>
      <c r="H4" s="526" t="s">
        <v>174</v>
      </c>
      <c r="I4" s="527"/>
      <c r="J4" s="527"/>
      <c r="K4" s="526" t="s">
        <v>175</v>
      </c>
      <c r="L4" s="527"/>
      <c r="M4" s="532"/>
      <c r="N4" s="526" t="s">
        <v>176</v>
      </c>
      <c r="O4" s="527"/>
      <c r="P4" s="527"/>
      <c r="Q4" s="526" t="s">
        <v>177</v>
      </c>
      <c r="R4" s="527"/>
      <c r="S4" s="527"/>
      <c r="T4" s="526" t="s">
        <v>178</v>
      </c>
      <c r="U4" s="527"/>
      <c r="V4" s="527"/>
      <c r="AC4" s="29"/>
    </row>
    <row r="5" spans="1:29" s="28" customFormat="1" ht="22.5" customHeight="1" thickBot="1">
      <c r="A5" s="529"/>
      <c r="B5" s="30" t="s">
        <v>8</v>
      </c>
      <c r="C5" s="31" t="s">
        <v>14</v>
      </c>
      <c r="D5" s="31" t="s">
        <v>15</v>
      </c>
      <c r="E5" s="30" t="s">
        <v>8</v>
      </c>
      <c r="F5" s="31" t="s">
        <v>14</v>
      </c>
      <c r="G5" s="31" t="s">
        <v>15</v>
      </c>
      <c r="H5" s="32" t="s">
        <v>8</v>
      </c>
      <c r="I5" s="31" t="s">
        <v>14</v>
      </c>
      <c r="J5" s="31" t="s">
        <v>15</v>
      </c>
      <c r="K5" s="32" t="s">
        <v>8</v>
      </c>
      <c r="L5" s="31" t="s">
        <v>14</v>
      </c>
      <c r="M5" s="33" t="s">
        <v>15</v>
      </c>
      <c r="N5" s="32" t="s">
        <v>8</v>
      </c>
      <c r="O5" s="31" t="s">
        <v>14</v>
      </c>
      <c r="P5" s="34" t="s">
        <v>15</v>
      </c>
      <c r="Q5" s="35" t="s">
        <v>51</v>
      </c>
      <c r="R5" s="34" t="s">
        <v>179</v>
      </c>
      <c r="S5" s="31" t="s">
        <v>180</v>
      </c>
      <c r="T5" s="32" t="s">
        <v>51</v>
      </c>
      <c r="U5" s="31" t="s">
        <v>179</v>
      </c>
      <c r="V5" s="31" t="s">
        <v>180</v>
      </c>
      <c r="AC5" s="29"/>
    </row>
    <row r="6" spans="1:29" s="28" customFormat="1" ht="33.75" customHeight="1">
      <c r="A6" s="114" t="s">
        <v>301</v>
      </c>
      <c r="B6" s="36">
        <v>3190</v>
      </c>
      <c r="C6" s="37">
        <v>1111</v>
      </c>
      <c r="D6" s="37">
        <v>2079</v>
      </c>
      <c r="E6" s="36">
        <v>200</v>
      </c>
      <c r="F6" s="37">
        <v>149</v>
      </c>
      <c r="G6" s="37">
        <v>51</v>
      </c>
      <c r="H6" s="38">
        <v>2</v>
      </c>
      <c r="I6" s="37">
        <v>2</v>
      </c>
      <c r="J6" s="37">
        <v>0</v>
      </c>
      <c r="K6" s="38">
        <v>203</v>
      </c>
      <c r="L6" s="37">
        <v>152</v>
      </c>
      <c r="M6" s="39">
        <v>51</v>
      </c>
      <c r="N6" s="38">
        <v>1</v>
      </c>
      <c r="O6" s="37">
        <v>1</v>
      </c>
      <c r="P6" s="40">
        <v>0</v>
      </c>
      <c r="Q6" s="115">
        <v>0</v>
      </c>
      <c r="R6" s="116">
        <v>0</v>
      </c>
      <c r="S6" s="40">
        <v>0</v>
      </c>
      <c r="T6" s="117">
        <v>2327</v>
      </c>
      <c r="U6" s="118">
        <v>730</v>
      </c>
      <c r="V6" s="118">
        <v>1597</v>
      </c>
      <c r="AC6" s="29"/>
    </row>
    <row r="7" spans="1:29" s="28" customFormat="1" ht="33.75" customHeight="1">
      <c r="A7" s="119" t="s">
        <v>302</v>
      </c>
      <c r="B7" s="120">
        <f t="shared" ref="B7:V7" si="0">SUM(B8:B10)</f>
        <v>3169</v>
      </c>
      <c r="C7" s="121">
        <f t="shared" si="0"/>
        <v>1105</v>
      </c>
      <c r="D7" s="122">
        <f t="shared" si="0"/>
        <v>2064</v>
      </c>
      <c r="E7" s="123">
        <f t="shared" si="0"/>
        <v>200</v>
      </c>
      <c r="F7" s="124">
        <f t="shared" si="0"/>
        <v>144</v>
      </c>
      <c r="G7" s="124">
        <f t="shared" si="0"/>
        <v>56</v>
      </c>
      <c r="H7" s="125">
        <f t="shared" si="0"/>
        <v>2</v>
      </c>
      <c r="I7" s="124">
        <f t="shared" si="0"/>
        <v>2</v>
      </c>
      <c r="J7" s="126">
        <f t="shared" si="0"/>
        <v>0</v>
      </c>
      <c r="K7" s="125">
        <f t="shared" si="0"/>
        <v>202</v>
      </c>
      <c r="L7" s="124">
        <f t="shared" si="0"/>
        <v>150</v>
      </c>
      <c r="M7" s="126">
        <f t="shared" si="0"/>
        <v>52</v>
      </c>
      <c r="N7" s="125">
        <f t="shared" si="0"/>
        <v>1</v>
      </c>
      <c r="O7" s="124">
        <f t="shared" si="0"/>
        <v>1</v>
      </c>
      <c r="P7" s="126">
        <f t="shared" si="0"/>
        <v>0</v>
      </c>
      <c r="Q7" s="125">
        <f t="shared" si="0"/>
        <v>0</v>
      </c>
      <c r="R7" s="124">
        <f t="shared" si="0"/>
        <v>0</v>
      </c>
      <c r="S7" s="124">
        <f t="shared" si="0"/>
        <v>0</v>
      </c>
      <c r="T7" s="127">
        <f t="shared" si="0"/>
        <v>2312</v>
      </c>
      <c r="U7" s="122">
        <f t="shared" si="0"/>
        <v>721</v>
      </c>
      <c r="V7" s="122">
        <f t="shared" si="0"/>
        <v>1591</v>
      </c>
      <c r="AC7" s="29"/>
    </row>
    <row r="8" spans="1:29" s="28" customFormat="1" ht="33.75" customHeight="1">
      <c r="A8" s="41" t="s">
        <v>19</v>
      </c>
      <c r="B8" s="36">
        <f>SUM(C8:D8)</f>
        <v>18</v>
      </c>
      <c r="C8" s="37">
        <f>SUM(F8,I8,L8,O8,R8,U8)+'10-2'!B8+'10-2'!E8+'10-2'!H8+'10-2'!K8+'10-2'!N8+'10-2'!Q8</f>
        <v>10</v>
      </c>
      <c r="D8" s="37">
        <f>SUM(G8,J8,M8,P8,S8,V8)+'10-2'!C8+'10-2'!F8+'10-2'!I8+'10-2'!L8+'10-2'!O8+'10-2'!R8</f>
        <v>8</v>
      </c>
      <c r="E8" s="36">
        <v>0</v>
      </c>
      <c r="F8" s="37">
        <v>0</v>
      </c>
      <c r="G8" s="37">
        <v>0</v>
      </c>
      <c r="H8" s="38">
        <f>SUM(I8:J8)</f>
        <v>1</v>
      </c>
      <c r="I8" s="37">
        <v>1</v>
      </c>
      <c r="J8" s="37">
        <v>0</v>
      </c>
      <c r="K8" s="38">
        <f>SUM(L8:M8)</f>
        <v>1</v>
      </c>
      <c r="L8" s="37">
        <v>1</v>
      </c>
      <c r="M8" s="39">
        <v>0</v>
      </c>
      <c r="N8" s="38">
        <f>SUM(O8:P8)</f>
        <v>1</v>
      </c>
      <c r="O8" s="37">
        <v>1</v>
      </c>
      <c r="P8" s="37">
        <v>0</v>
      </c>
      <c r="Q8" s="38">
        <v>0</v>
      </c>
      <c r="R8" s="37">
        <v>0</v>
      </c>
      <c r="S8" s="37">
        <v>0</v>
      </c>
      <c r="T8" s="38">
        <f>SUM(U8:V8)</f>
        <v>13</v>
      </c>
      <c r="U8" s="37">
        <v>7</v>
      </c>
      <c r="V8" s="37">
        <v>6</v>
      </c>
      <c r="AC8" s="29"/>
    </row>
    <row r="9" spans="1:29" s="28" customFormat="1" ht="33.75" customHeight="1">
      <c r="A9" s="41" t="s">
        <v>20</v>
      </c>
      <c r="B9" s="128">
        <f>SUM(C9:D9)</f>
        <v>3146</v>
      </c>
      <c r="C9" s="118">
        <f>SUM(F9,I9,L9,O9,R9,U9)+'10-2'!B9+'10-2'!E9+'10-2'!H9+'10-2'!K9+'10-2'!N9+'10-2'!Q9</f>
        <v>1093</v>
      </c>
      <c r="D9" s="118">
        <f>SUM(G9,J9,M9,P9,S9,V9)+'10-2'!C9+'10-2'!F9+'10-2'!I9+'10-2'!L9+'10-2'!O9+'10-2'!R9</f>
        <v>2053</v>
      </c>
      <c r="E9" s="36">
        <f>SUM(F9:G9)</f>
        <v>200</v>
      </c>
      <c r="F9" s="37">
        <f>SUM(F12:F28)</f>
        <v>144</v>
      </c>
      <c r="G9" s="39">
        <f>SUM(G12:G28)</f>
        <v>56</v>
      </c>
      <c r="H9" s="42">
        <v>0</v>
      </c>
      <c r="I9" s="37">
        <v>0</v>
      </c>
      <c r="J9" s="39">
        <v>0</v>
      </c>
      <c r="K9" s="42">
        <f>SUM(L9:M9)</f>
        <v>201</v>
      </c>
      <c r="L9" s="37">
        <f>SUM(L12:L28)</f>
        <v>149</v>
      </c>
      <c r="M9" s="39">
        <f>SUM(M12:M28)</f>
        <v>52</v>
      </c>
      <c r="N9" s="42">
        <v>0</v>
      </c>
      <c r="O9" s="37">
        <v>0</v>
      </c>
      <c r="P9" s="39">
        <v>0</v>
      </c>
      <c r="Q9" s="42">
        <v>0</v>
      </c>
      <c r="R9" s="37">
        <v>0</v>
      </c>
      <c r="S9" s="37">
        <v>0</v>
      </c>
      <c r="T9" s="129">
        <f>SUM(U9:V9)</f>
        <v>2295</v>
      </c>
      <c r="U9" s="118">
        <f>SUM(U12:U28)</f>
        <v>713</v>
      </c>
      <c r="V9" s="118">
        <f>SUM(V12:V28)</f>
        <v>1582</v>
      </c>
      <c r="AC9" s="29"/>
    </row>
    <row r="10" spans="1:29" s="28" customFormat="1" ht="33.75" customHeight="1" thickBot="1">
      <c r="A10" s="43" t="s">
        <v>21</v>
      </c>
      <c r="B10" s="130">
        <f>SUM(C10:D10)</f>
        <v>5</v>
      </c>
      <c r="C10" s="131">
        <f>SUM(F10,I10,L10,O10,R10,U10)+'10-2'!B10+'10-2'!E10+'10-2'!H10+'10-2'!K10+'10-2'!N10+'10-2'!Q10</f>
        <v>2</v>
      </c>
      <c r="D10" s="131">
        <f>SUM(G10,J10,M10,P10,S10,V10)+'10-2'!C10+'10-2'!F10+'10-2'!I10+'10-2'!L10+'10-2'!O10+'10-2'!R10</f>
        <v>3</v>
      </c>
      <c r="E10" s="130">
        <v>0</v>
      </c>
      <c r="F10" s="131">
        <v>0</v>
      </c>
      <c r="G10" s="131">
        <v>0</v>
      </c>
      <c r="H10" s="132">
        <f>SUM(I10:J10)</f>
        <v>1</v>
      </c>
      <c r="I10" s="131">
        <v>1</v>
      </c>
      <c r="J10" s="131">
        <v>0</v>
      </c>
      <c r="K10" s="132">
        <v>0</v>
      </c>
      <c r="L10" s="131">
        <v>0</v>
      </c>
      <c r="M10" s="133">
        <v>0</v>
      </c>
      <c r="N10" s="132">
        <v>0</v>
      </c>
      <c r="O10" s="131">
        <v>0</v>
      </c>
      <c r="P10" s="131">
        <v>0</v>
      </c>
      <c r="Q10" s="132">
        <v>0</v>
      </c>
      <c r="R10" s="131">
        <v>0</v>
      </c>
      <c r="S10" s="131">
        <v>0</v>
      </c>
      <c r="T10" s="132">
        <f>SUM(U10:V10)</f>
        <v>4</v>
      </c>
      <c r="U10" s="131">
        <v>1</v>
      </c>
      <c r="V10" s="131">
        <v>3</v>
      </c>
      <c r="AC10" s="29"/>
    </row>
    <row r="11" spans="1:29" s="28" customFormat="1" ht="12.75">
      <c r="A11" s="44" t="s">
        <v>22</v>
      </c>
      <c r="B11" s="36"/>
      <c r="C11" s="37"/>
      <c r="D11" s="37"/>
      <c r="E11" s="36"/>
      <c r="F11" s="37"/>
      <c r="G11" s="37"/>
      <c r="H11" s="38"/>
      <c r="I11" s="37"/>
      <c r="J11" s="37"/>
      <c r="K11" s="38"/>
      <c r="L11" s="37"/>
      <c r="M11" s="39"/>
      <c r="N11" s="38"/>
      <c r="O11" s="37"/>
      <c r="P11" s="37"/>
      <c r="Q11" s="38"/>
      <c r="R11" s="37"/>
      <c r="S11" s="37"/>
      <c r="T11" s="38"/>
      <c r="U11" s="37"/>
      <c r="V11" s="37"/>
      <c r="AC11" s="29"/>
    </row>
    <row r="12" spans="1:29" s="28" customFormat="1" ht="33" customHeight="1">
      <c r="A12" s="45" t="s">
        <v>181</v>
      </c>
      <c r="B12" s="36">
        <f t="shared" ref="B12:B28" si="1">SUM(C12:D12)</f>
        <v>923</v>
      </c>
      <c r="C12" s="134">
        <f>SUM(F12,L12,O12,R12,U12)+'10-2'!B12+'10-2'!E12+'10-2'!H12+'10-2'!K12+'10-2'!N12+'10-2'!Q12</f>
        <v>281</v>
      </c>
      <c r="D12" s="134">
        <f>SUM(G12,M12,P12,S12,V12)+'10-2'!C12+'10-2'!F12+'10-2'!I12+'10-2'!L12+'10-2'!O12+'10-2'!R12</f>
        <v>642</v>
      </c>
      <c r="E12" s="36">
        <v>50</v>
      </c>
      <c r="F12" s="37">
        <v>33</v>
      </c>
      <c r="G12" s="37">
        <v>17</v>
      </c>
      <c r="H12" s="38">
        <v>0</v>
      </c>
      <c r="I12" s="37">
        <v>0</v>
      </c>
      <c r="J12" s="37">
        <v>0</v>
      </c>
      <c r="K12" s="38">
        <f t="shared" ref="K12:K28" si="2">SUM(L12:M12)</f>
        <v>51</v>
      </c>
      <c r="L12" s="37">
        <v>40</v>
      </c>
      <c r="M12" s="39">
        <v>11</v>
      </c>
      <c r="N12" s="38">
        <v>0</v>
      </c>
      <c r="O12" s="37">
        <v>0</v>
      </c>
      <c r="P12" s="37">
        <v>0</v>
      </c>
      <c r="Q12" s="38">
        <v>0</v>
      </c>
      <c r="R12" s="37">
        <v>0</v>
      </c>
      <c r="S12" s="37">
        <v>0</v>
      </c>
      <c r="T12" s="38">
        <f t="shared" ref="T12:T28" si="3">SUM(U12:V12)</f>
        <v>699</v>
      </c>
      <c r="U12" s="37">
        <v>184</v>
      </c>
      <c r="V12" s="37">
        <v>515</v>
      </c>
      <c r="AC12" s="29"/>
    </row>
    <row r="13" spans="1:29" s="28" customFormat="1" ht="33" customHeight="1">
      <c r="A13" s="46" t="s">
        <v>24</v>
      </c>
      <c r="B13" s="135">
        <f t="shared" si="1"/>
        <v>251</v>
      </c>
      <c r="C13" s="134">
        <f>SUM(F13,L13,O13,R13,U13)+'10-2'!B13+'10-2'!E13+'10-2'!H13+'10-2'!K13+'10-2'!N13+'10-2'!Q13</f>
        <v>88</v>
      </c>
      <c r="D13" s="134">
        <f>SUM(G13,M13,P13,S13,V13)+'10-2'!C13+'10-2'!F13+'10-2'!I13+'10-2'!L13+'10-2'!O13+'10-2'!R13</f>
        <v>163</v>
      </c>
      <c r="E13" s="135">
        <v>15</v>
      </c>
      <c r="F13" s="136">
        <v>12</v>
      </c>
      <c r="G13" s="136">
        <v>3</v>
      </c>
      <c r="H13" s="137">
        <v>0</v>
      </c>
      <c r="I13" s="136">
        <v>0</v>
      </c>
      <c r="J13" s="136">
        <v>0</v>
      </c>
      <c r="K13" s="137">
        <f t="shared" si="2"/>
        <v>15</v>
      </c>
      <c r="L13" s="136">
        <v>12</v>
      </c>
      <c r="M13" s="138">
        <v>3</v>
      </c>
      <c r="N13" s="137">
        <v>0</v>
      </c>
      <c r="O13" s="136">
        <v>0</v>
      </c>
      <c r="P13" s="136">
        <v>0</v>
      </c>
      <c r="Q13" s="137">
        <v>0</v>
      </c>
      <c r="R13" s="136">
        <v>0</v>
      </c>
      <c r="S13" s="136">
        <v>0</v>
      </c>
      <c r="T13" s="137">
        <f t="shared" si="3"/>
        <v>188</v>
      </c>
      <c r="U13" s="136">
        <v>59</v>
      </c>
      <c r="V13" s="136">
        <v>129</v>
      </c>
      <c r="AC13" s="29"/>
    </row>
    <row r="14" spans="1:29" s="28" customFormat="1" ht="33" customHeight="1">
      <c r="A14" s="46" t="s">
        <v>25</v>
      </c>
      <c r="B14" s="135">
        <f t="shared" si="1"/>
        <v>146</v>
      </c>
      <c r="C14" s="134">
        <f>SUM(F14,L14,O14,R14,U14)+'10-2'!B14+'10-2'!E14+'10-2'!H14+'10-2'!K14+'10-2'!N14+'10-2'!Q14</f>
        <v>64</v>
      </c>
      <c r="D14" s="134">
        <f>SUM(G14,M14,P14,S14,V14)+'10-2'!C14+'10-2'!F14+'10-2'!I14+'10-2'!L14+'10-2'!O14+'10-2'!R14</f>
        <v>82</v>
      </c>
      <c r="E14" s="135">
        <v>12</v>
      </c>
      <c r="F14" s="136">
        <v>11</v>
      </c>
      <c r="G14" s="136">
        <v>1</v>
      </c>
      <c r="H14" s="137">
        <v>0</v>
      </c>
      <c r="I14" s="136">
        <v>0</v>
      </c>
      <c r="J14" s="136">
        <v>0</v>
      </c>
      <c r="K14" s="137">
        <f t="shared" si="2"/>
        <v>12</v>
      </c>
      <c r="L14" s="136">
        <v>6</v>
      </c>
      <c r="M14" s="138">
        <v>6</v>
      </c>
      <c r="N14" s="137">
        <v>0</v>
      </c>
      <c r="O14" s="136">
        <v>0</v>
      </c>
      <c r="P14" s="136">
        <v>0</v>
      </c>
      <c r="Q14" s="137">
        <v>0</v>
      </c>
      <c r="R14" s="136">
        <v>0</v>
      </c>
      <c r="S14" s="136">
        <v>0</v>
      </c>
      <c r="T14" s="137">
        <f t="shared" si="3"/>
        <v>102</v>
      </c>
      <c r="U14" s="136">
        <v>44</v>
      </c>
      <c r="V14" s="136">
        <v>58</v>
      </c>
      <c r="AC14" s="29"/>
    </row>
    <row r="15" spans="1:29" s="28" customFormat="1" ht="33" customHeight="1">
      <c r="A15" s="46" t="s">
        <v>26</v>
      </c>
      <c r="B15" s="135">
        <f t="shared" si="1"/>
        <v>132</v>
      </c>
      <c r="C15" s="134">
        <f>SUM(F15,L15,O15,R15,U15)+'10-2'!B15+'10-2'!E15+'10-2'!H15+'10-2'!K15+'10-2'!N15+'10-2'!Q15</f>
        <v>46</v>
      </c>
      <c r="D15" s="134">
        <f>SUM(G15,M15,P15,S15,V15)+'10-2'!C15+'10-2'!F15+'10-2'!I15+'10-2'!L15+'10-2'!O15+'10-2'!R15</f>
        <v>86</v>
      </c>
      <c r="E15" s="135">
        <v>10</v>
      </c>
      <c r="F15" s="136">
        <v>8</v>
      </c>
      <c r="G15" s="136">
        <v>2</v>
      </c>
      <c r="H15" s="137">
        <v>0</v>
      </c>
      <c r="I15" s="136">
        <v>0</v>
      </c>
      <c r="J15" s="136">
        <v>0</v>
      </c>
      <c r="K15" s="137">
        <f t="shared" si="2"/>
        <v>10</v>
      </c>
      <c r="L15" s="136">
        <v>7</v>
      </c>
      <c r="M15" s="138">
        <v>3</v>
      </c>
      <c r="N15" s="137">
        <v>0</v>
      </c>
      <c r="O15" s="136">
        <v>0</v>
      </c>
      <c r="P15" s="136">
        <v>0</v>
      </c>
      <c r="Q15" s="137">
        <v>0</v>
      </c>
      <c r="R15" s="136">
        <v>0</v>
      </c>
      <c r="S15" s="136">
        <v>0</v>
      </c>
      <c r="T15" s="137">
        <f t="shared" si="3"/>
        <v>93</v>
      </c>
      <c r="U15" s="136">
        <v>28</v>
      </c>
      <c r="V15" s="136">
        <v>65</v>
      </c>
      <c r="AC15" s="29"/>
    </row>
    <row r="16" spans="1:29" s="28" customFormat="1" ht="33" customHeight="1">
      <c r="A16" s="46" t="s">
        <v>27</v>
      </c>
      <c r="B16" s="135">
        <f t="shared" si="1"/>
        <v>111</v>
      </c>
      <c r="C16" s="134">
        <f>SUM(F16,L16,O16,R16,U16)+'10-2'!B16+'10-2'!E16+'10-2'!H16+'10-2'!K16+'10-2'!N16+'10-2'!Q16</f>
        <v>44</v>
      </c>
      <c r="D16" s="134">
        <f>SUM(G16,M16,P16,S16,V16)+'10-2'!C16+'10-2'!F16+'10-2'!I16+'10-2'!L16+'10-2'!O16+'10-2'!R16</f>
        <v>67</v>
      </c>
      <c r="E16" s="135">
        <v>9</v>
      </c>
      <c r="F16" s="136">
        <v>7</v>
      </c>
      <c r="G16" s="136">
        <v>2</v>
      </c>
      <c r="H16" s="137">
        <v>0</v>
      </c>
      <c r="I16" s="136">
        <v>0</v>
      </c>
      <c r="J16" s="136">
        <v>0</v>
      </c>
      <c r="K16" s="137">
        <f t="shared" si="2"/>
        <v>9</v>
      </c>
      <c r="L16" s="136">
        <v>7</v>
      </c>
      <c r="M16" s="138">
        <v>2</v>
      </c>
      <c r="N16" s="137">
        <v>0</v>
      </c>
      <c r="O16" s="136">
        <v>0</v>
      </c>
      <c r="P16" s="136">
        <v>0</v>
      </c>
      <c r="Q16" s="137">
        <v>0</v>
      </c>
      <c r="R16" s="136">
        <v>0</v>
      </c>
      <c r="S16" s="136">
        <v>0</v>
      </c>
      <c r="T16" s="137">
        <f t="shared" si="3"/>
        <v>78</v>
      </c>
      <c r="U16" s="136">
        <v>28</v>
      </c>
      <c r="V16" s="136">
        <v>50</v>
      </c>
      <c r="AC16" s="29"/>
    </row>
    <row r="17" spans="1:29" s="28" customFormat="1" ht="33" customHeight="1">
      <c r="A17" s="46" t="s">
        <v>28</v>
      </c>
      <c r="B17" s="135">
        <f t="shared" si="1"/>
        <v>264</v>
      </c>
      <c r="C17" s="134">
        <f>SUM(F17,L17,O17,R17,U17)+'10-2'!B17+'10-2'!E17+'10-2'!H17+'10-2'!K17+'10-2'!N17+'10-2'!Q17</f>
        <v>95</v>
      </c>
      <c r="D17" s="134">
        <f>SUM(G17,M17,P17,S17,V17)+'10-2'!C17+'10-2'!F17+'10-2'!I17+'10-2'!L17+'10-2'!O17+'10-2'!R17</f>
        <v>169</v>
      </c>
      <c r="E17" s="135">
        <v>12</v>
      </c>
      <c r="F17" s="136">
        <v>9</v>
      </c>
      <c r="G17" s="136">
        <v>3</v>
      </c>
      <c r="H17" s="137">
        <v>0</v>
      </c>
      <c r="I17" s="136">
        <v>0</v>
      </c>
      <c r="J17" s="136">
        <v>0</v>
      </c>
      <c r="K17" s="137">
        <f t="shared" si="2"/>
        <v>12</v>
      </c>
      <c r="L17" s="136">
        <v>9</v>
      </c>
      <c r="M17" s="138">
        <v>3</v>
      </c>
      <c r="N17" s="137">
        <v>0</v>
      </c>
      <c r="O17" s="136">
        <v>0</v>
      </c>
      <c r="P17" s="136">
        <v>0</v>
      </c>
      <c r="Q17" s="137">
        <v>0</v>
      </c>
      <c r="R17" s="136">
        <v>0</v>
      </c>
      <c r="S17" s="136">
        <v>0</v>
      </c>
      <c r="T17" s="137">
        <f t="shared" si="3"/>
        <v>200</v>
      </c>
      <c r="U17" s="136">
        <v>69</v>
      </c>
      <c r="V17" s="136">
        <v>131</v>
      </c>
      <c r="AC17" s="29"/>
    </row>
    <row r="18" spans="1:29" s="28" customFormat="1" ht="33" customHeight="1">
      <c r="A18" s="46" t="s">
        <v>29</v>
      </c>
      <c r="B18" s="135">
        <f t="shared" si="1"/>
        <v>129</v>
      </c>
      <c r="C18" s="134">
        <f>SUM(F18,L18,O18,R18,U18)+'10-2'!B18+'10-2'!E18+'10-2'!H18+'10-2'!K18+'10-2'!N18+'10-2'!Q18</f>
        <v>48</v>
      </c>
      <c r="D18" s="134">
        <f>SUM(G18,M18,P18,S18,V18)+'10-2'!C18+'10-2'!F18+'10-2'!I18+'10-2'!L18+'10-2'!O18+'10-2'!R18</f>
        <v>81</v>
      </c>
      <c r="E18" s="135">
        <v>10</v>
      </c>
      <c r="F18" s="136">
        <v>8</v>
      </c>
      <c r="G18" s="136">
        <v>2</v>
      </c>
      <c r="H18" s="137">
        <v>0</v>
      </c>
      <c r="I18" s="136">
        <v>0</v>
      </c>
      <c r="J18" s="136">
        <v>0</v>
      </c>
      <c r="K18" s="137">
        <f t="shared" si="2"/>
        <v>10</v>
      </c>
      <c r="L18" s="136">
        <v>6</v>
      </c>
      <c r="M18" s="138">
        <v>4</v>
      </c>
      <c r="N18" s="137">
        <v>0</v>
      </c>
      <c r="O18" s="136">
        <v>0</v>
      </c>
      <c r="P18" s="136">
        <v>0</v>
      </c>
      <c r="Q18" s="137">
        <v>0</v>
      </c>
      <c r="R18" s="136">
        <v>0</v>
      </c>
      <c r="S18" s="136">
        <v>0</v>
      </c>
      <c r="T18" s="137">
        <f t="shared" si="3"/>
        <v>87</v>
      </c>
      <c r="U18" s="136">
        <v>30</v>
      </c>
      <c r="V18" s="136">
        <v>57</v>
      </c>
      <c r="AC18" s="29"/>
    </row>
    <row r="19" spans="1:29" s="28" customFormat="1" ht="33" customHeight="1">
      <c r="A19" s="46" t="s">
        <v>30</v>
      </c>
      <c r="B19" s="135">
        <f t="shared" si="1"/>
        <v>299</v>
      </c>
      <c r="C19" s="134">
        <f>SUM(F19,L19,O19,R19,U19)+'10-2'!B19+'10-2'!E19+'10-2'!H19+'10-2'!K19+'10-2'!N19+'10-2'!Q19</f>
        <v>95</v>
      </c>
      <c r="D19" s="134">
        <f>SUM(G19,M19,P19,S19,V19)+'10-2'!C19+'10-2'!F19+'10-2'!I19+'10-2'!L19+'10-2'!O19+'10-2'!R19</f>
        <v>204</v>
      </c>
      <c r="E19" s="135">
        <v>17</v>
      </c>
      <c r="F19" s="136">
        <v>10</v>
      </c>
      <c r="G19" s="136">
        <v>7</v>
      </c>
      <c r="H19" s="137">
        <v>0</v>
      </c>
      <c r="I19" s="136">
        <v>0</v>
      </c>
      <c r="J19" s="136">
        <v>0</v>
      </c>
      <c r="K19" s="137">
        <f t="shared" si="2"/>
        <v>17</v>
      </c>
      <c r="L19" s="136">
        <v>13</v>
      </c>
      <c r="M19" s="138">
        <v>4</v>
      </c>
      <c r="N19" s="137">
        <v>0</v>
      </c>
      <c r="O19" s="136">
        <v>0</v>
      </c>
      <c r="P19" s="136">
        <v>0</v>
      </c>
      <c r="Q19" s="137">
        <v>0</v>
      </c>
      <c r="R19" s="136">
        <v>0</v>
      </c>
      <c r="S19" s="136">
        <v>0</v>
      </c>
      <c r="T19" s="137">
        <f t="shared" si="3"/>
        <v>222</v>
      </c>
      <c r="U19" s="136">
        <v>62</v>
      </c>
      <c r="V19" s="136">
        <v>160</v>
      </c>
      <c r="AC19" s="29"/>
    </row>
    <row r="20" spans="1:29" s="28" customFormat="1" ht="33" customHeight="1">
      <c r="A20" s="46" t="s">
        <v>31</v>
      </c>
      <c r="B20" s="135">
        <f t="shared" si="1"/>
        <v>348</v>
      </c>
      <c r="C20" s="134">
        <f>SUM(F20,L20,O20,R20,U20)+'10-2'!B20+'10-2'!E20+'10-2'!H20+'10-2'!K20+'10-2'!N20+'10-2'!Q20</f>
        <v>121</v>
      </c>
      <c r="D20" s="134">
        <f>SUM(G20,M20,P20,S20,V20)+'10-2'!C20+'10-2'!F20+'10-2'!I20+'10-2'!L20+'10-2'!O20+'10-2'!R20</f>
        <v>227</v>
      </c>
      <c r="E20" s="135">
        <v>19</v>
      </c>
      <c r="F20" s="136">
        <v>14</v>
      </c>
      <c r="G20" s="136">
        <v>5</v>
      </c>
      <c r="H20" s="137">
        <v>0</v>
      </c>
      <c r="I20" s="136">
        <v>0</v>
      </c>
      <c r="J20" s="136">
        <v>0</v>
      </c>
      <c r="K20" s="137">
        <f t="shared" si="2"/>
        <v>19</v>
      </c>
      <c r="L20" s="136">
        <v>16</v>
      </c>
      <c r="M20" s="138">
        <v>3</v>
      </c>
      <c r="N20" s="137">
        <v>0</v>
      </c>
      <c r="O20" s="136">
        <v>0</v>
      </c>
      <c r="P20" s="136">
        <v>0</v>
      </c>
      <c r="Q20" s="137">
        <v>0</v>
      </c>
      <c r="R20" s="136">
        <v>0</v>
      </c>
      <c r="S20" s="136">
        <v>0</v>
      </c>
      <c r="T20" s="137">
        <f t="shared" si="3"/>
        <v>262</v>
      </c>
      <c r="U20" s="136">
        <v>79</v>
      </c>
      <c r="V20" s="136">
        <v>183</v>
      </c>
      <c r="AC20" s="29"/>
    </row>
    <row r="21" spans="1:29" s="28" customFormat="1" ht="33" customHeight="1">
      <c r="A21" s="46" t="s">
        <v>32</v>
      </c>
      <c r="B21" s="135">
        <f t="shared" si="1"/>
        <v>87</v>
      </c>
      <c r="C21" s="134">
        <f>SUM(F21,L21,O21,R21,U21)+'10-2'!B21+'10-2'!E21+'10-2'!H21+'10-2'!K21+'10-2'!N21+'10-2'!Q21</f>
        <v>32</v>
      </c>
      <c r="D21" s="134">
        <f>SUM(G21,M21,P21,S21,V21)+'10-2'!C21+'10-2'!F21+'10-2'!I21+'10-2'!L21+'10-2'!O21+'10-2'!R21</f>
        <v>55</v>
      </c>
      <c r="E21" s="135">
        <v>7</v>
      </c>
      <c r="F21" s="136">
        <v>3</v>
      </c>
      <c r="G21" s="136">
        <v>4</v>
      </c>
      <c r="H21" s="137">
        <v>0</v>
      </c>
      <c r="I21" s="136">
        <v>0</v>
      </c>
      <c r="J21" s="136">
        <v>0</v>
      </c>
      <c r="K21" s="137">
        <f t="shared" si="2"/>
        <v>7</v>
      </c>
      <c r="L21" s="136">
        <v>6</v>
      </c>
      <c r="M21" s="138">
        <v>1</v>
      </c>
      <c r="N21" s="137">
        <v>0</v>
      </c>
      <c r="O21" s="136">
        <v>0</v>
      </c>
      <c r="P21" s="136">
        <v>0</v>
      </c>
      <c r="Q21" s="137">
        <v>0</v>
      </c>
      <c r="R21" s="136">
        <v>0</v>
      </c>
      <c r="S21" s="136">
        <v>0</v>
      </c>
      <c r="T21" s="137">
        <f t="shared" si="3"/>
        <v>62</v>
      </c>
      <c r="U21" s="136">
        <v>20</v>
      </c>
      <c r="V21" s="136">
        <v>42</v>
      </c>
      <c r="AC21" s="29"/>
    </row>
    <row r="22" spans="1:29" s="28" customFormat="1" ht="33" customHeight="1">
      <c r="A22" s="46" t="s">
        <v>33</v>
      </c>
      <c r="B22" s="135">
        <f t="shared" si="1"/>
        <v>11</v>
      </c>
      <c r="C22" s="134">
        <f>SUM(F22,L22,O22,R22,U22)+'10-2'!B22+'10-2'!E22+'10-2'!H22+'10-2'!K22+'10-2'!N22+'10-2'!Q22</f>
        <v>5</v>
      </c>
      <c r="D22" s="134">
        <f>SUM(G22,M22,P22,S22,V22)+'10-2'!C22+'10-2'!F22+'10-2'!I22+'10-2'!L22+'10-2'!O22+'10-2'!R22</f>
        <v>6</v>
      </c>
      <c r="E22" s="135">
        <v>1</v>
      </c>
      <c r="F22" s="136">
        <v>1</v>
      </c>
      <c r="G22" s="136">
        <v>0</v>
      </c>
      <c r="H22" s="137">
        <v>0</v>
      </c>
      <c r="I22" s="136">
        <v>0</v>
      </c>
      <c r="J22" s="136">
        <v>0</v>
      </c>
      <c r="K22" s="137">
        <f t="shared" si="2"/>
        <v>1</v>
      </c>
      <c r="L22" s="136">
        <v>0</v>
      </c>
      <c r="M22" s="138">
        <v>1</v>
      </c>
      <c r="N22" s="137">
        <v>0</v>
      </c>
      <c r="O22" s="136">
        <v>0</v>
      </c>
      <c r="P22" s="136">
        <v>0</v>
      </c>
      <c r="Q22" s="137">
        <v>0</v>
      </c>
      <c r="R22" s="136">
        <v>0</v>
      </c>
      <c r="S22" s="136">
        <v>0</v>
      </c>
      <c r="T22" s="137">
        <f t="shared" si="3"/>
        <v>7</v>
      </c>
      <c r="U22" s="136">
        <v>3</v>
      </c>
      <c r="V22" s="136">
        <v>4</v>
      </c>
      <c r="AC22" s="29"/>
    </row>
    <row r="23" spans="1:29" s="28" customFormat="1" ht="33" customHeight="1">
      <c r="A23" s="46" t="s">
        <v>34</v>
      </c>
      <c r="B23" s="135">
        <f t="shared" si="1"/>
        <v>56</v>
      </c>
      <c r="C23" s="134">
        <f>SUM(F23,L23,O23,R23,U23)+'10-2'!B23+'10-2'!E23+'10-2'!H23+'10-2'!K23+'10-2'!N23+'10-2'!Q23</f>
        <v>21</v>
      </c>
      <c r="D23" s="134">
        <f>SUM(G23,M23,P23,S23,V23)+'10-2'!C23+'10-2'!F23+'10-2'!I23+'10-2'!L23+'10-2'!O23+'10-2'!R23</f>
        <v>35</v>
      </c>
      <c r="E23" s="135">
        <v>4</v>
      </c>
      <c r="F23" s="136">
        <v>4</v>
      </c>
      <c r="G23" s="136">
        <v>0</v>
      </c>
      <c r="H23" s="137">
        <v>0</v>
      </c>
      <c r="I23" s="136">
        <v>0</v>
      </c>
      <c r="J23" s="136">
        <v>0</v>
      </c>
      <c r="K23" s="137">
        <f t="shared" si="2"/>
        <v>4</v>
      </c>
      <c r="L23" s="136">
        <v>3</v>
      </c>
      <c r="M23" s="138">
        <v>1</v>
      </c>
      <c r="N23" s="137">
        <v>0</v>
      </c>
      <c r="O23" s="136">
        <v>0</v>
      </c>
      <c r="P23" s="136">
        <v>0</v>
      </c>
      <c r="Q23" s="137">
        <v>0</v>
      </c>
      <c r="R23" s="136">
        <v>0</v>
      </c>
      <c r="S23" s="136">
        <v>0</v>
      </c>
      <c r="T23" s="137">
        <f t="shared" si="3"/>
        <v>39</v>
      </c>
      <c r="U23" s="136">
        <v>13</v>
      </c>
      <c r="V23" s="136">
        <v>26</v>
      </c>
      <c r="AC23" s="29"/>
    </row>
    <row r="24" spans="1:29" s="28" customFormat="1" ht="33" customHeight="1">
      <c r="A24" s="46" t="s">
        <v>35</v>
      </c>
      <c r="B24" s="135">
        <f t="shared" si="1"/>
        <v>99</v>
      </c>
      <c r="C24" s="134">
        <f>SUM(F24,L24,O24,R24,U24)+'10-2'!B24+'10-2'!E24+'10-2'!H24+'10-2'!K24+'10-2'!N24+'10-2'!Q24</f>
        <v>38</v>
      </c>
      <c r="D24" s="134">
        <f>SUM(G24,M24,P24,S24,V24)+'10-2'!C24+'10-2'!F24+'10-2'!I24+'10-2'!L24+'10-2'!O24+'10-2'!R24</f>
        <v>61</v>
      </c>
      <c r="E24" s="135">
        <v>8</v>
      </c>
      <c r="F24" s="136">
        <v>5</v>
      </c>
      <c r="G24" s="136">
        <v>3</v>
      </c>
      <c r="H24" s="137">
        <v>0</v>
      </c>
      <c r="I24" s="136">
        <v>0</v>
      </c>
      <c r="J24" s="136">
        <v>0</v>
      </c>
      <c r="K24" s="137">
        <f t="shared" si="2"/>
        <v>8</v>
      </c>
      <c r="L24" s="136">
        <v>5</v>
      </c>
      <c r="M24" s="138">
        <v>3</v>
      </c>
      <c r="N24" s="137">
        <v>0</v>
      </c>
      <c r="O24" s="136">
        <v>0</v>
      </c>
      <c r="P24" s="136">
        <v>0</v>
      </c>
      <c r="Q24" s="137">
        <v>0</v>
      </c>
      <c r="R24" s="136">
        <v>0</v>
      </c>
      <c r="S24" s="136">
        <v>0</v>
      </c>
      <c r="T24" s="137">
        <f t="shared" si="3"/>
        <v>69</v>
      </c>
      <c r="U24" s="136">
        <v>23</v>
      </c>
      <c r="V24" s="136">
        <v>46</v>
      </c>
      <c r="AC24" s="29"/>
    </row>
    <row r="25" spans="1:29" s="28" customFormat="1" ht="33" customHeight="1">
      <c r="A25" s="46" t="s">
        <v>36</v>
      </c>
      <c r="B25" s="135">
        <f t="shared" si="1"/>
        <v>68</v>
      </c>
      <c r="C25" s="134">
        <f>SUM(F25,L25,O25,R25,U25)+'10-2'!B25+'10-2'!E25+'10-2'!H25+'10-2'!K25+'10-2'!N25+'10-2'!Q25</f>
        <v>31</v>
      </c>
      <c r="D25" s="134">
        <f>SUM(G25,M25,P25,S25,V25)+'10-2'!C25+'10-2'!F25+'10-2'!I25+'10-2'!L25+'10-2'!O25+'10-2'!R25</f>
        <v>37</v>
      </c>
      <c r="E25" s="135">
        <v>7</v>
      </c>
      <c r="F25" s="136">
        <v>4</v>
      </c>
      <c r="G25" s="136">
        <v>3</v>
      </c>
      <c r="H25" s="137">
        <v>0</v>
      </c>
      <c r="I25" s="136">
        <v>0</v>
      </c>
      <c r="J25" s="136">
        <v>0</v>
      </c>
      <c r="K25" s="137">
        <f t="shared" si="2"/>
        <v>7</v>
      </c>
      <c r="L25" s="136">
        <v>7</v>
      </c>
      <c r="M25" s="138">
        <v>0</v>
      </c>
      <c r="N25" s="137">
        <v>0</v>
      </c>
      <c r="O25" s="136">
        <v>0</v>
      </c>
      <c r="P25" s="136">
        <v>0</v>
      </c>
      <c r="Q25" s="137">
        <v>0</v>
      </c>
      <c r="R25" s="136">
        <v>0</v>
      </c>
      <c r="S25" s="136">
        <v>0</v>
      </c>
      <c r="T25" s="137">
        <f t="shared" si="3"/>
        <v>41</v>
      </c>
      <c r="U25" s="136">
        <v>18</v>
      </c>
      <c r="V25" s="136">
        <v>23</v>
      </c>
      <c r="AC25" s="29"/>
    </row>
    <row r="26" spans="1:29" s="28" customFormat="1" ht="33" customHeight="1">
      <c r="A26" s="46" t="s">
        <v>37</v>
      </c>
      <c r="B26" s="135">
        <f t="shared" si="1"/>
        <v>57</v>
      </c>
      <c r="C26" s="134">
        <f>SUM(F26,L26,O26,R26,U26)+'10-2'!B26+'10-2'!E26+'10-2'!H26+'10-2'!K26+'10-2'!N26+'10-2'!Q26</f>
        <v>19</v>
      </c>
      <c r="D26" s="134">
        <f>SUM(G26,M26,P26,S26,V26)+'10-2'!C26+'10-2'!F26+'10-2'!I26+'10-2'!L26+'10-2'!O26+'10-2'!R26</f>
        <v>38</v>
      </c>
      <c r="E26" s="135">
        <v>4</v>
      </c>
      <c r="F26" s="136">
        <v>2</v>
      </c>
      <c r="G26" s="136">
        <v>2</v>
      </c>
      <c r="H26" s="137">
        <v>0</v>
      </c>
      <c r="I26" s="136">
        <v>0</v>
      </c>
      <c r="J26" s="136">
        <v>0</v>
      </c>
      <c r="K26" s="137">
        <f t="shared" si="2"/>
        <v>4</v>
      </c>
      <c r="L26" s="136">
        <v>3</v>
      </c>
      <c r="M26" s="138">
        <v>1</v>
      </c>
      <c r="N26" s="137">
        <v>0</v>
      </c>
      <c r="O26" s="136">
        <v>0</v>
      </c>
      <c r="P26" s="136">
        <v>0</v>
      </c>
      <c r="Q26" s="137">
        <v>0</v>
      </c>
      <c r="R26" s="136">
        <v>0</v>
      </c>
      <c r="S26" s="136">
        <v>0</v>
      </c>
      <c r="T26" s="137">
        <f t="shared" si="3"/>
        <v>38</v>
      </c>
      <c r="U26" s="136">
        <v>13</v>
      </c>
      <c r="V26" s="136">
        <v>25</v>
      </c>
      <c r="AC26" s="29"/>
    </row>
    <row r="27" spans="1:29" s="28" customFormat="1" ht="33" customHeight="1">
      <c r="A27" s="46" t="s">
        <v>38</v>
      </c>
      <c r="B27" s="135">
        <f t="shared" si="1"/>
        <v>50</v>
      </c>
      <c r="C27" s="134">
        <f>SUM(F27,L27,O27,R27,U27)+'10-2'!B27+'10-2'!E27+'10-2'!H27+'10-2'!K27+'10-2'!N27+'10-2'!Q27</f>
        <v>18</v>
      </c>
      <c r="D27" s="134">
        <f>SUM(G27,M27,P27,S27,V27)+'10-2'!C27+'10-2'!F27+'10-2'!I27+'10-2'!L27+'10-2'!O27+'10-2'!R27</f>
        <v>32</v>
      </c>
      <c r="E27" s="135">
        <v>4</v>
      </c>
      <c r="F27" s="136">
        <v>3</v>
      </c>
      <c r="G27" s="136">
        <v>1</v>
      </c>
      <c r="H27" s="137">
        <v>0</v>
      </c>
      <c r="I27" s="136">
        <v>0</v>
      </c>
      <c r="J27" s="136">
        <v>0</v>
      </c>
      <c r="K27" s="137">
        <f t="shared" si="2"/>
        <v>4</v>
      </c>
      <c r="L27" s="136">
        <v>2</v>
      </c>
      <c r="M27" s="138">
        <v>2</v>
      </c>
      <c r="N27" s="137">
        <v>0</v>
      </c>
      <c r="O27" s="136">
        <v>0</v>
      </c>
      <c r="P27" s="136">
        <v>0</v>
      </c>
      <c r="Q27" s="137">
        <v>0</v>
      </c>
      <c r="R27" s="136">
        <v>0</v>
      </c>
      <c r="S27" s="136">
        <v>0</v>
      </c>
      <c r="T27" s="137">
        <f t="shared" si="3"/>
        <v>34</v>
      </c>
      <c r="U27" s="136">
        <v>11</v>
      </c>
      <c r="V27" s="136">
        <v>23</v>
      </c>
      <c r="AC27" s="29"/>
    </row>
    <row r="28" spans="1:29" s="28" customFormat="1" ht="33" customHeight="1" thickBot="1">
      <c r="A28" s="47" t="s">
        <v>39</v>
      </c>
      <c r="B28" s="139">
        <f t="shared" si="1"/>
        <v>115</v>
      </c>
      <c r="C28" s="140">
        <f>SUM(F28,L28,O28,R28,U28)+'10-2'!B28+'10-2'!E28+'10-2'!H28+'10-2'!K28+'10-2'!N28+'10-2'!Q28</f>
        <v>47</v>
      </c>
      <c r="D28" s="141">
        <f>SUM(G28,M28,P28,S28,V28)+'10-2'!C28+'10-2'!F28+'10-2'!I28+'10-2'!L28+'10-2'!O28+'10-2'!R28</f>
        <v>68</v>
      </c>
      <c r="E28" s="139">
        <v>11</v>
      </c>
      <c r="F28" s="140">
        <v>10</v>
      </c>
      <c r="G28" s="140">
        <v>1</v>
      </c>
      <c r="H28" s="142">
        <v>0</v>
      </c>
      <c r="I28" s="140">
        <v>0</v>
      </c>
      <c r="J28" s="140">
        <v>0</v>
      </c>
      <c r="K28" s="142">
        <f t="shared" si="2"/>
        <v>11</v>
      </c>
      <c r="L28" s="140">
        <v>7</v>
      </c>
      <c r="M28" s="143">
        <v>4</v>
      </c>
      <c r="N28" s="142">
        <v>0</v>
      </c>
      <c r="O28" s="140">
        <v>0</v>
      </c>
      <c r="P28" s="140">
        <v>0</v>
      </c>
      <c r="Q28" s="142">
        <v>0</v>
      </c>
      <c r="R28" s="140">
        <v>0</v>
      </c>
      <c r="S28" s="140">
        <v>0</v>
      </c>
      <c r="T28" s="142">
        <f t="shared" si="3"/>
        <v>74</v>
      </c>
      <c r="U28" s="140">
        <v>29</v>
      </c>
      <c r="V28" s="140">
        <v>45</v>
      </c>
      <c r="AC28" s="29"/>
    </row>
    <row r="29" spans="1:29" ht="33" customHeight="1">
      <c r="B29" s="48"/>
      <c r="K29" s="49"/>
      <c r="T29" s="48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8" orientation="portrait" r:id="rId1"/>
  <headerFooter scaleWithDoc="0" alignWithMargins="0">
    <oddHeader>&amp;L小学校</oddHeader>
  </headerFooter>
  <ignoredErrors>
    <ignoredError sqref="B9:P10 K12:K28 B8 K8 N8 E8:H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</vt:lpstr>
      <vt:lpstr>3 4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</vt:lpstr>
      <vt:lpstr>13～20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'12'!Print_Area</vt:lpstr>
      <vt:lpstr>'13～20'!Print_Area</vt:lpstr>
      <vt:lpstr>'2'!Print_Area</vt:lpstr>
      <vt:lpstr>'9-1'!Print_Area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2014-06-27T01:52:35Z</cp:lastPrinted>
  <dcterms:created xsi:type="dcterms:W3CDTF">2013-02-14T01:39:31Z</dcterms:created>
  <dcterms:modified xsi:type="dcterms:W3CDTF">2015-02-04T04:25:39Z</dcterms:modified>
</cp:coreProperties>
</file>